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0BBF4645-33E9-4791-993B-3C460FE36DA8}" xr6:coauthVersionLast="36" xr6:coauthVersionMax="36" xr10:uidLastSave="{00000000-0000-0000-0000-000000000000}"/>
  <bookViews>
    <workbookView xWindow="2352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<sst xmlns="http://schemas.openxmlformats.org/spreadsheetml/2006/main" count="2969" uniqueCount="686">
  <si>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</si>
  <si>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</si>
  <si>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</si>
  <si>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</si>
  <si>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</si>
  <si>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</si>
  <si>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</si>
  <si>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</si>
  <si>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</si>
  <si>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</si>
  <si>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</si>
  <si>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</si>
  <si>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</si>
  <si>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</si>
  <si>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</si>
  <si>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</si>
  <si>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</si>
  <si>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</si>
  <si>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</si>
  <si>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</si>
  <si>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</si>
  <si>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</si>
  <si>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</si>
  <si>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</si>
  <si>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</si>
  <si>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</si>
  <si>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</si>
  <si>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</si>
  <si>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</si>
  <si>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</si>
  <si>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</si>
  <si>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</si>
  <si>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</si>
  <si>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</si>
  <si>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</si>
  <si>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</si>
  <si>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</si>
  <si>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</si>
  <si>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</si>
  <si>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</si>
  <si>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</si>
  <si>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</si>
  <si>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</si>
  <si>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</si>
  <si>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</si>
  <si>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</si>
  <si>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</si>
  <si>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</si>
  <si>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</si>
  <si>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</si>
  <si>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</si>
  <si>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</si>
  <si>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</si>
  <si>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</si>
  <si>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</si>
  <si>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</si>
  <si>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</si>
  <si>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</si>
  <si>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</si>
  <si>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</si>
  <si>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</si>
  <si>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</si>
  <si>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</si>
  <si>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</si>
  <si>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</si>
  <si>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</si>
  <si>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</si>
  <si>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</si>
  <si>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</si>
  <si>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</si>
  <si>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</si>
  <si>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</si>
  <si>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</si>
  <si>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</si>
  <si>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</si>
  <si>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</si>
  <si>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</si>
  <si>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</si>
  <si>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</si>
  <si>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</si>
  <si>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</si>
  <si>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</si>
  <si>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</si>
  <si>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</si>
  <si>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</si>
  <si>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</si>
  <si>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</si>
  <si>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</si>
  <si>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</si>
  <si>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</si>
  <si>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</si>
  <si>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</si>
  <si>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</si>
  <si>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</si>
  <si>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</si>
  <si>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</si>
  <si>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</si>
  <si>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</si>
  <si>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</si>
  <si>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</si>
  <si>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</si>
  <si>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</si>
  <si>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</si>
  <si>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</si>
  <si>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</si>
  <si>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</si>
  <si>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</si>
  <si>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</si>
  <si>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</si>
  <si>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</si>
  <si>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</si>
  <si>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</si>
  <si>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</si>
  <si>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</si>
  <si>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</si>
  <si>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</si>
  <si>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</si>
  <si>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</si>
  <si>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</si>
  <si>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</si>
  <si>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</si>
  <si>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</si>
  <si>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</si>
  <si>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</si>
  <si>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</si>
  <si>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</si>
  <si>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</si>
  <si>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</si>
  <si>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</si>
  <si>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</si>
  <si>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</si>
  <si>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</si>
  <si>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</si>
  <si>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</si>
  <si>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</si>
  <si>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</si>
  <si>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</si>
  <si>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</si>
  <si>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</si>
  <si>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</si>
  <si>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</si>
  <si>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</si>
  <si>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</si>
  <si>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</si>
  <si>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</si>
  <si>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</si>
  <si>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</si>
  <si>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</si>
  <si>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</si>
  <si>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</si>
  <si>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</si>
  <si>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</si>
  <si>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</si>
  <si>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</si>
  <si>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</si>
  <si>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</si>
  <si>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</si>
  <si>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</si>
  <si>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</si>
  <si>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</si>
  <si>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</si>
  <si>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</si>
  <si>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</si>
  <si>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</si>
  <si>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</si>
  <si>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</si>
  <si>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</si>
  <si>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</si>
  <si>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</si>
  <si>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</si>
  <si>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</si>
  <si>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</si>
  <si>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</si>
  <si>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</si>
  <si>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</si>
  <si>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</si>
  <si>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</si>
  <si>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</si>
  <si>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</si>
  <si>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</si>
  <si>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</si>
  <si>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</si>
  <si>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</si>
  <si>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</si>
  <si>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</si>
  <si>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</si>
  <si>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</si>
  <si>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</si>
  <si>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</si>
  <si>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</si>
  <si>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</si>
  <si>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</si>
  <si>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</si>
  <si>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</si>
  <si>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</si>
  <si>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</si>
  <si>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</si>
  <si>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</si>
  <si>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</si>
  <si>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</si>
  <si>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</si>
  <si>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</si>
  <si>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</si>
  <si>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</si>
  <si>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</si>
  <si>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</si>
  <si>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</si>
  <si>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</si>
  <si>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</si>
  <si>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</si>
  <si>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</si>
  <si>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</si>
  <si>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</si>
  <si>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</si>
  <si>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</si>
  <si>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</si>
  <si>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</si>
  <si>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</si>
  <si>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</si>
  <si>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</si>
  <si>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</si>
  <si>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</si>
  <si>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</si>
  <si>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</si>
  <si>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</si>
  <si>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</si>
  <si>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</si>
  <si>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</si>
  <si>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</si>
  <si>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</si>
  <si>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</si>
  <si>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</si>
  <si>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</si>
  <si>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</si>
  <si>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</si>
  <si>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</si>
  <si>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</si>
  <si>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</si>
  <si>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</si>
  <si>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</si>
  <si>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</si>
  <si>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</si>
  <si>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</si>
  <si>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</si>
  <si>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</si>
  <si>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</si>
  <si>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</si>
  <si>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</si>
  <si>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</si>
  <si>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</si>
  <si>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</si>
  <si>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</si>
  <si>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</si>
  <si>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</si>
  <si>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</si>
  <si>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</si>
  <si>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</si>
  <si>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</si>
  <si>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</si>
  <si>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</si>
  <si>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</si>
  <si>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</si>
  <si>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</si>
  <si>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</si>
  <si>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</si>
  <si>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</si>
  <si>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</si>
  <si>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</si>
  <si>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</si>
  <si>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</si>
  <si>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</si>
  <si>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</si>
  <si>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</si>
  <si>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</si>
  <si>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</si>
  <si>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</si>
  <si>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</si>
  <si>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</si>
  <si>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</si>
  <si>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</si>
  <si>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</si>
  <si>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</si>
  <si>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</si>
  <si>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</si>
  <si>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</si>
  <si>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</si>
  <si>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</si>
  <si>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</si>
  <si>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</si>
  <si>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</si>
  <si>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</si>
  <si>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</si>
  <si>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</si>
  <si>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</si>
  <si>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</si>
  <si>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</si>
  <si>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</si>
  <si>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</si>
  <si>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</si>
  <si>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</si>
  <si>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</si>
  <si>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</si>
  <si>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</si>
  <si>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</si>
  <si>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</si>
  <si>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</si>
  <si>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</si>
  <si>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</si>
  <si>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</si>
  <si>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</si>
  <si>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</si>
  <si>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</si>
  <si>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</si>
  <si>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</si>
  <si>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</si>
  <si>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</si>
  <si>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</si>
  <si>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</si>
  <si>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</si>
  <si>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</si>
  <si>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</si>
  <si>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</si>
  <si>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</si>
  <si>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</si>
  <si>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</si>
  <si>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</si>
  <si>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</si>
  <si>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</si>
  <si>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</si>
  <si>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</si>
  <si>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</si>
  <si>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</si>
  <si>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</si>
  <si>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</si>
  <si>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</si>
  <si>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</si>
  <si>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</si>
  <si>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</si>
  <si>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</si>
  <si>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</si>
  <si>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</si>
  <si>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</si>
  <si>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</si>
  <si>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</si>
  <si>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</si>
  <si>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</si>
  <si>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</si>
  <si>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</si>
  <si>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</si>
  <si>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</si>
  <si>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</si>
  <si>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</si>
  <si>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</si>
  <si>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</si>
  <si>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</si>
  <si>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</si>
  <si>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</si>
  <si>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</si>
  <si>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</si>
  <si>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</si>
  <si>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</si>
  <si>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</si>
  <si>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</si>
  <si>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</si>
  <si>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</si>
  <si>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</si>
  <si>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</si>
  <si>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</si>
  <si>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</si>
  <si>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</si>
  <si>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</si>
  <si>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</si>
  <si>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</si>
  <si>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</si>
  <si>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</si>
  <si>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</si>
  <si>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</si>
  <si>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</si>
  <si>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</si>
  <si>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</si>
  <si>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</si>
  <si>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</si>
  <si>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</si>
  <si>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</si>
  <si>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</si>
  <si>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</si>
  <si>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</si>
  <si>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</si>
  <si>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</si>
  <si>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</si>
  <si>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</si>
  <si>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</si>
  <si>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</si>
  <si>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</si>
  <si>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</si>
  <si>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</si>
  <si>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</si>
  <si>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</si>
  <si>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</si>
  <si>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</si>
  <si>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</si>
  <si>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</si>
  <si>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</si>
  <si>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</si>
  <si>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</si>
  <si>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</si>
  <si>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</si>
  <si>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</si>
  <si>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</si>
  <si>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</si>
  <si>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</si>
  <si>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</si>
  <si>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</si>
  <si>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</si>
  <si>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</si>
  <si>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</si>
  <si>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</si>
  <si>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</si>
  <si>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</si>
  <si>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</si>
  <si>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</si>
  <si>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</si>
  <si>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</si>
  <si>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</si>
  <si>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</si>
  <si>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</si>
  <si>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</si>
  <si>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</si>
  <si>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</si>
  <si>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</si>
  <si>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</si>
  <si>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</si>
  <si>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</si>
  <si>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</si>
  <si>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</si>
  <si>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</si>
  <si>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</si>
  <si>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</si>
  <si>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</si>
  <si>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</si>
  <si>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</si>
  <si>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</si>
  <si>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</si>
  <si>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</si>
  <si>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</si>
  <si>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</si>
  <si>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</si>
  <si>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</si>
  <si>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</si>
  <si>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</si>
  <si>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</si>
  <si>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</si>
  <si>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</si>
  <si>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</si>
  <si>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</si>
  <si>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</si>
  <si>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</si>
  <si>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</si>
  <si>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</si>
  <si>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</si>
  <si>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</si>
  <si>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</si>
  <si>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</si>
  <si>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</si>
  <si>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</si>
  <si>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</si>
  <si>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</si>
  <si>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</si>
  <si>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</si>
  <si>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</si>
  <si>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</si>
  <si>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</si>
  <si>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</si>
  <si>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</si>
  <si>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</si>
  <si>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</si>
  <si>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</si>
  <si>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</si>
  <si>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</si>
  <si>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</si>
  <si>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</si>
  <si>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</si>
  <si>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</si>
  <si>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</si>
  <si>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</si>
  <si>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</si>
  <si>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</si>
  <si>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</si>
  <si>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</si>
  <si>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</si>
  <si>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</si>
  <si>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</si>
  <si>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</si>
  <si>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</si>
  <si>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</si>
  <si>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</si>
  <si>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</si>
  <si>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</si>
  <si>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</si>
  <si>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</si>
  <si>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</si>
  <si>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</si>
  <si>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</si>
  <si>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</si>
  <si>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</si>
  <si>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</si>
  <si>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</si>
  <si>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</si>
  <si>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</si>
  <si>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</si>
  <si>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</si>
  <si>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</si>
  <si>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</si>
  <si>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</si>
  <si>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</si>
  <si>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</si>
  <si>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</si>
  <si>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</si>
  <si>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</si>
  <si>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</si>
  <si>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</si>
  <si>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</si>
  <si>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</si>
  <si>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</si>
  <si>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</si>
  <si>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</si>
  <si>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</si>
  <si>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</si>
  <si>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</si>
  <si>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</si>
  <si>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</si>
  <si>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</si>
  <si>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</si>
  <si>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</si>
  <si>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</si>
  <si>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</si>
  <si>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</si>
  <si>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</si>
  <si>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</si>
  <si>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</si>
  <si>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</si>
  <si>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</si>
  <si>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</si>
  <si>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</si>
  <si>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</si>
  <si>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</si>
  <si>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</si>
  <si>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</si>
  <si>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</si>
  <si>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</si>
  <si>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</si>
  <si>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</si>
  <si>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</si>
  <si>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</si>
  <si>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</si>
  <si>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</si>
  <si>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</si>
  <si>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</si>
  <si>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</si>
  <si>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</si>
  <si>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</si>
  <si>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</si>
  <si>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</si>
  <si>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</si>
  <si>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</si>
  <si>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</si>
  <si>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</si>
  <si>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</si>
  <si>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</si>
  <si>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</si>
  <si>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</si>
  <si>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</si>
  <si>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</si>
  <si>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phoneticPr fontId="5"/>
  </si>
  <si>
    <t>芸術家・文化人等による文化発信推進事業－文化庁「文化交流使」の派遣等－</t>
    <phoneticPr fontId="5"/>
  </si>
  <si>
    <t>平成１５年度</t>
    <phoneticPr fontId="5"/>
  </si>
  <si>
    <t>文化芸術基本法第15条</t>
    <phoneticPr fontId="5"/>
  </si>
  <si>
    <t>文化芸術推進基本計画（第1期）（平成30年3月6日閣議決定）</t>
    <phoneticPr fontId="5"/>
  </si>
  <si>
    <t>　我が国の芸術家・文化人等が「文化交流使」として、世界各国において創意に満ちた日本文化紹介活動を展開することによって、日本の文化的イメージの向上、諸外国との国際文化交流の推進、文化人や芸術家の間のネットワーク形成の強化を図る。</t>
    <phoneticPr fontId="5"/>
  </si>
  <si>
    <t>　我が国の芸術家・文化人等を「文化交流使」に指名、一定期間海外に派遣し、その専門分野に関する実演、実技指導、講演、講義、上映、展示、共同制作、情報交換等の活動を当該国において実施することにより、日本文化の紹介、芸術家等とのネットワークづくりを行う。活動終了後には、文化交流使としての活動内容を一般対象に発表する活動報告会を開催する。</t>
    <phoneticPr fontId="5"/>
  </si>
  <si>
    <t>-</t>
    <phoneticPr fontId="5"/>
  </si>
  <si>
    <t>-</t>
    <phoneticPr fontId="5"/>
  </si>
  <si>
    <t>-</t>
    <phoneticPr fontId="5"/>
  </si>
  <si>
    <t>-</t>
    <phoneticPr fontId="5"/>
  </si>
  <si>
    <t>-</t>
    <phoneticPr fontId="5"/>
  </si>
  <si>
    <t>文化芸術振興委託費</t>
    <phoneticPr fontId="5"/>
  </si>
  <si>
    <t>文化人等派遣旅費</t>
  </si>
  <si>
    <t>諸謝金</t>
  </si>
  <si>
    <t>文化交流使の活動回数</t>
    <phoneticPr fontId="5"/>
  </si>
  <si>
    <t>回</t>
  </si>
  <si>
    <t>回</t>
    <phoneticPr fontId="5"/>
  </si>
  <si>
    <t>文化交流使の活動回数実績（活動報告書による）</t>
    <phoneticPr fontId="5"/>
  </si>
  <si>
    <t>文化交流使の指名数</t>
    <phoneticPr fontId="5"/>
  </si>
  <si>
    <t>人</t>
  </si>
  <si>
    <t>人</t>
    <phoneticPr fontId="5"/>
  </si>
  <si>
    <t>人</t>
    <phoneticPr fontId="5"/>
  </si>
  <si>
    <t>文化交流使の派遣地域数</t>
  </si>
  <si>
    <t>文化交流使の派遣地域数</t>
    <phoneticPr fontId="5"/>
  </si>
  <si>
    <t>派遣地域数</t>
    <phoneticPr fontId="5"/>
  </si>
  <si>
    <t>派遣地域数</t>
    <phoneticPr fontId="5"/>
  </si>
  <si>
    <t>-</t>
    <phoneticPr fontId="5"/>
  </si>
  <si>
    <t>執行額／活動人数　　　　　　　　　　　　　　</t>
    <phoneticPr fontId="5"/>
  </si>
  <si>
    <t>百万円</t>
    <phoneticPr fontId="5"/>
  </si>
  <si>
    <t>　　百万円/指名</t>
    <phoneticPr fontId="5"/>
  </si>
  <si>
    <t>68/12</t>
    <phoneticPr fontId="5"/>
  </si>
  <si>
    <t>／　</t>
    <phoneticPr fontId="5"/>
  </si>
  <si>
    <t>　　/</t>
    <phoneticPr fontId="5"/>
  </si>
  <si>
    <t>／　　　　　　　　　　　　　　</t>
    <phoneticPr fontId="5"/>
  </si>
  <si>
    <t>／　　　　　　　　　　　　　　</t>
    <phoneticPr fontId="5"/>
  </si>
  <si>
    <t>　　/</t>
    <phoneticPr fontId="5"/>
  </si>
  <si>
    <t>第一線で活躍する文化人・芸術家等による多様な日本文化の海外発信は、我が国の文化的イメージの向上、諸外国との国際文化交流を推進する上で国が実施する必要がある事業である。</t>
    <phoneticPr fontId="5"/>
  </si>
  <si>
    <t>国が指名して派遣することにより、派遣国での受入れ、活動範囲が広がるため、国が主体となるべき事業である。</t>
    <phoneticPr fontId="5"/>
  </si>
  <si>
    <t>第一線で活躍する文化人・芸術家等を、長期（1か月～12か月）派遣することで、効果的に日本文化紹介とネットワーク形成を行う事業であり、優先度は高い。</t>
    <phoneticPr fontId="5"/>
  </si>
  <si>
    <t>第一線で活躍する文化人・芸術家等を長期間海外派遣するものであるが、国家公務員の旅費に関する法律等を踏まえて現地滞在費を支給する等、水準は妥当である。</t>
    <phoneticPr fontId="5"/>
  </si>
  <si>
    <t>文化交流使への支出費目は、事業実施要項等に定め、活動を行う上で真に必要なものに限定している。</t>
    <phoneticPr fontId="5"/>
  </si>
  <si>
    <t>事務局受託事業者には毎月、委託費の執行状況を報告させており、執行状況を随時確認しながら計画的・効率的な執行に努めている。</t>
    <phoneticPr fontId="5"/>
  </si>
  <si>
    <t>事業実施要項で定める1か月の活動回数要件を基に目標値を設定しており、実績は目標に見合ったものとなっている。</t>
    <phoneticPr fontId="5"/>
  </si>
  <si>
    <t>おおむね見込みに見合った実績である。</t>
    <phoneticPr fontId="5"/>
  </si>
  <si>
    <t>活動を終えた文化交流使による公開フォーラムを実施し、活動成果を発表しているほか、報告書、動画配信等を一般の利用に供している。</t>
    <phoneticPr fontId="5"/>
  </si>
  <si>
    <t>文化庁文化交流使ウェブサイト：http://culturalenvoy.jp/</t>
  </si>
  <si>
    <t>486</t>
    <phoneticPr fontId="5"/>
  </si>
  <si>
    <t>408</t>
    <phoneticPr fontId="5"/>
  </si>
  <si>
    <t>433</t>
    <phoneticPr fontId="5"/>
  </si>
  <si>
    <t>397</t>
    <phoneticPr fontId="5"/>
  </si>
  <si>
    <t>396</t>
    <phoneticPr fontId="5"/>
  </si>
  <si>
    <t>393</t>
    <phoneticPr fontId="5"/>
  </si>
  <si>
    <t>376</t>
    <phoneticPr fontId="5"/>
  </si>
  <si>
    <t>文部科学省</t>
    <phoneticPr fontId="5"/>
  </si>
  <si>
    <t>12 文化による心豊かな社会の実現</t>
  </si>
  <si>
    <t>12-4 日本文化の発信及び国際文化交流の推進</t>
  </si>
  <si>
    <t>当該年度に指名された文化交流使の海外での活動回数</t>
  </si>
  <si>
    <t>文化交流使の指名数・派遣地域数（人・団体、地域）</t>
  </si>
  <si>
    <t>地域</t>
  </si>
  <si>
    <t>指名された文化交流使が、世界各地域で、事業要項上で定める最低限の活動回数（月8回：平成28年度実績より×2）を超えて積極的に活動を行っていることで、日本文化の発信及び国際文化交流の推進に寄与している。</t>
  </si>
  <si>
    <t>文化庁</t>
    <phoneticPr fontId="5"/>
  </si>
  <si>
    <t>文化経済・国際課</t>
    <phoneticPr fontId="5"/>
  </si>
  <si>
    <t>-</t>
    <phoneticPr fontId="5"/>
  </si>
  <si>
    <t>-</t>
    <phoneticPr fontId="5"/>
  </si>
  <si>
    <t>-</t>
    <phoneticPr fontId="5"/>
  </si>
  <si>
    <t>-</t>
    <phoneticPr fontId="5"/>
  </si>
  <si>
    <t>日本コンベンションサービス株式会社</t>
    <rPh sb="0" eb="2">
      <t>ニホン</t>
    </rPh>
    <rPh sb="13" eb="15">
      <t>カブシキ</t>
    </rPh>
    <rPh sb="15" eb="17">
      <t>カイシャ</t>
    </rPh>
    <phoneticPr fontId="5"/>
  </si>
  <si>
    <r>
      <t>平成3</t>
    </r>
    <r>
      <rPr>
        <sz val="11"/>
        <rFont val="ＭＳ Ｐゴシック"/>
        <family val="3"/>
        <charset val="128"/>
      </rPr>
      <t>0年度「文化庁文化交流使事業」運営業務</t>
    </r>
    <rPh sb="0" eb="2">
      <t>ヘイセイ</t>
    </rPh>
    <rPh sb="4" eb="6">
      <t>ネンド</t>
    </rPh>
    <rPh sb="7" eb="10">
      <t>ブンカチョウ</t>
    </rPh>
    <rPh sb="10" eb="12">
      <t>ブンカ</t>
    </rPh>
    <rPh sb="12" eb="14">
      <t>コウリュウ</t>
    </rPh>
    <rPh sb="14" eb="15">
      <t>シ</t>
    </rPh>
    <rPh sb="15" eb="17">
      <t>ジギョウ</t>
    </rPh>
    <rPh sb="18" eb="20">
      <t>ウンエイ</t>
    </rPh>
    <rPh sb="20" eb="22">
      <t>ギョウム</t>
    </rPh>
    <phoneticPr fontId="5"/>
  </si>
  <si>
    <t>文化交流使（個人A）</t>
    <rPh sb="0" eb="2">
      <t>ブンカ</t>
    </rPh>
    <rPh sb="2" eb="4">
      <t>コウリュウ</t>
    </rPh>
    <rPh sb="4" eb="5">
      <t>シ</t>
    </rPh>
    <rPh sb="6" eb="8">
      <t>コジン</t>
    </rPh>
    <phoneticPr fontId="5"/>
  </si>
  <si>
    <t>文化交流使（個人B）</t>
    <rPh sb="0" eb="2">
      <t>ブンカ</t>
    </rPh>
    <rPh sb="2" eb="4">
      <t>コウリュウ</t>
    </rPh>
    <rPh sb="4" eb="5">
      <t>シ</t>
    </rPh>
    <rPh sb="6" eb="8">
      <t>コジン</t>
    </rPh>
    <phoneticPr fontId="5"/>
  </si>
  <si>
    <t>文化交流使（個人C）</t>
    <rPh sb="0" eb="2">
      <t>ブンカ</t>
    </rPh>
    <rPh sb="2" eb="4">
      <t>コウリュウ</t>
    </rPh>
    <rPh sb="4" eb="5">
      <t>シ</t>
    </rPh>
    <rPh sb="6" eb="8">
      <t>コジン</t>
    </rPh>
    <phoneticPr fontId="5"/>
  </si>
  <si>
    <t>文化交流使（個人D）</t>
    <rPh sb="0" eb="2">
      <t>ブンカ</t>
    </rPh>
    <rPh sb="2" eb="4">
      <t>コウリュウ</t>
    </rPh>
    <rPh sb="4" eb="5">
      <t>シ</t>
    </rPh>
    <rPh sb="6" eb="8">
      <t>コジン</t>
    </rPh>
    <phoneticPr fontId="5"/>
  </si>
  <si>
    <t>文化交流使（個人E）</t>
    <rPh sb="0" eb="2">
      <t>ブンカ</t>
    </rPh>
    <rPh sb="2" eb="4">
      <t>コウリュウ</t>
    </rPh>
    <rPh sb="4" eb="5">
      <t>シ</t>
    </rPh>
    <rPh sb="6" eb="8">
      <t>コジン</t>
    </rPh>
    <phoneticPr fontId="5"/>
  </si>
  <si>
    <t>-</t>
    <phoneticPr fontId="5"/>
  </si>
  <si>
    <t>国際移動費</t>
    <rPh sb="0" eb="2">
      <t>コクサイ</t>
    </rPh>
    <rPh sb="2" eb="4">
      <t>イドウ</t>
    </rPh>
    <rPh sb="4" eb="5">
      <t>ヒ</t>
    </rPh>
    <phoneticPr fontId="5"/>
  </si>
  <si>
    <t>諸謝金</t>
    <rPh sb="0" eb="3">
      <t>ショシャキン</t>
    </rPh>
    <phoneticPr fontId="5"/>
  </si>
  <si>
    <t>旅費</t>
    <rPh sb="0" eb="2">
      <t>リョヒ</t>
    </rPh>
    <phoneticPr fontId="5"/>
  </si>
  <si>
    <t>文化交流使交通費、滞在費（宿泊費・日当）</t>
    <rPh sb="0" eb="2">
      <t>ブンカ</t>
    </rPh>
    <rPh sb="2" eb="4">
      <t>コウリュウ</t>
    </rPh>
    <rPh sb="4" eb="5">
      <t>シ</t>
    </rPh>
    <rPh sb="5" eb="8">
      <t>コウツウヒ</t>
    </rPh>
    <rPh sb="9" eb="12">
      <t>タイザイヒ</t>
    </rPh>
    <rPh sb="13" eb="16">
      <t>シュクハクヒ</t>
    </rPh>
    <rPh sb="17" eb="19">
      <t>ニットウ</t>
    </rPh>
    <phoneticPr fontId="5"/>
  </si>
  <si>
    <t>活動に係る経費、原稿謝金等</t>
    <rPh sb="0" eb="2">
      <t>カツドウ</t>
    </rPh>
    <rPh sb="3" eb="4">
      <t>カカ</t>
    </rPh>
    <rPh sb="5" eb="7">
      <t>ケイヒ</t>
    </rPh>
    <rPh sb="8" eb="10">
      <t>ゲンコウ</t>
    </rPh>
    <rPh sb="10" eb="12">
      <t>シャキン</t>
    </rPh>
    <rPh sb="12" eb="13">
      <t>トウ</t>
    </rPh>
    <phoneticPr fontId="5"/>
  </si>
  <si>
    <t>雑役務費</t>
    <rPh sb="0" eb="1">
      <t>ザツ</t>
    </rPh>
    <rPh sb="1" eb="3">
      <t>エキム</t>
    </rPh>
    <rPh sb="3" eb="4">
      <t>ヒ</t>
    </rPh>
    <phoneticPr fontId="5"/>
  </si>
  <si>
    <t>デザイン費、報告会運営費、編集費等</t>
    <rPh sb="4" eb="5">
      <t>ヒ</t>
    </rPh>
    <rPh sb="6" eb="9">
      <t>ホウコクカイ</t>
    </rPh>
    <rPh sb="9" eb="12">
      <t>ウンエイヒ</t>
    </rPh>
    <rPh sb="13" eb="15">
      <t>ヘンシュウ</t>
    </rPh>
    <rPh sb="15" eb="16">
      <t>ヒ</t>
    </rPh>
    <rPh sb="16" eb="17">
      <t>トウ</t>
    </rPh>
    <phoneticPr fontId="5"/>
  </si>
  <si>
    <t>人件費</t>
    <rPh sb="0" eb="3">
      <t>ジンケンヒ</t>
    </rPh>
    <phoneticPr fontId="5"/>
  </si>
  <si>
    <t>賃金等</t>
    <rPh sb="0" eb="2">
      <t>チンギン</t>
    </rPh>
    <rPh sb="2" eb="3">
      <t>トウ</t>
    </rPh>
    <phoneticPr fontId="5"/>
  </si>
  <si>
    <t>印刷製本費</t>
    <rPh sb="0" eb="2">
      <t>インサツ</t>
    </rPh>
    <rPh sb="2" eb="4">
      <t>セイホン</t>
    </rPh>
    <rPh sb="4" eb="5">
      <t>ヒ</t>
    </rPh>
    <phoneticPr fontId="5"/>
  </si>
  <si>
    <t>チラシ、ポスター、報告書印刷費等</t>
    <rPh sb="9" eb="12">
      <t>ホウコクショ</t>
    </rPh>
    <rPh sb="12" eb="14">
      <t>インサツ</t>
    </rPh>
    <rPh sb="14" eb="15">
      <t>ヒ</t>
    </rPh>
    <rPh sb="15" eb="16">
      <t>トウ</t>
    </rPh>
    <phoneticPr fontId="5"/>
  </si>
  <si>
    <t>借損料</t>
    <rPh sb="0" eb="3">
      <t>シャクソンリョウ</t>
    </rPh>
    <phoneticPr fontId="5"/>
  </si>
  <si>
    <t>会場、機材等</t>
    <rPh sb="0" eb="2">
      <t>カイジョウ</t>
    </rPh>
    <rPh sb="3" eb="5">
      <t>キザイ</t>
    </rPh>
    <rPh sb="5" eb="6">
      <t>トウ</t>
    </rPh>
    <phoneticPr fontId="5"/>
  </si>
  <si>
    <t>A.日本コンベンションサービス株式会社</t>
    <rPh sb="2" eb="4">
      <t>ニホン</t>
    </rPh>
    <rPh sb="15" eb="17">
      <t>カブシキ</t>
    </rPh>
    <rPh sb="17" eb="19">
      <t>カイシャ</t>
    </rPh>
    <phoneticPr fontId="5"/>
  </si>
  <si>
    <t>文化人等派遣旅費</t>
    <rPh sb="0" eb="3">
      <t>ブンカジン</t>
    </rPh>
    <rPh sb="3" eb="4">
      <t>トウ</t>
    </rPh>
    <rPh sb="4" eb="6">
      <t>ハケン</t>
    </rPh>
    <rPh sb="6" eb="8">
      <t>リョヒ</t>
    </rPh>
    <phoneticPr fontId="5"/>
  </si>
  <si>
    <t>その他</t>
    <rPh sb="2" eb="3">
      <t>タ</t>
    </rPh>
    <phoneticPr fontId="5"/>
  </si>
  <si>
    <t>消耗品費、会議費、通信運搬費、消費税相当額、一般管理費</t>
    <rPh sb="0" eb="3">
      <t>ショウモウヒン</t>
    </rPh>
    <rPh sb="3" eb="4">
      <t>ヒ</t>
    </rPh>
    <rPh sb="5" eb="8">
      <t>カイギヒ</t>
    </rPh>
    <rPh sb="9" eb="11">
      <t>ツウシン</t>
    </rPh>
    <rPh sb="11" eb="13">
      <t>ウンパン</t>
    </rPh>
    <rPh sb="13" eb="14">
      <t>ヒ</t>
    </rPh>
    <rPh sb="15" eb="18">
      <t>ショウヒゼイ</t>
    </rPh>
    <rPh sb="18" eb="20">
      <t>ソウトウ</t>
    </rPh>
    <rPh sb="20" eb="21">
      <t>ガク</t>
    </rPh>
    <rPh sb="22" eb="24">
      <t>イッパン</t>
    </rPh>
    <rPh sb="24" eb="27">
      <t>カンリヒ</t>
    </rPh>
    <phoneticPr fontId="5"/>
  </si>
  <si>
    <t>文化経済・国際課長　清水幹治</t>
    <rPh sb="0" eb="2">
      <t>ブンカ</t>
    </rPh>
    <rPh sb="2" eb="4">
      <t>ケイザイ</t>
    </rPh>
    <rPh sb="5" eb="7">
      <t>コクサイ</t>
    </rPh>
    <rPh sb="7" eb="8">
      <t>カ</t>
    </rPh>
    <rPh sb="8" eb="9">
      <t>チョウ</t>
    </rPh>
    <rPh sb="10" eb="12">
      <t>シミズ</t>
    </rPh>
    <rPh sb="12" eb="14">
      <t>ミキハル</t>
    </rPh>
    <phoneticPr fontId="5"/>
  </si>
  <si>
    <t>-</t>
    <phoneticPr fontId="5"/>
  </si>
  <si>
    <t>文化交流使の活動が、基準を上回って活発に行われること　＜全指名者の活動期間（月）×活動回数（28年度より原則月16回以上）で測定＞</t>
    <rPh sb="28" eb="29">
      <t>ゼン</t>
    </rPh>
    <rPh sb="31" eb="32">
      <t>シャ</t>
    </rPh>
    <rPh sb="33" eb="35">
      <t>カツドウ</t>
    </rPh>
    <phoneticPr fontId="5"/>
  </si>
  <si>
    <t>-</t>
    <phoneticPr fontId="5"/>
  </si>
  <si>
    <t>有</t>
  </si>
  <si>
    <t>無</t>
  </si>
  <si>
    <t>‐</t>
  </si>
  <si>
    <t>日本文化への理解や芸術家等とのネットワーク形成の機会とするために、日本文化体現者が専門分野の活動を一定期間海外で行う事業であり、事業実施の必要性は高く、資金投入の合理性を確保している。また、国庫支出の在り方についても、外務省や国際交流基金等の協力を得る場合には、効率的な執行となるよう各機関等と情報共有をするとともに、委託事業者に証ひょう関係書類の提出を求め、その内容の照合を行うことにより、適正性を担保している。なお、本事業は効率的かつより効果的な施策の推進を図るため、他の事業と一本化した上で、新規事業の枠組みの中で引き続き事業を行っていく予定である。</t>
    <phoneticPr fontId="5"/>
  </si>
  <si>
    <t>-</t>
    <phoneticPr fontId="5"/>
  </si>
  <si>
    <t>12　文化による心豊かな社会の実現</t>
    <phoneticPr fontId="5"/>
  </si>
  <si>
    <t>12-1 文化芸術の創造・発展・継承と教育の充実</t>
    <phoneticPr fontId="5"/>
  </si>
  <si>
    <t>-</t>
    <phoneticPr fontId="5"/>
  </si>
  <si>
    <t>事務局受託事業者は企画競争により選定しており、仕様書にも、翌年度の事業者に的確に業務を引き継ぐことを前提に業務を行うよう明記し、複数者の競争を前提として委託業務を実施している。本事業の成果を今後活かすような場合は、当該年度に実施する事業計画を早期に策定し一者応札の状況が改善されるように努めていく。</t>
    <rPh sb="88" eb="89">
      <t>ホン</t>
    </rPh>
    <rPh sb="89" eb="91">
      <t>ジギョウ</t>
    </rPh>
    <rPh sb="92" eb="94">
      <t>セイカ</t>
    </rPh>
    <rPh sb="95" eb="97">
      <t>コンゴ</t>
    </rPh>
    <rPh sb="97" eb="98">
      <t>イ</t>
    </rPh>
    <rPh sb="103" eb="105">
      <t>バアイ</t>
    </rPh>
    <rPh sb="107" eb="109">
      <t>トウガイ</t>
    </rPh>
    <rPh sb="109" eb="111">
      <t>ネンド</t>
    </rPh>
    <rPh sb="112" eb="114">
      <t>ジッシ</t>
    </rPh>
    <rPh sb="116" eb="118">
      <t>ジギョウ</t>
    </rPh>
    <rPh sb="118" eb="120">
      <t>ケイカク</t>
    </rPh>
    <rPh sb="121" eb="123">
      <t>ソウキ</t>
    </rPh>
    <rPh sb="124" eb="126">
      <t>サクテイ</t>
    </rPh>
    <rPh sb="127" eb="129">
      <t>イッシャ</t>
    </rPh>
    <rPh sb="129" eb="131">
      <t>オウサツ</t>
    </rPh>
    <rPh sb="132" eb="134">
      <t>ジョウキョウ</t>
    </rPh>
    <rPh sb="135" eb="137">
      <t>カイゼン</t>
    </rPh>
    <rPh sb="143" eb="144">
      <t>ツト</t>
    </rPh>
    <phoneticPr fontId="5"/>
  </si>
  <si>
    <t>終了予定</t>
  </si>
  <si>
    <t>この事業は当初計画に基づき、平成30年度をもって予定通り終了。今後は、効率性や有効性に留意しつつ新たな事業を構築すべきである。本事業により得られた成果については適切に活用すること。</t>
    <rPh sb="2" eb="4">
      <t>ジギョウ</t>
    </rPh>
    <rPh sb="5" eb="7">
      <t>トウショ</t>
    </rPh>
    <rPh sb="7" eb="9">
      <t>ケイカク</t>
    </rPh>
    <rPh sb="10" eb="11">
      <t>モト</t>
    </rPh>
    <rPh sb="14" eb="16">
      <t>ヘイセイ</t>
    </rPh>
    <rPh sb="18" eb="20">
      <t>ネンド</t>
    </rPh>
    <rPh sb="24" eb="26">
      <t>ヨテイ</t>
    </rPh>
    <rPh sb="26" eb="27">
      <t>ドオ</t>
    </rPh>
    <rPh sb="28" eb="30">
      <t>シュウリョウ</t>
    </rPh>
    <rPh sb="31" eb="33">
      <t>コンゴ</t>
    </rPh>
    <rPh sb="35" eb="38">
      <t>コウリツセイ</t>
    </rPh>
    <rPh sb="39" eb="42">
      <t>ユウコウセイ</t>
    </rPh>
    <rPh sb="43" eb="45">
      <t>リュウイ</t>
    </rPh>
    <rPh sb="48" eb="49">
      <t>アラ</t>
    </rPh>
    <rPh sb="51" eb="53">
      <t>ジギョウ</t>
    </rPh>
    <rPh sb="54" eb="56">
      <t>コウチク</t>
    </rPh>
    <rPh sb="63" eb="64">
      <t>ホン</t>
    </rPh>
    <rPh sb="64" eb="66">
      <t>ジギョウ</t>
    </rPh>
    <rPh sb="69" eb="70">
      <t>エ</t>
    </rPh>
    <rPh sb="73" eb="75">
      <t>セイカ</t>
    </rPh>
    <rPh sb="80" eb="82">
      <t>テキセツ</t>
    </rPh>
    <rPh sb="83" eb="85">
      <t>カツヨウ</t>
    </rPh>
    <phoneticPr fontId="5"/>
  </si>
  <si>
    <t>これまでの本事業の成果を今後の国際文化交流事業に適切に反映する。</t>
    <rPh sb="5" eb="6">
      <t>ホン</t>
    </rPh>
    <rPh sb="6" eb="8">
      <t>ジギョウ</t>
    </rPh>
    <rPh sb="9" eb="11">
      <t>セイカ</t>
    </rPh>
    <rPh sb="12" eb="14">
      <t>コンゴ</t>
    </rPh>
    <rPh sb="15" eb="17">
      <t>コクサイ</t>
    </rPh>
    <rPh sb="17" eb="19">
      <t>ブンカ</t>
    </rPh>
    <rPh sb="19" eb="21">
      <t>コウリュウ</t>
    </rPh>
    <rPh sb="21" eb="23">
      <t>ジギョウ</t>
    </rPh>
    <rPh sb="24" eb="26">
      <t>テキセツ</t>
    </rPh>
    <rPh sb="27" eb="29">
      <t>ハンエイ</t>
    </rPh>
    <phoneticPr fontId="5"/>
  </si>
  <si>
    <t>外部有識者による点検対象外</t>
    <phoneticPr fontId="5"/>
  </si>
  <si>
    <t>59/6</t>
    <phoneticPr fontId="5"/>
  </si>
  <si>
    <t>72/8</t>
    <phoneticPr fontId="5"/>
  </si>
  <si>
    <t>-</t>
    <phoneticPr fontId="5"/>
  </si>
  <si>
    <t>B.文化交流使（個人A)</t>
    <rPh sb="2" eb="4">
      <t>ブンカ</t>
    </rPh>
    <rPh sb="4" eb="6">
      <t>コウリュウ</t>
    </rPh>
    <rPh sb="6" eb="7">
      <t>シ</t>
    </rPh>
    <rPh sb="8" eb="10">
      <t>コジン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</si>
</sst>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178594</xdr:colOff>
      <xdr:row>743</xdr:row>
      <xdr:rowOff>211931</xdr:rowOff>
    </xdr:from>
    <xdr:to>
      <xdr:col>32</xdr:col>
      <xdr:colOff>190500</xdr:colOff>
      <xdr:row>745</xdr:row>
      <xdr:rowOff>321468</xdr:rowOff>
    </xdr:to>
    <xdr:sp macro="" textlink="">
      <xdr:nvSpPr>
        <xdr:cNvPr id="25" name="正方形/長方形 24">
          <a:extLst>
            <a:ext uri="{FF2B5EF4-FFF2-40B4-BE49-F238E27FC236}">
              <a16:creationId xmlns:a16="http://schemas.microsoft.com/office/drawing/2014/main" id="{2534ECB2-1BE3-4631-85A9-B44857B9D6D0}"/>
            </a:ext>
          </a:extLst>
        </xdr:cNvPr>
        <xdr:cNvSpPr/>
      </xdr:nvSpPr>
      <xdr:spPr>
        <a:xfrm>
          <a:off x="4779169" y="48198881"/>
          <a:ext cx="1612106" cy="814387"/>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ja-JP" altLang="en-US" sz="1100"/>
            <a:t>文化庁</a:t>
          </a:r>
          <a:endParaRPr kumimoji="1" lang="en-US" altLang="ja-JP" sz="1100"/>
        </a:p>
        <a:p>
          <a:pPr algn="ctr"/>
          <a:r>
            <a:rPr kumimoji="1" lang="en-US" altLang="ja-JP" sz="1100"/>
            <a:t>58.5</a:t>
          </a:r>
          <a:r>
            <a:rPr kumimoji="1" lang="ja-JP" altLang="en-US" sz="1100"/>
            <a:t>百万円</a:t>
          </a:r>
        </a:p>
      </xdr:txBody>
    </xdr:sp>
    <xdr:clientData/>
  </xdr:twoCellAnchor>
  <xdr:twoCellAnchor>
    <xdr:from>
      <xdr:col>34</xdr:col>
      <xdr:colOff>0</xdr:colOff>
      <xdr:row>744</xdr:row>
      <xdr:rowOff>95251</xdr:rowOff>
    </xdr:from>
    <xdr:to>
      <xdr:col>46</xdr:col>
      <xdr:colOff>127000</xdr:colOff>
      <xdr:row>746</xdr:row>
      <xdr:rowOff>56030</xdr:rowOff>
    </xdr:to>
    <xdr:sp macro="" textlink="">
      <xdr:nvSpPr>
        <xdr:cNvPr id="26" name="正方形/長方形 25">
          <a:extLst>
            <a:ext uri="{FF2B5EF4-FFF2-40B4-BE49-F238E27FC236}">
              <a16:creationId xmlns:a16="http://schemas.microsoft.com/office/drawing/2014/main" id="{50F06EE6-12FC-43FB-9B4B-C268E77FA001}"/>
            </a:ext>
          </a:extLst>
        </xdr:cNvPr>
        <xdr:cNvSpPr/>
      </xdr:nvSpPr>
      <xdr:spPr>
        <a:xfrm>
          <a:off x="6600825" y="48434626"/>
          <a:ext cx="2527300" cy="665629"/>
        </a:xfrm>
        <a:prstGeom prst="rect">
          <a:avLst/>
        </a:prstGeom>
        <a:noFill/>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職員旅費等　</a:t>
          </a:r>
          <a:r>
            <a:rPr kumimoji="1" lang="en-US" altLang="ja-JP" sz="1100"/>
            <a:t>0.3</a:t>
          </a:r>
          <a:r>
            <a:rPr kumimoji="1" lang="ja-JP" altLang="en-US" sz="1100"/>
            <a:t>百万円</a:t>
          </a:r>
          <a:endParaRPr kumimoji="1" lang="en-US" altLang="ja-JP" sz="1100"/>
        </a:p>
        <a:p>
          <a:pPr algn="l"/>
          <a:r>
            <a:rPr kumimoji="1" lang="ja-JP" altLang="en-US" sz="1100"/>
            <a:t>諸謝金等</a:t>
          </a:r>
          <a:r>
            <a:rPr kumimoji="1" lang="ja-JP" altLang="en-US" sz="1100" baseline="0"/>
            <a:t>       </a:t>
          </a:r>
          <a:r>
            <a:rPr kumimoji="1" lang="en-US" altLang="ja-JP" sz="1100"/>
            <a:t>0.1</a:t>
          </a:r>
          <a:r>
            <a:rPr kumimoji="1" lang="ja-JP" altLang="en-US" sz="1100"/>
            <a:t>百万円</a:t>
          </a:r>
        </a:p>
      </xdr:txBody>
    </xdr:sp>
    <xdr:clientData/>
  </xdr:twoCellAnchor>
  <xdr:twoCellAnchor>
    <xdr:from>
      <xdr:col>42</xdr:col>
      <xdr:colOff>19239</xdr:colOff>
      <xdr:row>744</xdr:row>
      <xdr:rowOff>230282</xdr:rowOff>
    </xdr:from>
    <xdr:to>
      <xdr:col>46</xdr:col>
      <xdr:colOff>127000</xdr:colOff>
      <xdr:row>745</xdr:row>
      <xdr:rowOff>165100</xdr:rowOff>
    </xdr:to>
    <xdr:sp macro="" textlink="">
      <xdr:nvSpPr>
        <xdr:cNvPr id="27" name="正方形/長方形 26">
          <a:extLst>
            <a:ext uri="{FF2B5EF4-FFF2-40B4-BE49-F238E27FC236}">
              <a16:creationId xmlns:a16="http://schemas.microsoft.com/office/drawing/2014/main" id="{3BEAC5AA-F480-40D5-A625-53CDDE93CC00}"/>
            </a:ext>
          </a:extLst>
        </xdr:cNvPr>
        <xdr:cNvSpPr/>
      </xdr:nvSpPr>
      <xdr:spPr>
        <a:xfrm>
          <a:off x="8220264" y="48569657"/>
          <a:ext cx="907861" cy="287243"/>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100"/>
            <a:t>を含む</a:t>
          </a:r>
        </a:p>
      </xdr:txBody>
    </xdr:sp>
    <xdr:clientData/>
  </xdr:twoCellAnchor>
  <xdr:twoCellAnchor>
    <xdr:from>
      <xdr:col>42</xdr:col>
      <xdr:colOff>33618</xdr:colOff>
      <xdr:row>744</xdr:row>
      <xdr:rowOff>161925</xdr:rowOff>
    </xdr:from>
    <xdr:to>
      <xdr:col>42</xdr:col>
      <xdr:colOff>168088</xdr:colOff>
      <xdr:row>745</xdr:row>
      <xdr:rowOff>171450</xdr:rowOff>
    </xdr:to>
    <xdr:sp macro="" textlink="">
      <xdr:nvSpPr>
        <xdr:cNvPr id="28" name="右中かっこ 27">
          <a:extLst>
            <a:ext uri="{FF2B5EF4-FFF2-40B4-BE49-F238E27FC236}">
              <a16:creationId xmlns:a16="http://schemas.microsoft.com/office/drawing/2014/main" id="{F68A3D8F-76A6-4187-89A3-A60C279F9B01}"/>
            </a:ext>
          </a:extLst>
        </xdr:cNvPr>
        <xdr:cNvSpPr/>
      </xdr:nvSpPr>
      <xdr:spPr>
        <a:xfrm>
          <a:off x="8234643" y="48501300"/>
          <a:ext cx="134470" cy="361950"/>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9524</xdr:colOff>
      <xdr:row>748</xdr:row>
      <xdr:rowOff>0</xdr:rowOff>
    </xdr:from>
    <xdr:to>
      <xdr:col>25</xdr:col>
      <xdr:colOff>19049</xdr:colOff>
      <xdr:row>750</xdr:row>
      <xdr:rowOff>9525</xdr:rowOff>
    </xdr:to>
    <xdr:sp macro="" textlink="">
      <xdr:nvSpPr>
        <xdr:cNvPr id="29" name="正方形/長方形 28">
          <a:extLst>
            <a:ext uri="{FF2B5EF4-FFF2-40B4-BE49-F238E27FC236}">
              <a16:creationId xmlns:a16="http://schemas.microsoft.com/office/drawing/2014/main" id="{FF72BF34-4715-453B-96ED-C38E393BE41E}"/>
            </a:ext>
          </a:extLst>
        </xdr:cNvPr>
        <xdr:cNvSpPr/>
      </xdr:nvSpPr>
      <xdr:spPr>
        <a:xfrm>
          <a:off x="2009774" y="49749075"/>
          <a:ext cx="2809875" cy="7143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A.</a:t>
          </a:r>
          <a:r>
            <a:rPr kumimoji="1" lang="ja-JP" altLang="en-US" sz="1100"/>
            <a:t>日本コンベンションサービス株式会社</a:t>
          </a:r>
          <a:endParaRPr kumimoji="1" lang="en-US" altLang="ja-JP" sz="1100"/>
        </a:p>
        <a:p>
          <a:pPr algn="ctr"/>
          <a:r>
            <a:rPr kumimoji="1" lang="en-US" altLang="ja-JP" sz="1100"/>
            <a:t>53.1</a:t>
          </a:r>
          <a:r>
            <a:rPr kumimoji="1" lang="ja-JP" altLang="en-US" sz="1100"/>
            <a:t>百万円</a:t>
          </a:r>
        </a:p>
      </xdr:txBody>
    </xdr:sp>
    <xdr:clientData/>
  </xdr:twoCellAnchor>
  <xdr:twoCellAnchor>
    <xdr:from>
      <xdr:col>11</xdr:col>
      <xdr:colOff>19049</xdr:colOff>
      <xdr:row>747</xdr:row>
      <xdr:rowOff>119062</xdr:rowOff>
    </xdr:from>
    <xdr:to>
      <xdr:col>17</xdr:col>
      <xdr:colOff>178594</xdr:colOff>
      <xdr:row>747</xdr:row>
      <xdr:rowOff>342900</xdr:rowOff>
    </xdr:to>
    <xdr:sp macro="" textlink="">
      <xdr:nvSpPr>
        <xdr:cNvPr id="30" name="正方形/長方形 29">
          <a:extLst>
            <a:ext uri="{FF2B5EF4-FFF2-40B4-BE49-F238E27FC236}">
              <a16:creationId xmlns:a16="http://schemas.microsoft.com/office/drawing/2014/main" id="{BAA59A92-0D6C-4B25-B91E-AC0E8FD03AF4}"/>
            </a:ext>
          </a:extLst>
        </xdr:cNvPr>
        <xdr:cNvSpPr/>
      </xdr:nvSpPr>
      <xdr:spPr>
        <a:xfrm>
          <a:off x="2019299" y="49515712"/>
          <a:ext cx="1359695" cy="223838"/>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委託</a:t>
          </a: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32</xdr:col>
      <xdr:colOff>180975</xdr:colOff>
      <xdr:row>748</xdr:row>
      <xdr:rowOff>0</xdr:rowOff>
    </xdr:from>
    <xdr:to>
      <xdr:col>46</xdr:col>
      <xdr:colOff>190500</xdr:colOff>
      <xdr:row>750</xdr:row>
      <xdr:rowOff>9525</xdr:rowOff>
    </xdr:to>
    <xdr:sp macro="" textlink="">
      <xdr:nvSpPr>
        <xdr:cNvPr id="31" name="正方形/長方形 30">
          <a:extLst>
            <a:ext uri="{FF2B5EF4-FFF2-40B4-BE49-F238E27FC236}">
              <a16:creationId xmlns:a16="http://schemas.microsoft.com/office/drawing/2014/main" id="{B20770C0-40C3-4F33-B180-A04C15A7A8E0}"/>
            </a:ext>
          </a:extLst>
        </xdr:cNvPr>
        <xdr:cNvSpPr/>
      </xdr:nvSpPr>
      <xdr:spPr>
        <a:xfrm>
          <a:off x="6381750" y="49749075"/>
          <a:ext cx="2809875" cy="714375"/>
        </a:xfrm>
        <a:prstGeom prst="rect">
          <a:avLst/>
        </a:prstGeom>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1100"/>
        </a:p>
        <a:p>
          <a:pPr algn="ctr"/>
          <a:r>
            <a:rPr kumimoji="1" lang="en-US" altLang="ja-JP" sz="1100"/>
            <a:t>B.</a:t>
          </a:r>
          <a:r>
            <a:rPr kumimoji="1" lang="en-US" altLang="ja-JP" sz="1100" baseline="0"/>
            <a:t> </a:t>
          </a:r>
          <a:r>
            <a:rPr kumimoji="1" lang="ja-JP" altLang="en-US" sz="1100"/>
            <a:t>文化交流使（全</a:t>
          </a:r>
          <a:r>
            <a:rPr kumimoji="1" lang="en-US" altLang="ja-JP" sz="1100"/>
            <a:t>5</a:t>
          </a:r>
          <a:r>
            <a:rPr kumimoji="1" lang="ja-JP" altLang="en-US" sz="1100"/>
            <a:t>名）</a:t>
          </a:r>
          <a:endParaRPr kumimoji="1" lang="en-US" altLang="ja-JP" sz="1100"/>
        </a:p>
        <a:p>
          <a:pPr algn="ctr"/>
          <a:r>
            <a:rPr kumimoji="1" lang="en-US" altLang="ja-JP" sz="1100"/>
            <a:t>5</a:t>
          </a:r>
          <a:r>
            <a:rPr kumimoji="1" lang="ja-JP" altLang="en-US" sz="1100"/>
            <a:t>百万円</a:t>
          </a:r>
        </a:p>
      </xdr:txBody>
    </xdr:sp>
    <xdr:clientData/>
  </xdr:twoCellAnchor>
  <xdr:twoCellAnchor>
    <xdr:from>
      <xdr:col>33</xdr:col>
      <xdr:colOff>19050</xdr:colOff>
      <xdr:row>747</xdr:row>
      <xdr:rowOff>95249</xdr:rowOff>
    </xdr:from>
    <xdr:to>
      <xdr:col>39</xdr:col>
      <xdr:colOff>190499</xdr:colOff>
      <xdr:row>747</xdr:row>
      <xdr:rowOff>333375</xdr:rowOff>
    </xdr:to>
    <xdr:sp macro="" textlink="">
      <xdr:nvSpPr>
        <xdr:cNvPr id="32" name="正方形/長方形 31">
          <a:extLst>
            <a:ext uri="{FF2B5EF4-FFF2-40B4-BE49-F238E27FC236}">
              <a16:creationId xmlns:a16="http://schemas.microsoft.com/office/drawing/2014/main" id="{882BB8EF-1307-4C33-850B-BA977055B376}"/>
            </a:ext>
          </a:extLst>
        </xdr:cNvPr>
        <xdr:cNvSpPr/>
      </xdr:nvSpPr>
      <xdr:spPr>
        <a:xfrm>
          <a:off x="6419850" y="49491899"/>
          <a:ext cx="1371599" cy="238126"/>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支出</a:t>
          </a:r>
          <a:r>
            <a:rPr kumimoji="1" lang="en-US" altLang="ja-JP" sz="1100"/>
            <a:t>【</a:t>
          </a:r>
          <a:r>
            <a:rPr kumimoji="1" lang="ja-JP" altLang="en-US" sz="1100"/>
            <a:t>直接執行</a:t>
          </a:r>
          <a:r>
            <a:rPr kumimoji="1" lang="en-US" altLang="ja-JP" sz="1100"/>
            <a:t>】</a:t>
          </a:r>
          <a:endParaRPr kumimoji="1" lang="ja-JP" altLang="en-US" sz="1100"/>
        </a:p>
      </xdr:txBody>
    </xdr:sp>
    <xdr:clientData/>
  </xdr:twoCellAnchor>
  <xdr:twoCellAnchor>
    <xdr:from>
      <xdr:col>11</xdr:col>
      <xdr:colOff>133350</xdr:colOff>
      <xdr:row>750</xdr:row>
      <xdr:rowOff>66675</xdr:rowOff>
    </xdr:from>
    <xdr:to>
      <xdr:col>24</xdr:col>
      <xdr:colOff>47625</xdr:colOff>
      <xdr:row>752</xdr:row>
      <xdr:rowOff>23814</xdr:rowOff>
    </xdr:to>
    <xdr:sp macro="" textlink="">
      <xdr:nvSpPr>
        <xdr:cNvPr id="33" name="正方形/長方形 32">
          <a:extLst>
            <a:ext uri="{FF2B5EF4-FFF2-40B4-BE49-F238E27FC236}">
              <a16:creationId xmlns:a16="http://schemas.microsoft.com/office/drawing/2014/main" id="{6E1673F8-1710-46DE-8A84-C67B3D3D442C}"/>
            </a:ext>
          </a:extLst>
        </xdr:cNvPr>
        <xdr:cNvSpPr/>
      </xdr:nvSpPr>
      <xdr:spPr>
        <a:xfrm>
          <a:off x="2359819" y="46227206"/>
          <a:ext cx="2545556" cy="671514"/>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文化交流使事業の事務局として、文化交流使の活動費を支出。また、活動報告会を実施。</a:t>
          </a:r>
        </a:p>
      </xdr:txBody>
    </xdr:sp>
    <xdr:clientData/>
  </xdr:twoCellAnchor>
  <xdr:twoCellAnchor>
    <xdr:from>
      <xdr:col>11</xdr:col>
      <xdr:colOff>9525</xdr:colOff>
      <xdr:row>750</xdr:row>
      <xdr:rowOff>57150</xdr:rowOff>
    </xdr:from>
    <xdr:to>
      <xdr:col>24</xdr:col>
      <xdr:colOff>171450</xdr:colOff>
      <xdr:row>752</xdr:row>
      <xdr:rowOff>123825</xdr:rowOff>
    </xdr:to>
    <xdr:sp macro="" textlink="">
      <xdr:nvSpPr>
        <xdr:cNvPr id="34" name="大かっこ 33">
          <a:extLst>
            <a:ext uri="{FF2B5EF4-FFF2-40B4-BE49-F238E27FC236}">
              <a16:creationId xmlns:a16="http://schemas.microsoft.com/office/drawing/2014/main" id="{D168FB25-D9A3-4DF4-852D-19BEED7B8414}"/>
            </a:ext>
          </a:extLst>
        </xdr:cNvPr>
        <xdr:cNvSpPr/>
      </xdr:nvSpPr>
      <xdr:spPr>
        <a:xfrm>
          <a:off x="2009775" y="50511075"/>
          <a:ext cx="276225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171450</xdr:colOff>
      <xdr:row>750</xdr:row>
      <xdr:rowOff>76200</xdr:rowOff>
    </xdr:from>
    <xdr:to>
      <xdr:col>46</xdr:col>
      <xdr:colOff>85725</xdr:colOff>
      <xdr:row>752</xdr:row>
      <xdr:rowOff>209550</xdr:rowOff>
    </xdr:to>
    <xdr:sp macro="" textlink="">
      <xdr:nvSpPr>
        <xdr:cNvPr id="35" name="正方形/長方形 34">
          <a:extLst>
            <a:ext uri="{FF2B5EF4-FFF2-40B4-BE49-F238E27FC236}">
              <a16:creationId xmlns:a16="http://schemas.microsoft.com/office/drawing/2014/main" id="{7AFE0BBD-93CC-4EA4-A8A7-F41C9251D1AD}"/>
            </a:ext>
          </a:extLst>
        </xdr:cNvPr>
        <xdr:cNvSpPr/>
      </xdr:nvSpPr>
      <xdr:spPr>
        <a:xfrm>
          <a:off x="6572250" y="50530125"/>
          <a:ext cx="2514600" cy="838200"/>
        </a:xfrm>
        <a:prstGeom prst="rect">
          <a:avLst/>
        </a:prstGeom>
        <a:ln w="6350">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文化交流使に対して海外派遣のための国際航空券代等を支出。</a:t>
          </a:r>
        </a:p>
      </xdr:txBody>
    </xdr:sp>
    <xdr:clientData/>
  </xdr:twoCellAnchor>
  <xdr:twoCellAnchor>
    <xdr:from>
      <xdr:col>33</xdr:col>
      <xdr:colOff>47625</xdr:colOff>
      <xdr:row>750</xdr:row>
      <xdr:rowOff>66675</xdr:rowOff>
    </xdr:from>
    <xdr:to>
      <xdr:col>47</xdr:col>
      <xdr:colOff>9525</xdr:colOff>
      <xdr:row>752</xdr:row>
      <xdr:rowOff>133350</xdr:rowOff>
    </xdr:to>
    <xdr:sp macro="" textlink="">
      <xdr:nvSpPr>
        <xdr:cNvPr id="36" name="大かっこ 35">
          <a:extLst>
            <a:ext uri="{FF2B5EF4-FFF2-40B4-BE49-F238E27FC236}">
              <a16:creationId xmlns:a16="http://schemas.microsoft.com/office/drawing/2014/main" id="{83BAC571-60CA-4F3E-9036-25B902C9D062}"/>
            </a:ext>
          </a:extLst>
        </xdr:cNvPr>
        <xdr:cNvSpPr/>
      </xdr:nvSpPr>
      <xdr:spPr>
        <a:xfrm>
          <a:off x="6448425" y="50520600"/>
          <a:ext cx="2762250" cy="7715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184197</xdr:colOff>
      <xdr:row>745</xdr:row>
      <xdr:rowOff>321468</xdr:rowOff>
    </xdr:from>
    <xdr:to>
      <xdr:col>28</xdr:col>
      <xdr:colOff>190500</xdr:colOff>
      <xdr:row>746</xdr:row>
      <xdr:rowOff>343880</xdr:rowOff>
    </xdr:to>
    <xdr:cxnSp macro="">
      <xdr:nvCxnSpPr>
        <xdr:cNvPr id="41" name="直線コネクタ 40">
          <a:extLst>
            <a:ext uri="{FF2B5EF4-FFF2-40B4-BE49-F238E27FC236}">
              <a16:creationId xmlns:a16="http://schemas.microsoft.com/office/drawing/2014/main" id="{54B90670-D289-4E71-9535-A3AF2BD9121A}"/>
            </a:ext>
          </a:extLst>
        </xdr:cNvPr>
        <xdr:cNvCxnSpPr>
          <a:stCxn id="25" idx="2"/>
        </xdr:cNvCxnSpPr>
      </xdr:nvCxnSpPr>
      <xdr:spPr>
        <a:xfrm>
          <a:off x="5584872" y="49013268"/>
          <a:ext cx="6303" cy="37483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746</xdr:row>
      <xdr:rowOff>342900</xdr:rowOff>
    </xdr:from>
    <xdr:to>
      <xdr:col>40</xdr:col>
      <xdr:colOff>28575</xdr:colOff>
      <xdr:row>747</xdr:row>
      <xdr:rowOff>0</xdr:rowOff>
    </xdr:to>
    <xdr:cxnSp macro="">
      <xdr:nvCxnSpPr>
        <xdr:cNvPr id="42" name="直線コネクタ 41">
          <a:extLst>
            <a:ext uri="{FF2B5EF4-FFF2-40B4-BE49-F238E27FC236}">
              <a16:creationId xmlns:a16="http://schemas.microsoft.com/office/drawing/2014/main" id="{7D290357-3FD9-499C-BF45-F906FF8C160C}"/>
            </a:ext>
          </a:extLst>
        </xdr:cNvPr>
        <xdr:cNvCxnSpPr/>
      </xdr:nvCxnSpPr>
      <xdr:spPr>
        <a:xfrm flipV="1">
          <a:off x="3390900" y="49387125"/>
          <a:ext cx="4438650" cy="9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747</xdr:row>
      <xdr:rowOff>19050</xdr:rowOff>
    </xdr:from>
    <xdr:to>
      <xdr:col>18</xdr:col>
      <xdr:colOff>9525</xdr:colOff>
      <xdr:row>747</xdr:row>
      <xdr:rowOff>38100</xdr:rowOff>
    </xdr:to>
    <xdr:cxnSp macro="">
      <xdr:nvCxnSpPr>
        <xdr:cNvPr id="43" name="直線コネクタ 42">
          <a:extLst>
            <a:ext uri="{FF2B5EF4-FFF2-40B4-BE49-F238E27FC236}">
              <a16:creationId xmlns:a16="http://schemas.microsoft.com/office/drawing/2014/main" id="{0D2266E4-F638-44DF-AD27-0BE681766065}"/>
            </a:ext>
          </a:extLst>
        </xdr:cNvPr>
        <xdr:cNvCxnSpPr/>
      </xdr:nvCxnSpPr>
      <xdr:spPr>
        <a:xfrm>
          <a:off x="3400425" y="49415700"/>
          <a:ext cx="952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xdr:colOff>
      <xdr:row>747</xdr:row>
      <xdr:rowOff>0</xdr:rowOff>
    </xdr:from>
    <xdr:to>
      <xdr:col>18</xdr:col>
      <xdr:colOff>14287</xdr:colOff>
      <xdr:row>748</xdr:row>
      <xdr:rowOff>0</xdr:rowOff>
    </xdr:to>
    <xdr:cxnSp macro="">
      <xdr:nvCxnSpPr>
        <xdr:cNvPr id="44" name="直線矢印コネクタ 43">
          <a:extLst>
            <a:ext uri="{FF2B5EF4-FFF2-40B4-BE49-F238E27FC236}">
              <a16:creationId xmlns:a16="http://schemas.microsoft.com/office/drawing/2014/main" id="{16AEC022-D532-4E58-86CB-9EFD4AD118A9}"/>
            </a:ext>
          </a:extLst>
        </xdr:cNvPr>
        <xdr:cNvCxnSpPr>
          <a:endCxn id="29" idx="0"/>
        </xdr:cNvCxnSpPr>
      </xdr:nvCxnSpPr>
      <xdr:spPr>
        <a:xfrm>
          <a:off x="3409950" y="49396650"/>
          <a:ext cx="4762" cy="352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14288</xdr:colOff>
      <xdr:row>747</xdr:row>
      <xdr:rowOff>0</xdr:rowOff>
    </xdr:from>
    <xdr:to>
      <xdr:col>40</xdr:col>
      <xdr:colOff>19050</xdr:colOff>
      <xdr:row>748</xdr:row>
      <xdr:rowOff>0</xdr:rowOff>
    </xdr:to>
    <xdr:cxnSp macro="">
      <xdr:nvCxnSpPr>
        <xdr:cNvPr id="45" name="直線矢印コネクタ 44">
          <a:extLst>
            <a:ext uri="{FF2B5EF4-FFF2-40B4-BE49-F238E27FC236}">
              <a16:creationId xmlns:a16="http://schemas.microsoft.com/office/drawing/2014/main" id="{BCF2A997-6566-4381-9C6F-DA16EA8281D0}"/>
            </a:ext>
          </a:extLst>
        </xdr:cNvPr>
        <xdr:cNvCxnSpPr/>
      </xdr:nvCxnSpPr>
      <xdr:spPr>
        <a:xfrm flipH="1">
          <a:off x="7815263" y="49396650"/>
          <a:ext cx="4762" cy="352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A22" sqref="A22:F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350</v>
      </c>
      <c r="AT2" s="221"/>
      <c r="AU2" s="221"/>
      <c r="AV2" s="52" t="str">
        <f>IF(AW2="", "", "-")</f>
        <v/>
      </c>
      <c r="AW2" s="397"/>
      <c r="AX2" s="397"/>
    </row>
    <row r="3" spans="1:50" ht="21" customHeight="1" thickBot="1" x14ac:dyDescent="0.2">
      <c r="A3" s="523" t="s">
        <v>539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573</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634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575</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635</v>
      </c>
      <c r="AF5" s="717"/>
      <c r="AG5" s="717"/>
      <c r="AH5" s="717"/>
      <c r="AI5" s="717"/>
      <c r="AJ5" s="717"/>
      <c r="AK5" s="717"/>
      <c r="AL5" s="717"/>
      <c r="AM5" s="717"/>
      <c r="AN5" s="717"/>
      <c r="AO5" s="717"/>
      <c r="AP5" s="718"/>
      <c r="AQ5" s="719" t="s">
        <v>665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511</v>
      </c>
      <c r="Z7" s="297"/>
      <c r="AA7" s="297"/>
      <c r="AB7" s="297"/>
      <c r="AC7" s="297"/>
      <c r="AD7" s="396"/>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4" t="str">
        <f>入力規則等!A28</f>
        <v>クールジャパン</v>
      </c>
      <c r="H8" s="225"/>
      <c r="I8" s="225"/>
      <c r="J8" s="225"/>
      <c r="K8" s="225"/>
      <c r="L8" s="225"/>
      <c r="M8" s="225"/>
      <c r="N8" s="225"/>
      <c r="O8" s="225"/>
      <c r="P8" s="225"/>
      <c r="Q8" s="225"/>
      <c r="R8" s="225"/>
      <c r="S8" s="225"/>
      <c r="T8" s="225"/>
      <c r="U8" s="225"/>
      <c r="V8" s="225"/>
      <c r="W8" s="225"/>
      <c r="X8" s="226"/>
      <c r="Y8" s="569" t="s">
        <v>379</v>
      </c>
      <c r="Z8" s="570"/>
      <c r="AA8" s="570"/>
      <c r="AB8" s="570"/>
      <c r="AC8" s="570"/>
      <c r="AD8" s="571"/>
      <c r="AE8" s="737"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8"/>
    </row>
    <row r="9" spans="1:50" ht="58.5" customHeight="1" x14ac:dyDescent="0.15">
      <c r="A9" s="146" t="s">
        <v>23</v>
      </c>
      <c r="B9" s="147"/>
      <c r="C9" s="147"/>
      <c r="D9" s="147"/>
      <c r="E9" s="147"/>
      <c r="F9" s="147"/>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40" t="s">
        <v>24</v>
      </c>
      <c r="B12" s="141"/>
      <c r="C12" s="141"/>
      <c r="D12" s="141"/>
      <c r="E12" s="141"/>
      <c r="F12" s="142"/>
      <c r="G12" s="678"/>
      <c r="H12" s="679"/>
      <c r="I12" s="679"/>
      <c r="J12" s="679"/>
      <c r="K12" s="679"/>
      <c r="L12" s="679"/>
      <c r="M12" s="679"/>
      <c r="N12" s="679"/>
      <c r="O12" s="679"/>
      <c r="P12" s="304" t="s">
        <v>530</v>
      </c>
      <c r="Q12" s="299"/>
      <c r="R12" s="299"/>
      <c r="S12" s="299"/>
      <c r="T12" s="299"/>
      <c r="U12" s="299"/>
      <c r="V12" s="300"/>
      <c r="W12" s="304" t="s">
        <v>527</v>
      </c>
      <c r="X12" s="299"/>
      <c r="Y12" s="299"/>
      <c r="Z12" s="299"/>
      <c r="AA12" s="299"/>
      <c r="AB12" s="299"/>
      <c r="AC12" s="300"/>
      <c r="AD12" s="304" t="s">
        <v>522</v>
      </c>
      <c r="AE12" s="299"/>
      <c r="AF12" s="299"/>
      <c r="AG12" s="299"/>
      <c r="AH12" s="299"/>
      <c r="AI12" s="299"/>
      <c r="AJ12" s="300"/>
      <c r="AK12" s="304" t="s">
        <v>515</v>
      </c>
      <c r="AL12" s="299"/>
      <c r="AM12" s="299"/>
      <c r="AN12" s="299"/>
      <c r="AO12" s="299"/>
      <c r="AP12" s="299"/>
      <c r="AQ12" s="300"/>
      <c r="AR12" s="304" t="s">
        <v>513</v>
      </c>
      <c r="AS12" s="299"/>
      <c r="AT12" s="299"/>
      <c r="AU12" s="299"/>
      <c r="AV12" s="299"/>
      <c r="AW12" s="299"/>
      <c r="AX12" s="741"/>
    </row>
    <row r="13" spans="1:50" ht="21" customHeight="1" x14ac:dyDescent="0.15">
      <c r="A13" s="143"/>
      <c r="B13" s="144"/>
      <c r="C13" s="144"/>
      <c r="D13" s="144"/>
      <c r="E13" s="144"/>
      <c r="F13" s="145"/>
      <c r="G13" s="742" t="s">
        <v>6</v>
      </c>
      <c r="H13" s="743"/>
      <c r="I13" s="635" t="s">
        <v>7</v>
      </c>
      <c r="J13" s="636"/>
      <c r="K13" s="636"/>
      <c r="L13" s="636"/>
      <c r="M13" s="636"/>
      <c r="N13" s="636"/>
      <c r="O13" s="637"/>
      <c r="P13" s="109">
        <v>70.2</v>
      </c>
      <c r="Q13" s="110"/>
      <c r="R13" s="110"/>
      <c r="S13" s="110"/>
      <c r="T13" s="110"/>
      <c r="U13" s="110"/>
      <c r="V13" s="111"/>
      <c r="W13" s="109">
        <v>70.3</v>
      </c>
      <c r="X13" s="110"/>
      <c r="Y13" s="110"/>
      <c r="Z13" s="110"/>
      <c r="AA13" s="110"/>
      <c r="AB13" s="110"/>
      <c r="AC13" s="111"/>
      <c r="AD13" s="109">
        <v>63.300000000000004</v>
      </c>
      <c r="AE13" s="110"/>
      <c r="AF13" s="110"/>
      <c r="AG13" s="110"/>
      <c r="AH13" s="110"/>
      <c r="AI13" s="110"/>
      <c r="AJ13" s="111"/>
      <c r="AK13" s="109" t="s">
        <v>684</v>
      </c>
      <c r="AL13" s="110"/>
      <c r="AM13" s="110"/>
      <c r="AN13" s="110"/>
      <c r="AO13" s="110"/>
      <c r="AP13" s="110"/>
      <c r="AQ13" s="111"/>
      <c r="AR13" s="109" t="s">
        <v>684</v>
      </c>
      <c r="AS13" s="110"/>
      <c r="AT13" s="110"/>
      <c r="AU13" s="110"/>
      <c r="AV13" s="110"/>
      <c r="AW13" s="110"/>
      <c r="AX13" s="111"/>
    </row>
    <row r="14" spans="1:50" ht="21" customHeight="1" x14ac:dyDescent="0.15">
      <c r="A14" s="143"/>
      <c r="B14" s="144"/>
      <c r="C14" s="144"/>
      <c r="D14" s="144"/>
      <c r="E14" s="144"/>
      <c r="F14" s="145"/>
      <c r="G14" s="744"/>
      <c r="H14" s="745"/>
      <c r="I14" s="575" t="s">
        <v>8</v>
      </c>
      <c r="J14" s="629"/>
      <c r="K14" s="629"/>
      <c r="L14" s="629"/>
      <c r="M14" s="629"/>
      <c r="N14" s="629"/>
      <c r="O14" s="630"/>
      <c r="P14" s="109" t="s">
        <v>580</v>
      </c>
      <c r="Q14" s="110"/>
      <c r="R14" s="110"/>
      <c r="S14" s="110"/>
      <c r="T14" s="110"/>
      <c r="U14" s="110"/>
      <c r="V14" s="111"/>
      <c r="W14" s="109" t="s">
        <v>581</v>
      </c>
      <c r="X14" s="110"/>
      <c r="Y14" s="110"/>
      <c r="Z14" s="110"/>
      <c r="AA14" s="110"/>
      <c r="AB14" s="110"/>
      <c r="AC14" s="111"/>
      <c r="AD14" s="109" t="s">
        <v>636</v>
      </c>
      <c r="AE14" s="110"/>
      <c r="AF14" s="110"/>
      <c r="AG14" s="110"/>
      <c r="AH14" s="110"/>
      <c r="AI14" s="110"/>
      <c r="AJ14" s="111"/>
      <c r="AK14" s="109"/>
      <c r="AL14" s="110"/>
      <c r="AM14" s="110"/>
      <c r="AN14" s="110"/>
      <c r="AO14" s="110"/>
      <c r="AP14" s="110"/>
      <c r="AQ14" s="111"/>
      <c r="AR14" s="662"/>
      <c r="AS14" s="662"/>
      <c r="AT14" s="662"/>
      <c r="AU14" s="662"/>
      <c r="AV14" s="662"/>
      <c r="AW14" s="662"/>
      <c r="AX14" s="663"/>
    </row>
    <row r="15" spans="1:50" ht="21" customHeight="1" x14ac:dyDescent="0.15">
      <c r="A15" s="143"/>
      <c r="B15" s="144"/>
      <c r="C15" s="144"/>
      <c r="D15" s="144"/>
      <c r="E15" s="144"/>
      <c r="F15" s="145"/>
      <c r="G15" s="744"/>
      <c r="H15" s="745"/>
      <c r="I15" s="575" t="s">
        <v>51</v>
      </c>
      <c r="J15" s="576"/>
      <c r="K15" s="576"/>
      <c r="L15" s="576"/>
      <c r="M15" s="576"/>
      <c r="N15" s="576"/>
      <c r="O15" s="577"/>
      <c r="P15" s="109" t="s">
        <v>582</v>
      </c>
      <c r="Q15" s="110"/>
      <c r="R15" s="110"/>
      <c r="S15" s="110"/>
      <c r="T15" s="110"/>
      <c r="U15" s="110"/>
      <c r="V15" s="111"/>
      <c r="W15" s="109" t="s">
        <v>570</v>
      </c>
      <c r="X15" s="110"/>
      <c r="Y15" s="110"/>
      <c r="Z15" s="110"/>
      <c r="AA15" s="110"/>
      <c r="AB15" s="110"/>
      <c r="AC15" s="111"/>
      <c r="AD15" s="109" t="s">
        <v>570</v>
      </c>
      <c r="AE15" s="110"/>
      <c r="AF15" s="110"/>
      <c r="AG15" s="110"/>
      <c r="AH15" s="110"/>
      <c r="AI15" s="110"/>
      <c r="AJ15" s="111"/>
      <c r="AK15" s="109"/>
      <c r="AL15" s="110"/>
      <c r="AM15" s="110"/>
      <c r="AN15" s="110"/>
      <c r="AO15" s="110"/>
      <c r="AP15" s="110"/>
      <c r="AQ15" s="111"/>
      <c r="AR15" s="109"/>
      <c r="AS15" s="110"/>
      <c r="AT15" s="110"/>
      <c r="AU15" s="110"/>
      <c r="AV15" s="110"/>
      <c r="AW15" s="110"/>
      <c r="AX15" s="628"/>
    </row>
    <row r="16" spans="1:50" ht="21" customHeight="1" x14ac:dyDescent="0.15">
      <c r="A16" s="143"/>
      <c r="B16" s="144"/>
      <c r="C16" s="144"/>
      <c r="D16" s="144"/>
      <c r="E16" s="144"/>
      <c r="F16" s="145"/>
      <c r="G16" s="744"/>
      <c r="H16" s="745"/>
      <c r="I16" s="575" t="s">
        <v>52</v>
      </c>
      <c r="J16" s="576"/>
      <c r="K16" s="576"/>
      <c r="L16" s="576"/>
      <c r="M16" s="576"/>
      <c r="N16" s="576"/>
      <c r="O16" s="577"/>
      <c r="P16" s="109" t="s">
        <v>583</v>
      </c>
      <c r="Q16" s="110"/>
      <c r="R16" s="110"/>
      <c r="S16" s="110"/>
      <c r="T16" s="110"/>
      <c r="U16" s="110"/>
      <c r="V16" s="111"/>
      <c r="W16" s="109" t="s">
        <v>584</v>
      </c>
      <c r="X16" s="110"/>
      <c r="Y16" s="110"/>
      <c r="Z16" s="110"/>
      <c r="AA16" s="110"/>
      <c r="AB16" s="110"/>
      <c r="AC16" s="111"/>
      <c r="AD16" s="109" t="s">
        <v>584</v>
      </c>
      <c r="AE16" s="110"/>
      <c r="AF16" s="110"/>
      <c r="AG16" s="110"/>
      <c r="AH16" s="110"/>
      <c r="AI16" s="110"/>
      <c r="AJ16" s="111"/>
      <c r="AK16" s="109"/>
      <c r="AL16" s="110"/>
      <c r="AM16" s="110"/>
      <c r="AN16" s="110"/>
      <c r="AO16" s="110"/>
      <c r="AP16" s="110"/>
      <c r="AQ16" s="111"/>
      <c r="AR16" s="675"/>
      <c r="AS16" s="676"/>
      <c r="AT16" s="676"/>
      <c r="AU16" s="676"/>
      <c r="AV16" s="676"/>
      <c r="AW16" s="676"/>
      <c r="AX16" s="677"/>
    </row>
    <row r="17" spans="1:50" ht="24.75" customHeight="1" x14ac:dyDescent="0.15">
      <c r="A17" s="143"/>
      <c r="B17" s="144"/>
      <c r="C17" s="144"/>
      <c r="D17" s="144"/>
      <c r="E17" s="144"/>
      <c r="F17" s="145"/>
      <c r="G17" s="744"/>
      <c r="H17" s="745"/>
      <c r="I17" s="575" t="s">
        <v>50</v>
      </c>
      <c r="J17" s="629"/>
      <c r="K17" s="629"/>
      <c r="L17" s="629"/>
      <c r="M17" s="629"/>
      <c r="N17" s="629"/>
      <c r="O17" s="630"/>
      <c r="P17" s="109" t="s">
        <v>570</v>
      </c>
      <c r="Q17" s="110"/>
      <c r="R17" s="110"/>
      <c r="S17" s="110"/>
      <c r="T17" s="110"/>
      <c r="U17" s="110"/>
      <c r="V17" s="111"/>
      <c r="W17" s="109">
        <v>2</v>
      </c>
      <c r="X17" s="110"/>
      <c r="Y17" s="110"/>
      <c r="Z17" s="110"/>
      <c r="AA17" s="110"/>
      <c r="AB17" s="110"/>
      <c r="AC17" s="111"/>
      <c r="AD17" s="109" t="s">
        <v>570</v>
      </c>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6"/>
      <c r="H18" s="747"/>
      <c r="I18" s="734" t="s">
        <v>20</v>
      </c>
      <c r="J18" s="735"/>
      <c r="K18" s="735"/>
      <c r="L18" s="735"/>
      <c r="M18" s="735"/>
      <c r="N18" s="735"/>
      <c r="O18" s="736"/>
      <c r="P18" s="115">
        <f>SUM(P13:V17)</f>
        <v>70.2</v>
      </c>
      <c r="Q18" s="116"/>
      <c r="R18" s="116"/>
      <c r="S18" s="116"/>
      <c r="T18" s="116"/>
      <c r="U18" s="116"/>
      <c r="V18" s="117"/>
      <c r="W18" s="115">
        <f>SUM(W13:AC17)</f>
        <v>72.3</v>
      </c>
      <c r="X18" s="116"/>
      <c r="Y18" s="116"/>
      <c r="Z18" s="116"/>
      <c r="AA18" s="116"/>
      <c r="AB18" s="116"/>
      <c r="AC18" s="117"/>
      <c r="AD18" s="115">
        <f>SUM(AD13:AJ17)</f>
        <v>63.300000000000004</v>
      </c>
      <c r="AE18" s="116"/>
      <c r="AF18" s="116"/>
      <c r="AG18" s="116"/>
      <c r="AH18" s="116"/>
      <c r="AI18" s="116"/>
      <c r="AJ18" s="117"/>
      <c r="AK18" s="115">
        <f>SUM(AK13:AQ17)</f>
        <v>0</v>
      </c>
      <c r="AL18" s="116"/>
      <c r="AM18" s="116"/>
      <c r="AN18" s="116"/>
      <c r="AO18" s="116"/>
      <c r="AP18" s="116"/>
      <c r="AQ18" s="117"/>
      <c r="AR18" s="115">
        <f>SUM(AR13:AX17)</f>
        <v>0</v>
      </c>
      <c r="AS18" s="116"/>
      <c r="AT18" s="116"/>
      <c r="AU18" s="116"/>
      <c r="AV18" s="116"/>
      <c r="AW18" s="116"/>
      <c r="AX18" s="537"/>
    </row>
    <row r="19" spans="1:50" ht="24.75" customHeight="1" x14ac:dyDescent="0.15">
      <c r="A19" s="143"/>
      <c r="B19" s="144"/>
      <c r="C19" s="144"/>
      <c r="D19" s="144"/>
      <c r="E19" s="144"/>
      <c r="F19" s="145"/>
      <c r="G19" s="535" t="s">
        <v>9</v>
      </c>
      <c r="H19" s="536"/>
      <c r="I19" s="536"/>
      <c r="J19" s="536"/>
      <c r="K19" s="536"/>
      <c r="L19" s="536"/>
      <c r="M19" s="536"/>
      <c r="N19" s="536"/>
      <c r="O19" s="536"/>
      <c r="P19" s="109">
        <v>68</v>
      </c>
      <c r="Q19" s="110"/>
      <c r="R19" s="110"/>
      <c r="S19" s="110"/>
      <c r="T19" s="110"/>
      <c r="U19" s="110"/>
      <c r="V19" s="111"/>
      <c r="W19" s="109">
        <v>72.3</v>
      </c>
      <c r="X19" s="110"/>
      <c r="Y19" s="110"/>
      <c r="Z19" s="110"/>
      <c r="AA19" s="110"/>
      <c r="AB19" s="110"/>
      <c r="AC19" s="111"/>
      <c r="AD19" s="109">
        <v>58.5</v>
      </c>
      <c r="AE19" s="110"/>
      <c r="AF19" s="110"/>
      <c r="AG19" s="110"/>
      <c r="AH19" s="110"/>
      <c r="AI19" s="110"/>
      <c r="AJ19" s="111"/>
      <c r="AK19" s="486"/>
      <c r="AL19" s="486"/>
      <c r="AM19" s="486"/>
      <c r="AN19" s="486"/>
      <c r="AO19" s="486"/>
      <c r="AP19" s="486"/>
      <c r="AQ19" s="486"/>
      <c r="AR19" s="486"/>
      <c r="AS19" s="486"/>
      <c r="AT19" s="486"/>
      <c r="AU19" s="486"/>
      <c r="AV19" s="486"/>
      <c r="AW19" s="486"/>
      <c r="AX19" s="538"/>
    </row>
    <row r="20" spans="1:50" ht="24.75" customHeight="1" x14ac:dyDescent="0.15">
      <c r="A20" s="143"/>
      <c r="B20" s="144"/>
      <c r="C20" s="144"/>
      <c r="D20" s="144"/>
      <c r="E20" s="144"/>
      <c r="F20" s="145"/>
      <c r="G20" s="535" t="s">
        <v>10</v>
      </c>
      <c r="H20" s="536"/>
      <c r="I20" s="536"/>
      <c r="J20" s="536"/>
      <c r="K20" s="536"/>
      <c r="L20" s="536"/>
      <c r="M20" s="536"/>
      <c r="N20" s="536"/>
      <c r="O20" s="536"/>
      <c r="P20" s="539">
        <f>IF(P18=0, "-", SUM(P19)/P18)</f>
        <v>0.96866096866096862</v>
      </c>
      <c r="Q20" s="539"/>
      <c r="R20" s="539"/>
      <c r="S20" s="539"/>
      <c r="T20" s="539"/>
      <c r="U20" s="539"/>
      <c r="V20" s="539"/>
      <c r="W20" s="539">
        <f t="shared" ref="W20" si="0">IF(W18=0, "-", SUM(W19)/W18)</f>
        <v>1</v>
      </c>
      <c r="X20" s="539"/>
      <c r="Y20" s="539"/>
      <c r="Z20" s="539"/>
      <c r="AA20" s="539"/>
      <c r="AB20" s="539"/>
      <c r="AC20" s="539"/>
      <c r="AD20" s="539">
        <f t="shared" ref="AD20" si="1">IF(AD18=0, "-", SUM(AD19)/AD18)</f>
        <v>0.92417061611374396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6"/>
      <c r="B21" s="147"/>
      <c r="C21" s="147"/>
      <c r="D21" s="147"/>
      <c r="E21" s="147"/>
      <c r="F21" s="148"/>
      <c r="G21" s="926" t="s">
        <v>478</v>
      </c>
      <c r="H21" s="927"/>
      <c r="I21" s="927"/>
      <c r="J21" s="927"/>
      <c r="K21" s="927"/>
      <c r="L21" s="927"/>
      <c r="M21" s="927"/>
      <c r="N21" s="927"/>
      <c r="O21" s="927"/>
      <c r="P21" s="539">
        <f>IF(P19=0, "-", SUM(P19)/SUM(P13,P14))</f>
        <v>0.96866096866096862</v>
      </c>
      <c r="Q21" s="539"/>
      <c r="R21" s="539"/>
      <c r="S21" s="539"/>
      <c r="T21" s="539"/>
      <c r="U21" s="539"/>
      <c r="V21" s="539"/>
      <c r="W21" s="539">
        <f t="shared" ref="W21" si="2">IF(W19=0, "-", SUM(W19)/SUM(W13,W14))</f>
        <v>1.0284495021337126</v>
      </c>
      <c r="X21" s="539"/>
      <c r="Y21" s="539"/>
      <c r="Z21" s="539"/>
      <c r="AA21" s="539"/>
      <c r="AB21" s="539"/>
      <c r="AC21" s="539"/>
      <c r="AD21" s="539">
        <f t="shared" ref="AD21" si="3">IF(AD19=0, "-", SUM(AD19)/SUM(AD13,AD14))</f>
        <v>0.92417061611374396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9" t="s">
        <v>555</v>
      </c>
      <c r="B22" s="200"/>
      <c r="C22" s="200"/>
      <c r="D22" s="200"/>
      <c r="E22" s="200"/>
      <c r="F22" s="201"/>
      <c r="G22" s="184" t="s">
        <v>457</v>
      </c>
      <c r="H22" s="185"/>
      <c r="I22" s="185"/>
      <c r="J22" s="185"/>
      <c r="K22" s="185"/>
      <c r="L22" s="185"/>
      <c r="M22" s="185"/>
      <c r="N22" s="185"/>
      <c r="O22" s="186"/>
      <c r="P22" s="208" t="s">
        <v>516</v>
      </c>
      <c r="Q22" s="185"/>
      <c r="R22" s="185"/>
      <c r="S22" s="185"/>
      <c r="T22" s="185"/>
      <c r="U22" s="185"/>
      <c r="V22" s="186"/>
      <c r="W22" s="208" t="s">
        <v>512</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585</v>
      </c>
      <c r="H23" s="188"/>
      <c r="I23" s="188"/>
      <c r="J23" s="188"/>
      <c r="K23" s="188"/>
      <c r="L23" s="188"/>
      <c r="M23" s="188"/>
      <c r="N23" s="188"/>
      <c r="O23" s="189"/>
      <c r="P23" s="106" t="s">
        <v>676</v>
      </c>
      <c r="Q23" s="107"/>
      <c r="R23" s="107"/>
      <c r="S23" s="107"/>
      <c r="T23" s="107"/>
      <c r="U23" s="107"/>
      <c r="V23" s="108"/>
      <c r="W23" s="106" t="s">
        <v>562</v>
      </c>
      <c r="X23" s="107"/>
      <c r="Y23" s="107"/>
      <c r="Z23" s="107"/>
      <c r="AA23" s="107"/>
      <c r="AB23" s="107"/>
      <c r="AC23" s="108"/>
      <c r="AD23" s="210" t="s">
        <v>566</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586</v>
      </c>
      <c r="H24" s="191"/>
      <c r="I24" s="191"/>
      <c r="J24" s="191"/>
      <c r="K24" s="191"/>
      <c r="L24" s="191"/>
      <c r="M24" s="191"/>
      <c r="N24" s="191"/>
      <c r="O24" s="192"/>
      <c r="P24" s="109" t="s">
        <v>676</v>
      </c>
      <c r="Q24" s="110"/>
      <c r="R24" s="110"/>
      <c r="S24" s="110"/>
      <c r="T24" s="110"/>
      <c r="U24" s="110"/>
      <c r="V24" s="111"/>
      <c r="W24" s="109" t="s">
        <v>562</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587</v>
      </c>
      <c r="H25" s="191"/>
      <c r="I25" s="191"/>
      <c r="J25" s="191"/>
      <c r="K25" s="191"/>
      <c r="L25" s="191"/>
      <c r="M25" s="191"/>
      <c r="N25" s="191"/>
      <c r="O25" s="192"/>
      <c r="P25" s="109" t="s">
        <v>676</v>
      </c>
      <c r="Q25" s="110"/>
      <c r="R25" s="110"/>
      <c r="S25" s="110"/>
      <c r="T25" s="110"/>
      <c r="U25" s="110"/>
      <c r="V25" s="111"/>
      <c r="W25" s="109" t="s">
        <v>562</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t="e">
        <f>W29-SUM(W23:W27)</f>
        <v>#VALUE!</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v>0</v>
      </c>
      <c r="Q29" s="110"/>
      <c r="R29" s="110"/>
      <c r="S29" s="110"/>
      <c r="T29" s="110"/>
      <c r="U29" s="110"/>
      <c r="V29" s="111"/>
      <c r="W29" s="228" t="str">
        <f>AR13</f>
        <v>-</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531</v>
      </c>
      <c r="AF30" s="388"/>
      <c r="AG30" s="388"/>
      <c r="AH30" s="389"/>
      <c r="AI30" s="387" t="s">
        <v>528</v>
      </c>
      <c r="AJ30" s="388"/>
      <c r="AK30" s="388"/>
      <c r="AL30" s="389"/>
      <c r="AM30" s="390" t="s">
        <v>523</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8" t="s">
        <v>567</v>
      </c>
      <c r="AR31" s="137"/>
      <c r="AS31" s="138" t="s">
        <v>355</v>
      </c>
      <c r="AT31" s="173"/>
      <c r="AU31" s="272" t="s">
        <v>638</v>
      </c>
      <c r="AV31" s="272"/>
      <c r="AW31" s="380" t="s">
        <v>300</v>
      </c>
      <c r="AX31" s="381"/>
    </row>
    <row r="32" spans="1:50" ht="33.75" customHeight="1" x14ac:dyDescent="0.15">
      <c r="A32" s="515"/>
      <c r="B32" s="513"/>
      <c r="C32" s="513"/>
      <c r="D32" s="513"/>
      <c r="E32" s="513"/>
      <c r="F32" s="514"/>
      <c r="G32" s="540" t="s">
        <v>667</v>
      </c>
      <c r="H32" s="541"/>
      <c r="I32" s="541"/>
      <c r="J32" s="541"/>
      <c r="K32" s="541"/>
      <c r="L32" s="541"/>
      <c r="M32" s="541"/>
      <c r="N32" s="541"/>
      <c r="O32" s="542"/>
      <c r="P32" s="162" t="s">
        <v>588</v>
      </c>
      <c r="Q32" s="162"/>
      <c r="R32" s="162"/>
      <c r="S32" s="162"/>
      <c r="T32" s="162"/>
      <c r="U32" s="162"/>
      <c r="V32" s="162"/>
      <c r="W32" s="162"/>
      <c r="X32" s="232"/>
      <c r="Y32" s="339" t="s">
        <v>12</v>
      </c>
      <c r="Z32" s="549"/>
      <c r="AA32" s="550"/>
      <c r="AB32" s="551" t="s">
        <v>590</v>
      </c>
      <c r="AC32" s="551"/>
      <c r="AD32" s="551"/>
      <c r="AE32" s="365">
        <v>603</v>
      </c>
      <c r="AF32" s="366"/>
      <c r="AG32" s="366"/>
      <c r="AH32" s="366"/>
      <c r="AI32" s="365">
        <v>557</v>
      </c>
      <c r="AJ32" s="366"/>
      <c r="AK32" s="366"/>
      <c r="AL32" s="366"/>
      <c r="AM32" s="365">
        <v>355</v>
      </c>
      <c r="AN32" s="366"/>
      <c r="AO32" s="366"/>
      <c r="AP32" s="366"/>
      <c r="AQ32" s="112" t="s">
        <v>570</v>
      </c>
      <c r="AR32" s="113"/>
      <c r="AS32" s="113"/>
      <c r="AT32" s="114"/>
      <c r="AU32" s="366" t="s">
        <v>570</v>
      </c>
      <c r="AV32" s="366"/>
      <c r="AW32" s="366"/>
      <c r="AX32" s="368"/>
    </row>
    <row r="33" spans="1:50" ht="33.75" customHeight="1" x14ac:dyDescent="0.15">
      <c r="A33" s="516"/>
      <c r="B33" s="517"/>
      <c r="C33" s="517"/>
      <c r="D33" s="517"/>
      <c r="E33" s="517"/>
      <c r="F33" s="518"/>
      <c r="G33" s="543"/>
      <c r="H33" s="544"/>
      <c r="I33" s="544"/>
      <c r="J33" s="544"/>
      <c r="K33" s="544"/>
      <c r="L33" s="544"/>
      <c r="M33" s="544"/>
      <c r="N33" s="544"/>
      <c r="O33" s="545"/>
      <c r="P33" s="234"/>
      <c r="Q33" s="234"/>
      <c r="R33" s="234"/>
      <c r="S33" s="234"/>
      <c r="T33" s="234"/>
      <c r="U33" s="234"/>
      <c r="V33" s="234"/>
      <c r="W33" s="234"/>
      <c r="X33" s="235"/>
      <c r="Y33" s="304" t="s">
        <v>54</v>
      </c>
      <c r="Z33" s="299"/>
      <c r="AA33" s="300"/>
      <c r="AB33" s="522" t="s">
        <v>590</v>
      </c>
      <c r="AC33" s="522"/>
      <c r="AD33" s="522"/>
      <c r="AE33" s="365">
        <v>432</v>
      </c>
      <c r="AF33" s="366"/>
      <c r="AG33" s="366"/>
      <c r="AH33" s="366"/>
      <c r="AI33" s="365">
        <v>520</v>
      </c>
      <c r="AJ33" s="366"/>
      <c r="AK33" s="366"/>
      <c r="AL33" s="366"/>
      <c r="AM33" s="365">
        <v>208</v>
      </c>
      <c r="AN33" s="366"/>
      <c r="AO33" s="366"/>
      <c r="AP33" s="366"/>
      <c r="AQ33" s="112" t="s">
        <v>567</v>
      </c>
      <c r="AR33" s="113"/>
      <c r="AS33" s="113"/>
      <c r="AT33" s="114"/>
      <c r="AU33" s="366" t="s">
        <v>668</v>
      </c>
      <c r="AV33" s="366"/>
      <c r="AW33" s="366"/>
      <c r="AX33" s="368"/>
    </row>
    <row r="34" spans="1:50" ht="33.75" customHeight="1" x14ac:dyDescent="0.15">
      <c r="A34" s="515"/>
      <c r="B34" s="513"/>
      <c r="C34" s="513"/>
      <c r="D34" s="513"/>
      <c r="E34" s="513"/>
      <c r="F34" s="514"/>
      <c r="G34" s="546"/>
      <c r="H34" s="547"/>
      <c r="I34" s="547"/>
      <c r="J34" s="547"/>
      <c r="K34" s="547"/>
      <c r="L34" s="547"/>
      <c r="M34" s="547"/>
      <c r="N34" s="547"/>
      <c r="O34" s="548"/>
      <c r="P34" s="165"/>
      <c r="Q34" s="165"/>
      <c r="R34" s="165"/>
      <c r="S34" s="165"/>
      <c r="T34" s="165"/>
      <c r="U34" s="165"/>
      <c r="V34" s="165"/>
      <c r="W34" s="165"/>
      <c r="X34" s="237"/>
      <c r="Y34" s="304" t="s">
        <v>13</v>
      </c>
      <c r="Z34" s="299"/>
      <c r="AA34" s="300"/>
      <c r="AB34" s="497" t="s">
        <v>301</v>
      </c>
      <c r="AC34" s="497"/>
      <c r="AD34" s="497"/>
      <c r="AE34" s="365">
        <v>139</v>
      </c>
      <c r="AF34" s="366"/>
      <c r="AG34" s="366"/>
      <c r="AH34" s="366"/>
      <c r="AI34" s="365">
        <v>107</v>
      </c>
      <c r="AJ34" s="366"/>
      <c r="AK34" s="366"/>
      <c r="AL34" s="366"/>
      <c r="AM34" s="365">
        <v>171</v>
      </c>
      <c r="AN34" s="366"/>
      <c r="AO34" s="366"/>
      <c r="AP34" s="366"/>
      <c r="AQ34" s="112" t="s">
        <v>570</v>
      </c>
      <c r="AR34" s="113"/>
      <c r="AS34" s="113"/>
      <c r="AT34" s="114"/>
      <c r="AU34" s="366" t="s">
        <v>570</v>
      </c>
      <c r="AV34" s="366"/>
      <c r="AW34" s="366"/>
      <c r="AX34" s="368"/>
    </row>
    <row r="35" spans="1:50" ht="23.25" customHeight="1" x14ac:dyDescent="0.15">
      <c r="A35" s="897" t="s">
        <v>501</v>
      </c>
      <c r="B35" s="898"/>
      <c r="C35" s="898"/>
      <c r="D35" s="898"/>
      <c r="E35" s="898"/>
      <c r="F35" s="899"/>
      <c r="G35" s="903" t="s">
        <v>591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531</v>
      </c>
      <c r="AF37" s="370"/>
      <c r="AG37" s="370"/>
      <c r="AH37" s="371"/>
      <c r="AI37" s="369" t="s">
        <v>528</v>
      </c>
      <c r="AJ37" s="370"/>
      <c r="AK37" s="370"/>
      <c r="AL37" s="371"/>
      <c r="AM37" s="376" t="s">
        <v>523</v>
      </c>
      <c r="AN37" s="376"/>
      <c r="AO37" s="376"/>
      <c r="AP37" s="369"/>
      <c r="AQ37" s="268" t="s">
        <v>354</v>
      </c>
      <c r="AR37" s="269"/>
      <c r="AS37" s="269"/>
      <c r="AT37" s="270"/>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2"/>
      <c r="Q39" s="162"/>
      <c r="R39" s="162"/>
      <c r="S39" s="162"/>
      <c r="T39" s="162"/>
      <c r="U39" s="162"/>
      <c r="V39" s="162"/>
      <c r="W39" s="162"/>
      <c r="X39" s="232"/>
      <c r="Y39" s="339" t="s">
        <v>12</v>
      </c>
      <c r="Z39" s="549"/>
      <c r="AA39" s="550"/>
      <c r="AB39" s="551"/>
      <c r="AC39" s="551"/>
      <c r="AD39" s="551"/>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4"/>
      <c r="Q40" s="234"/>
      <c r="R40" s="234"/>
      <c r="S40" s="234"/>
      <c r="T40" s="234"/>
      <c r="U40" s="234"/>
      <c r="V40" s="234"/>
      <c r="W40" s="234"/>
      <c r="X40" s="235"/>
      <c r="Y40" s="304" t="s">
        <v>54</v>
      </c>
      <c r="Z40" s="299"/>
      <c r="AA40" s="300"/>
      <c r="AB40" s="522"/>
      <c r="AC40" s="522"/>
      <c r="AD40" s="522"/>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5"/>
      <c r="Q41" s="165"/>
      <c r="R41" s="165"/>
      <c r="S41" s="165"/>
      <c r="T41" s="165"/>
      <c r="U41" s="165"/>
      <c r="V41" s="165"/>
      <c r="W41" s="165"/>
      <c r="X41" s="237"/>
      <c r="Y41" s="304" t="s">
        <v>13</v>
      </c>
      <c r="Z41" s="299"/>
      <c r="AA41" s="300"/>
      <c r="AB41" s="497" t="s">
        <v>301</v>
      </c>
      <c r="AC41" s="497"/>
      <c r="AD41" s="497"/>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531</v>
      </c>
      <c r="AF44" s="370"/>
      <c r="AG44" s="370"/>
      <c r="AH44" s="371"/>
      <c r="AI44" s="369" t="s">
        <v>528</v>
      </c>
      <c r="AJ44" s="370"/>
      <c r="AK44" s="370"/>
      <c r="AL44" s="371"/>
      <c r="AM44" s="376" t="s">
        <v>523</v>
      </c>
      <c r="AN44" s="376"/>
      <c r="AO44" s="376"/>
      <c r="AP44" s="369"/>
      <c r="AQ44" s="268" t="s">
        <v>354</v>
      </c>
      <c r="AR44" s="269"/>
      <c r="AS44" s="269"/>
      <c r="AT44" s="270"/>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2"/>
      <c r="Q46" s="162"/>
      <c r="R46" s="162"/>
      <c r="S46" s="162"/>
      <c r="T46" s="162"/>
      <c r="U46" s="162"/>
      <c r="V46" s="162"/>
      <c r="W46" s="162"/>
      <c r="X46" s="232"/>
      <c r="Y46" s="339" t="s">
        <v>12</v>
      </c>
      <c r="Z46" s="549"/>
      <c r="AA46" s="550"/>
      <c r="AB46" s="551"/>
      <c r="AC46" s="551"/>
      <c r="AD46" s="551"/>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4"/>
      <c r="Q47" s="234"/>
      <c r="R47" s="234"/>
      <c r="S47" s="234"/>
      <c r="T47" s="234"/>
      <c r="U47" s="234"/>
      <c r="V47" s="234"/>
      <c r="W47" s="234"/>
      <c r="X47" s="235"/>
      <c r="Y47" s="304" t="s">
        <v>54</v>
      </c>
      <c r="Z47" s="299"/>
      <c r="AA47" s="300"/>
      <c r="AB47" s="522"/>
      <c r="AC47" s="522"/>
      <c r="AD47" s="522"/>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5"/>
      <c r="Q48" s="165"/>
      <c r="R48" s="165"/>
      <c r="S48" s="165"/>
      <c r="T48" s="165"/>
      <c r="U48" s="165"/>
      <c r="V48" s="165"/>
      <c r="W48" s="165"/>
      <c r="X48" s="237"/>
      <c r="Y48" s="304" t="s">
        <v>13</v>
      </c>
      <c r="Z48" s="299"/>
      <c r="AA48" s="300"/>
      <c r="AB48" s="497" t="s">
        <v>301</v>
      </c>
      <c r="AC48" s="497"/>
      <c r="AD48" s="497"/>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531</v>
      </c>
      <c r="AF51" s="370"/>
      <c r="AG51" s="370"/>
      <c r="AH51" s="371"/>
      <c r="AI51" s="369" t="s">
        <v>528</v>
      </c>
      <c r="AJ51" s="370"/>
      <c r="AK51" s="370"/>
      <c r="AL51" s="371"/>
      <c r="AM51" s="376" t="s">
        <v>524</v>
      </c>
      <c r="AN51" s="376"/>
      <c r="AO51" s="376"/>
      <c r="AP51" s="369"/>
      <c r="AQ51" s="268" t="s">
        <v>354</v>
      </c>
      <c r="AR51" s="269"/>
      <c r="AS51" s="269"/>
      <c r="AT51" s="270"/>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2"/>
      <c r="Q53" s="162"/>
      <c r="R53" s="162"/>
      <c r="S53" s="162"/>
      <c r="T53" s="162"/>
      <c r="U53" s="162"/>
      <c r="V53" s="162"/>
      <c r="W53" s="162"/>
      <c r="X53" s="232"/>
      <c r="Y53" s="339" t="s">
        <v>12</v>
      </c>
      <c r="Z53" s="549"/>
      <c r="AA53" s="550"/>
      <c r="AB53" s="551"/>
      <c r="AC53" s="551"/>
      <c r="AD53" s="551"/>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4"/>
      <c r="Q54" s="234"/>
      <c r="R54" s="234"/>
      <c r="S54" s="234"/>
      <c r="T54" s="234"/>
      <c r="U54" s="234"/>
      <c r="V54" s="234"/>
      <c r="W54" s="234"/>
      <c r="X54" s="235"/>
      <c r="Y54" s="304" t="s">
        <v>54</v>
      </c>
      <c r="Z54" s="299"/>
      <c r="AA54" s="300"/>
      <c r="AB54" s="522"/>
      <c r="AC54" s="522"/>
      <c r="AD54" s="522"/>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5"/>
      <c r="Q55" s="165"/>
      <c r="R55" s="165"/>
      <c r="S55" s="165"/>
      <c r="T55" s="165"/>
      <c r="U55" s="165"/>
      <c r="V55" s="165"/>
      <c r="W55" s="165"/>
      <c r="X55" s="237"/>
      <c r="Y55" s="304" t="s">
        <v>13</v>
      </c>
      <c r="Z55" s="299"/>
      <c r="AA55" s="300"/>
      <c r="AB55" s="461" t="s">
        <v>14</v>
      </c>
      <c r="AC55" s="461"/>
      <c r="AD55" s="46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532</v>
      </c>
      <c r="AF58" s="370"/>
      <c r="AG58" s="370"/>
      <c r="AH58" s="371"/>
      <c r="AI58" s="369" t="s">
        <v>528</v>
      </c>
      <c r="AJ58" s="370"/>
      <c r="AK58" s="370"/>
      <c r="AL58" s="371"/>
      <c r="AM58" s="376" t="s">
        <v>523</v>
      </c>
      <c r="AN58" s="376"/>
      <c r="AO58" s="376"/>
      <c r="AP58" s="369"/>
      <c r="AQ58" s="268" t="s">
        <v>354</v>
      </c>
      <c r="AR58" s="269"/>
      <c r="AS58" s="269"/>
      <c r="AT58" s="270"/>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2"/>
      <c r="Q60" s="162"/>
      <c r="R60" s="162"/>
      <c r="S60" s="162"/>
      <c r="T60" s="162"/>
      <c r="U60" s="162"/>
      <c r="V60" s="162"/>
      <c r="W60" s="162"/>
      <c r="X60" s="232"/>
      <c r="Y60" s="339" t="s">
        <v>12</v>
      </c>
      <c r="Z60" s="549"/>
      <c r="AA60" s="550"/>
      <c r="AB60" s="551"/>
      <c r="AC60" s="551"/>
      <c r="AD60" s="551"/>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4"/>
      <c r="Q61" s="234"/>
      <c r="R61" s="234"/>
      <c r="S61" s="234"/>
      <c r="T61" s="234"/>
      <c r="U61" s="234"/>
      <c r="V61" s="234"/>
      <c r="W61" s="234"/>
      <c r="X61" s="235"/>
      <c r="Y61" s="304" t="s">
        <v>54</v>
      </c>
      <c r="Z61" s="299"/>
      <c r="AA61" s="300"/>
      <c r="AB61" s="522"/>
      <c r="AC61" s="522"/>
      <c r="AD61" s="522"/>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5"/>
      <c r="Q62" s="165"/>
      <c r="R62" s="165"/>
      <c r="S62" s="165"/>
      <c r="T62" s="165"/>
      <c r="U62" s="165"/>
      <c r="V62" s="165"/>
      <c r="W62" s="165"/>
      <c r="X62" s="237"/>
      <c r="Y62" s="304" t="s">
        <v>13</v>
      </c>
      <c r="Z62" s="299"/>
      <c r="AA62" s="300"/>
      <c r="AB62" s="497" t="s">
        <v>14</v>
      </c>
      <c r="AC62" s="497"/>
      <c r="AD62" s="497"/>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531</v>
      </c>
      <c r="AF65" s="370"/>
      <c r="AG65" s="370"/>
      <c r="AH65" s="371"/>
      <c r="AI65" s="369" t="s">
        <v>528</v>
      </c>
      <c r="AJ65" s="370"/>
      <c r="AK65" s="370"/>
      <c r="AL65" s="371"/>
      <c r="AM65" s="376" t="s">
        <v>523</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1"/>
      <c r="AR66" s="272"/>
      <c r="AS66" s="865" t="s">
        <v>355</v>
      </c>
      <c r="AT66" s="866"/>
      <c r="AU66" s="272"/>
      <c r="AV66" s="272"/>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491</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5" t="s">
        <v>54</v>
      </c>
      <c r="Z68" s="185"/>
      <c r="AA68" s="186"/>
      <c r="AB68" s="974" t="s">
        <v>491</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5" t="s">
        <v>13</v>
      </c>
      <c r="Z69" s="185"/>
      <c r="AA69" s="186"/>
      <c r="AB69" s="975" t="s">
        <v>492</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490</v>
      </c>
      <c r="X70" s="944"/>
      <c r="Y70" s="949" t="s">
        <v>12</v>
      </c>
      <c r="Z70" s="949"/>
      <c r="AA70" s="950"/>
      <c r="AB70" s="951" t="s">
        <v>491</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5" t="s">
        <v>54</v>
      </c>
      <c r="Z71" s="185"/>
      <c r="AA71" s="186"/>
      <c r="AB71" s="974" t="s">
        <v>491</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5" t="s">
        <v>13</v>
      </c>
      <c r="Z72" s="185"/>
      <c r="AA72" s="186"/>
      <c r="AB72" s="975" t="s">
        <v>492</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70" t="s">
        <v>265</v>
      </c>
      <c r="I73" s="170"/>
      <c r="J73" s="170"/>
      <c r="K73" s="170"/>
      <c r="L73" s="170"/>
      <c r="M73" s="170"/>
      <c r="N73" s="170"/>
      <c r="O73" s="171"/>
      <c r="P73" s="177" t="s">
        <v>59</v>
      </c>
      <c r="Q73" s="170"/>
      <c r="R73" s="170"/>
      <c r="S73" s="170"/>
      <c r="T73" s="170"/>
      <c r="U73" s="170"/>
      <c r="V73" s="170"/>
      <c r="W73" s="170"/>
      <c r="X73" s="171"/>
      <c r="Y73" s="808"/>
      <c r="Z73" s="809"/>
      <c r="AA73" s="810"/>
      <c r="AB73" s="177" t="s">
        <v>11</v>
      </c>
      <c r="AC73" s="170"/>
      <c r="AD73" s="171"/>
      <c r="AE73" s="369" t="s">
        <v>531</v>
      </c>
      <c r="AF73" s="370"/>
      <c r="AG73" s="370"/>
      <c r="AH73" s="371"/>
      <c r="AI73" s="369" t="s">
        <v>528</v>
      </c>
      <c r="AJ73" s="370"/>
      <c r="AK73" s="370"/>
      <c r="AL73" s="371"/>
      <c r="AM73" s="376" t="s">
        <v>523</v>
      </c>
      <c r="AN73" s="376"/>
      <c r="AO73" s="376"/>
      <c r="AP73" s="369"/>
      <c r="AQ73" s="177" t="s">
        <v>354</v>
      </c>
      <c r="AR73" s="170"/>
      <c r="AS73" s="170"/>
      <c r="AT73" s="171"/>
      <c r="AU73" s="274" t="s">
        <v>253</v>
      </c>
      <c r="AV73" s="135"/>
      <c r="AW73" s="135"/>
      <c r="AX73" s="136"/>
    </row>
    <row r="74" spans="1:50" ht="18.75" hidden="1" customHeight="1" x14ac:dyDescent="0.15">
      <c r="A74" s="840"/>
      <c r="B74" s="841"/>
      <c r="C74" s="841"/>
      <c r="D74" s="841"/>
      <c r="E74" s="841"/>
      <c r="F74" s="842"/>
      <c r="G74" s="807"/>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0"/>
      <c r="B75" s="841"/>
      <c r="C75" s="841"/>
      <c r="D75" s="841"/>
      <c r="E75" s="841"/>
      <c r="F75" s="842"/>
      <c r="G75" s="781"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0"/>
      <c r="B76" s="841"/>
      <c r="C76" s="841"/>
      <c r="D76" s="841"/>
      <c r="E76" s="841"/>
      <c r="F76" s="842"/>
      <c r="G76" s="782"/>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0"/>
      <c r="B77" s="841"/>
      <c r="C77" s="841"/>
      <c r="D77" s="841"/>
      <c r="E77" s="841"/>
      <c r="F77" s="842"/>
      <c r="G77" s="783"/>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1" t="s">
        <v>504</v>
      </c>
      <c r="B78" s="912"/>
      <c r="C78" s="912"/>
      <c r="D78" s="912"/>
      <c r="E78" s="909" t="s">
        <v>451</v>
      </c>
      <c r="F78" s="910"/>
      <c r="G78" s="57" t="s">
        <v>357</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9" t="s">
        <v>468</v>
      </c>
      <c r="AP79" s="150"/>
      <c r="AQ79" s="150"/>
      <c r="AR79" s="81" t="s">
        <v>466</v>
      </c>
      <c r="AS79" s="149"/>
      <c r="AT79" s="150"/>
      <c r="AU79" s="150"/>
      <c r="AV79" s="150"/>
      <c r="AW79" s="150"/>
      <c r="AX79" s="151"/>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556</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4"/>
      <c r="Z85" s="175"/>
      <c r="AA85" s="176"/>
      <c r="AB85" s="458" t="s">
        <v>11</v>
      </c>
      <c r="AC85" s="459"/>
      <c r="AD85" s="460"/>
      <c r="AE85" s="369" t="s">
        <v>531</v>
      </c>
      <c r="AF85" s="370"/>
      <c r="AG85" s="370"/>
      <c r="AH85" s="371"/>
      <c r="AI85" s="369" t="s">
        <v>528</v>
      </c>
      <c r="AJ85" s="370"/>
      <c r="AK85" s="370"/>
      <c r="AL85" s="371"/>
      <c r="AM85" s="376" t="s">
        <v>523</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1"/>
      <c r="H87" s="162"/>
      <c r="I87" s="162"/>
      <c r="J87" s="162"/>
      <c r="K87" s="162"/>
      <c r="L87" s="162"/>
      <c r="M87" s="162"/>
      <c r="N87" s="162"/>
      <c r="O87" s="232"/>
      <c r="P87" s="162"/>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0"/>
      <c r="B88" s="552"/>
      <c r="C88" s="552"/>
      <c r="D88" s="552"/>
      <c r="E88" s="552"/>
      <c r="F88" s="553"/>
      <c r="G88" s="233"/>
      <c r="H88" s="234"/>
      <c r="I88" s="234"/>
      <c r="J88" s="234"/>
      <c r="K88" s="234"/>
      <c r="L88" s="234"/>
      <c r="M88" s="234"/>
      <c r="N88" s="234"/>
      <c r="O88" s="235"/>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0"/>
      <c r="B89" s="554"/>
      <c r="C89" s="554"/>
      <c r="D89" s="554"/>
      <c r="E89" s="554"/>
      <c r="F89" s="555"/>
      <c r="G89" s="236"/>
      <c r="H89" s="165"/>
      <c r="I89" s="165"/>
      <c r="J89" s="165"/>
      <c r="K89" s="165"/>
      <c r="L89" s="165"/>
      <c r="M89" s="165"/>
      <c r="N89" s="165"/>
      <c r="O89" s="237"/>
      <c r="P89" s="305"/>
      <c r="Q89" s="305"/>
      <c r="R89" s="305"/>
      <c r="S89" s="305"/>
      <c r="T89" s="305"/>
      <c r="U89" s="305"/>
      <c r="V89" s="305"/>
      <c r="W89" s="305"/>
      <c r="X89" s="803"/>
      <c r="Y89" s="729" t="s">
        <v>13</v>
      </c>
      <c r="Z89" s="730"/>
      <c r="AA89" s="731"/>
      <c r="AB89" s="461" t="s">
        <v>14</v>
      </c>
      <c r="AC89" s="461"/>
      <c r="AD89" s="461"/>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4"/>
      <c r="Z90" s="175"/>
      <c r="AA90" s="176"/>
      <c r="AB90" s="458" t="s">
        <v>11</v>
      </c>
      <c r="AC90" s="459"/>
      <c r="AD90" s="460"/>
      <c r="AE90" s="369" t="s">
        <v>531</v>
      </c>
      <c r="AF90" s="370"/>
      <c r="AG90" s="370"/>
      <c r="AH90" s="371"/>
      <c r="AI90" s="369" t="s">
        <v>528</v>
      </c>
      <c r="AJ90" s="370"/>
      <c r="AK90" s="370"/>
      <c r="AL90" s="371"/>
      <c r="AM90" s="376" t="s">
        <v>523</v>
      </c>
      <c r="AN90" s="376"/>
      <c r="AO90" s="376"/>
      <c r="AP90" s="369"/>
      <c r="AQ90" s="177" t="s">
        <v>354</v>
      </c>
      <c r="AR90" s="170"/>
      <c r="AS90" s="170"/>
      <c r="AT90" s="171"/>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0"/>
      <c r="B92" s="552"/>
      <c r="C92" s="552"/>
      <c r="D92" s="552"/>
      <c r="E92" s="552"/>
      <c r="F92" s="553"/>
      <c r="G92" s="231"/>
      <c r="H92" s="162"/>
      <c r="I92" s="162"/>
      <c r="J92" s="162"/>
      <c r="K92" s="162"/>
      <c r="L92" s="162"/>
      <c r="M92" s="162"/>
      <c r="N92" s="162"/>
      <c r="O92" s="232"/>
      <c r="P92" s="162"/>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3"/>
      <c r="H93" s="234"/>
      <c r="I93" s="234"/>
      <c r="J93" s="234"/>
      <c r="K93" s="234"/>
      <c r="L93" s="234"/>
      <c r="M93" s="234"/>
      <c r="N93" s="234"/>
      <c r="O93" s="235"/>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0"/>
      <c r="B94" s="554"/>
      <c r="C94" s="554"/>
      <c r="D94" s="554"/>
      <c r="E94" s="554"/>
      <c r="F94" s="555"/>
      <c r="G94" s="236"/>
      <c r="H94" s="165"/>
      <c r="I94" s="165"/>
      <c r="J94" s="165"/>
      <c r="K94" s="165"/>
      <c r="L94" s="165"/>
      <c r="M94" s="165"/>
      <c r="N94" s="165"/>
      <c r="O94" s="237"/>
      <c r="P94" s="305"/>
      <c r="Q94" s="305"/>
      <c r="R94" s="305"/>
      <c r="S94" s="305"/>
      <c r="T94" s="305"/>
      <c r="U94" s="305"/>
      <c r="V94" s="305"/>
      <c r="W94" s="305"/>
      <c r="X94" s="803"/>
      <c r="Y94" s="729" t="s">
        <v>13</v>
      </c>
      <c r="Z94" s="730"/>
      <c r="AA94" s="731"/>
      <c r="AB94" s="461" t="s">
        <v>14</v>
      </c>
      <c r="AC94" s="461"/>
      <c r="AD94" s="461"/>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4"/>
      <c r="Z95" s="175"/>
      <c r="AA95" s="176"/>
      <c r="AB95" s="458" t="s">
        <v>11</v>
      </c>
      <c r="AC95" s="459"/>
      <c r="AD95" s="460"/>
      <c r="AE95" s="369" t="s">
        <v>531</v>
      </c>
      <c r="AF95" s="370"/>
      <c r="AG95" s="370"/>
      <c r="AH95" s="371"/>
      <c r="AI95" s="369" t="s">
        <v>528</v>
      </c>
      <c r="AJ95" s="370"/>
      <c r="AK95" s="370"/>
      <c r="AL95" s="371"/>
      <c r="AM95" s="376" t="s">
        <v>523</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0"/>
      <c r="B97" s="552"/>
      <c r="C97" s="552"/>
      <c r="D97" s="552"/>
      <c r="E97" s="552"/>
      <c r="F97" s="553"/>
      <c r="G97" s="231"/>
      <c r="H97" s="162"/>
      <c r="I97" s="162"/>
      <c r="J97" s="162"/>
      <c r="K97" s="162"/>
      <c r="L97" s="162"/>
      <c r="M97" s="162"/>
      <c r="N97" s="162"/>
      <c r="O97" s="232"/>
      <c r="P97" s="162"/>
      <c r="Q97" s="799"/>
      <c r="R97" s="799"/>
      <c r="S97" s="799"/>
      <c r="T97" s="799"/>
      <c r="U97" s="799"/>
      <c r="V97" s="799"/>
      <c r="W97" s="799"/>
      <c r="X97" s="800"/>
      <c r="Y97" s="755" t="s">
        <v>62</v>
      </c>
      <c r="Z97" s="756"/>
      <c r="AA97" s="757"/>
      <c r="AB97" s="406"/>
      <c r="AC97" s="407"/>
      <c r="AD97" s="408"/>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0"/>
      <c r="B98" s="552"/>
      <c r="C98" s="552"/>
      <c r="D98" s="552"/>
      <c r="E98" s="552"/>
      <c r="F98" s="553"/>
      <c r="G98" s="233"/>
      <c r="H98" s="234"/>
      <c r="I98" s="234"/>
      <c r="J98" s="234"/>
      <c r="K98" s="234"/>
      <c r="L98" s="234"/>
      <c r="M98" s="234"/>
      <c r="N98" s="234"/>
      <c r="O98" s="235"/>
      <c r="P98" s="801"/>
      <c r="Q98" s="801"/>
      <c r="R98" s="801"/>
      <c r="S98" s="801"/>
      <c r="T98" s="801"/>
      <c r="U98" s="801"/>
      <c r="V98" s="801"/>
      <c r="W98" s="801"/>
      <c r="X98" s="802"/>
      <c r="Y98" s="729" t="s">
        <v>54</v>
      </c>
      <c r="Z98" s="730"/>
      <c r="AA98" s="731"/>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8"/>
      <c r="I99" s="248"/>
      <c r="J99" s="248"/>
      <c r="K99" s="248"/>
      <c r="L99" s="248"/>
      <c r="M99" s="248"/>
      <c r="N99" s="248"/>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531</v>
      </c>
      <c r="AF100" s="824"/>
      <c r="AG100" s="824"/>
      <c r="AH100" s="825"/>
      <c r="AI100" s="823" t="s">
        <v>528</v>
      </c>
      <c r="AJ100" s="824"/>
      <c r="AK100" s="824"/>
      <c r="AL100" s="825"/>
      <c r="AM100" s="823" t="s">
        <v>524</v>
      </c>
      <c r="AN100" s="824"/>
      <c r="AO100" s="824"/>
      <c r="AP100" s="825"/>
      <c r="AQ100" s="928" t="s">
        <v>517</v>
      </c>
      <c r="AR100" s="929"/>
      <c r="AS100" s="929"/>
      <c r="AT100" s="930"/>
      <c r="AU100" s="928" t="s">
        <v>514</v>
      </c>
      <c r="AV100" s="929"/>
      <c r="AW100" s="929"/>
      <c r="AX100" s="931"/>
    </row>
    <row r="101" spans="1:60" ht="23.25" customHeight="1" x14ac:dyDescent="0.15">
      <c r="A101" s="491"/>
      <c r="B101" s="492"/>
      <c r="C101" s="492"/>
      <c r="D101" s="492"/>
      <c r="E101" s="492"/>
      <c r="F101" s="493"/>
      <c r="G101" s="162" t="s">
        <v>592</v>
      </c>
      <c r="H101" s="162"/>
      <c r="I101" s="162"/>
      <c r="J101" s="162"/>
      <c r="K101" s="162"/>
      <c r="L101" s="162"/>
      <c r="M101" s="162"/>
      <c r="N101" s="162"/>
      <c r="O101" s="162"/>
      <c r="P101" s="162"/>
      <c r="Q101" s="162"/>
      <c r="R101" s="162"/>
      <c r="S101" s="162"/>
      <c r="T101" s="162"/>
      <c r="U101" s="162"/>
      <c r="V101" s="162"/>
      <c r="W101" s="162"/>
      <c r="X101" s="232"/>
      <c r="Y101" s="813" t="s">
        <v>55</v>
      </c>
      <c r="Z101" s="715"/>
      <c r="AA101" s="716"/>
      <c r="AB101" s="551" t="s">
        <v>594</v>
      </c>
      <c r="AC101" s="551"/>
      <c r="AD101" s="551"/>
      <c r="AE101" s="365">
        <v>12</v>
      </c>
      <c r="AF101" s="366"/>
      <c r="AG101" s="366"/>
      <c r="AH101" s="367"/>
      <c r="AI101" s="365">
        <v>8</v>
      </c>
      <c r="AJ101" s="366"/>
      <c r="AK101" s="366"/>
      <c r="AL101" s="367"/>
      <c r="AM101" s="365">
        <v>6</v>
      </c>
      <c r="AN101" s="366"/>
      <c r="AO101" s="366"/>
      <c r="AP101" s="367"/>
      <c r="AQ101" s="365" t="s">
        <v>638</v>
      </c>
      <c r="AR101" s="366"/>
      <c r="AS101" s="366"/>
      <c r="AT101" s="367"/>
      <c r="AU101" s="365" t="s">
        <v>637</v>
      </c>
      <c r="AV101" s="366"/>
      <c r="AW101" s="366"/>
      <c r="AX101" s="367"/>
    </row>
    <row r="102" spans="1:60" ht="23.25" customHeight="1" x14ac:dyDescent="0.15">
      <c r="A102" s="494"/>
      <c r="B102" s="495"/>
      <c r="C102" s="495"/>
      <c r="D102" s="495"/>
      <c r="E102" s="495"/>
      <c r="F102" s="496"/>
      <c r="G102" s="165"/>
      <c r="H102" s="165"/>
      <c r="I102" s="165"/>
      <c r="J102" s="165"/>
      <c r="K102" s="165"/>
      <c r="L102" s="165"/>
      <c r="M102" s="165"/>
      <c r="N102" s="165"/>
      <c r="O102" s="165"/>
      <c r="P102" s="165"/>
      <c r="Q102" s="165"/>
      <c r="R102" s="165"/>
      <c r="S102" s="165"/>
      <c r="T102" s="165"/>
      <c r="U102" s="165"/>
      <c r="V102" s="165"/>
      <c r="W102" s="165"/>
      <c r="X102" s="237"/>
      <c r="Y102" s="474" t="s">
        <v>56</v>
      </c>
      <c r="Z102" s="340"/>
      <c r="AA102" s="341"/>
      <c r="AB102" s="551" t="s">
        <v>595</v>
      </c>
      <c r="AC102" s="551"/>
      <c r="AD102" s="551"/>
      <c r="AE102" s="359">
        <v>8</v>
      </c>
      <c r="AF102" s="359"/>
      <c r="AG102" s="359"/>
      <c r="AH102" s="359"/>
      <c r="AI102" s="359">
        <v>8</v>
      </c>
      <c r="AJ102" s="359"/>
      <c r="AK102" s="359"/>
      <c r="AL102" s="359"/>
      <c r="AM102" s="359">
        <v>8</v>
      </c>
      <c r="AN102" s="359"/>
      <c r="AO102" s="359"/>
      <c r="AP102" s="359"/>
      <c r="AQ102" s="814" t="s">
        <v>638</v>
      </c>
      <c r="AR102" s="815"/>
      <c r="AS102" s="815"/>
      <c r="AT102" s="816"/>
      <c r="AU102" s="814" t="s">
        <v>638</v>
      </c>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4" t="s">
        <v>11</v>
      </c>
      <c r="AC103" s="299"/>
      <c r="AD103" s="300"/>
      <c r="AE103" s="304" t="s">
        <v>531</v>
      </c>
      <c r="AF103" s="299"/>
      <c r="AG103" s="299"/>
      <c r="AH103" s="300"/>
      <c r="AI103" s="304" t="s">
        <v>528</v>
      </c>
      <c r="AJ103" s="299"/>
      <c r="AK103" s="299"/>
      <c r="AL103" s="300"/>
      <c r="AM103" s="304" t="s">
        <v>524</v>
      </c>
      <c r="AN103" s="299"/>
      <c r="AO103" s="299"/>
      <c r="AP103" s="300"/>
      <c r="AQ103" s="361" t="s">
        <v>517</v>
      </c>
      <c r="AR103" s="362"/>
      <c r="AS103" s="362"/>
      <c r="AT103" s="363"/>
      <c r="AU103" s="361" t="s">
        <v>514</v>
      </c>
      <c r="AV103" s="362"/>
      <c r="AW103" s="362"/>
      <c r="AX103" s="364"/>
    </row>
    <row r="104" spans="1:60" ht="23.25" customHeight="1" x14ac:dyDescent="0.15">
      <c r="A104" s="491"/>
      <c r="B104" s="492"/>
      <c r="C104" s="492"/>
      <c r="D104" s="492"/>
      <c r="E104" s="492"/>
      <c r="F104" s="493"/>
      <c r="G104" s="162" t="s">
        <v>597</v>
      </c>
      <c r="H104" s="162"/>
      <c r="I104" s="162"/>
      <c r="J104" s="162"/>
      <c r="K104" s="162"/>
      <c r="L104" s="162"/>
      <c r="M104" s="162"/>
      <c r="N104" s="162"/>
      <c r="O104" s="162"/>
      <c r="P104" s="162"/>
      <c r="Q104" s="162"/>
      <c r="R104" s="162"/>
      <c r="S104" s="162"/>
      <c r="T104" s="162"/>
      <c r="U104" s="162"/>
      <c r="V104" s="162"/>
      <c r="W104" s="162"/>
      <c r="X104" s="232"/>
      <c r="Y104" s="477" t="s">
        <v>55</v>
      </c>
      <c r="Z104" s="478"/>
      <c r="AA104" s="479"/>
      <c r="AB104" s="471" t="s">
        <v>598</v>
      </c>
      <c r="AC104" s="472"/>
      <c r="AD104" s="473"/>
      <c r="AE104" s="365">
        <v>3</v>
      </c>
      <c r="AF104" s="366"/>
      <c r="AG104" s="366"/>
      <c r="AH104" s="367"/>
      <c r="AI104" s="365">
        <v>3</v>
      </c>
      <c r="AJ104" s="366"/>
      <c r="AK104" s="366"/>
      <c r="AL104" s="367"/>
      <c r="AM104" s="365">
        <v>3</v>
      </c>
      <c r="AN104" s="366"/>
      <c r="AO104" s="366"/>
      <c r="AP104" s="367"/>
      <c r="AQ104" s="365" t="s">
        <v>638</v>
      </c>
      <c r="AR104" s="366"/>
      <c r="AS104" s="366"/>
      <c r="AT104" s="367"/>
      <c r="AU104" s="365" t="s">
        <v>638</v>
      </c>
      <c r="AV104" s="366"/>
      <c r="AW104" s="366"/>
      <c r="AX104" s="367"/>
    </row>
    <row r="105" spans="1:60" ht="23.25" customHeight="1" x14ac:dyDescent="0.15">
      <c r="A105" s="494"/>
      <c r="B105" s="495"/>
      <c r="C105" s="495"/>
      <c r="D105" s="495"/>
      <c r="E105" s="495"/>
      <c r="F105" s="496"/>
      <c r="G105" s="165"/>
      <c r="H105" s="165"/>
      <c r="I105" s="165"/>
      <c r="J105" s="165"/>
      <c r="K105" s="165"/>
      <c r="L105" s="165"/>
      <c r="M105" s="165"/>
      <c r="N105" s="165"/>
      <c r="O105" s="165"/>
      <c r="P105" s="165"/>
      <c r="Q105" s="165"/>
      <c r="R105" s="165"/>
      <c r="S105" s="165"/>
      <c r="T105" s="165"/>
      <c r="U105" s="165"/>
      <c r="V105" s="165"/>
      <c r="W105" s="165"/>
      <c r="X105" s="237"/>
      <c r="Y105" s="474" t="s">
        <v>56</v>
      </c>
      <c r="Z105" s="475"/>
      <c r="AA105" s="476"/>
      <c r="AB105" s="406" t="s">
        <v>599</v>
      </c>
      <c r="AC105" s="407"/>
      <c r="AD105" s="408"/>
      <c r="AE105" s="359">
        <v>3</v>
      </c>
      <c r="AF105" s="359"/>
      <c r="AG105" s="359"/>
      <c r="AH105" s="359"/>
      <c r="AI105" s="359">
        <v>3</v>
      </c>
      <c r="AJ105" s="359"/>
      <c r="AK105" s="359"/>
      <c r="AL105" s="359"/>
      <c r="AM105" s="359">
        <v>3</v>
      </c>
      <c r="AN105" s="359"/>
      <c r="AO105" s="359"/>
      <c r="AP105" s="359"/>
      <c r="AQ105" s="365" t="s">
        <v>638</v>
      </c>
      <c r="AR105" s="366"/>
      <c r="AS105" s="366"/>
      <c r="AT105" s="367"/>
      <c r="AU105" s="814" t="s">
        <v>638</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4" t="s">
        <v>11</v>
      </c>
      <c r="AC106" s="299"/>
      <c r="AD106" s="300"/>
      <c r="AE106" s="304" t="s">
        <v>531</v>
      </c>
      <c r="AF106" s="299"/>
      <c r="AG106" s="299"/>
      <c r="AH106" s="300"/>
      <c r="AI106" s="304" t="s">
        <v>528</v>
      </c>
      <c r="AJ106" s="299"/>
      <c r="AK106" s="299"/>
      <c r="AL106" s="300"/>
      <c r="AM106" s="304" t="s">
        <v>523</v>
      </c>
      <c r="AN106" s="299"/>
      <c r="AO106" s="299"/>
      <c r="AP106" s="300"/>
      <c r="AQ106" s="361" t="s">
        <v>517</v>
      </c>
      <c r="AR106" s="362"/>
      <c r="AS106" s="362"/>
      <c r="AT106" s="363"/>
      <c r="AU106" s="361" t="s">
        <v>514</v>
      </c>
      <c r="AV106" s="362"/>
      <c r="AW106" s="362"/>
      <c r="AX106" s="364"/>
    </row>
    <row r="107" spans="1:60" ht="23.25" hidden="1" customHeight="1" x14ac:dyDescent="0.15">
      <c r="A107" s="491"/>
      <c r="B107" s="492"/>
      <c r="C107" s="492"/>
      <c r="D107" s="492"/>
      <c r="E107" s="492"/>
      <c r="F107" s="493"/>
      <c r="G107" s="162"/>
      <c r="H107" s="162"/>
      <c r="I107" s="162"/>
      <c r="J107" s="162"/>
      <c r="K107" s="162"/>
      <c r="L107" s="162"/>
      <c r="M107" s="162"/>
      <c r="N107" s="162"/>
      <c r="O107" s="162"/>
      <c r="P107" s="162"/>
      <c r="Q107" s="162"/>
      <c r="R107" s="162"/>
      <c r="S107" s="162"/>
      <c r="T107" s="162"/>
      <c r="U107" s="162"/>
      <c r="V107" s="162"/>
      <c r="W107" s="162"/>
      <c r="X107" s="232"/>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5"/>
      <c r="H108" s="165"/>
      <c r="I108" s="165"/>
      <c r="J108" s="165"/>
      <c r="K108" s="165"/>
      <c r="L108" s="165"/>
      <c r="M108" s="165"/>
      <c r="N108" s="165"/>
      <c r="O108" s="165"/>
      <c r="P108" s="165"/>
      <c r="Q108" s="165"/>
      <c r="R108" s="165"/>
      <c r="S108" s="165"/>
      <c r="T108" s="165"/>
      <c r="U108" s="165"/>
      <c r="V108" s="165"/>
      <c r="W108" s="165"/>
      <c r="X108" s="237"/>
      <c r="Y108" s="474" t="s">
        <v>56</v>
      </c>
      <c r="Z108" s="475"/>
      <c r="AA108" s="476"/>
      <c r="AB108" s="406"/>
      <c r="AC108" s="407"/>
      <c r="AD108" s="408"/>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4" t="s">
        <v>11</v>
      </c>
      <c r="AC109" s="299"/>
      <c r="AD109" s="300"/>
      <c r="AE109" s="304" t="s">
        <v>531</v>
      </c>
      <c r="AF109" s="299"/>
      <c r="AG109" s="299"/>
      <c r="AH109" s="300"/>
      <c r="AI109" s="304" t="s">
        <v>528</v>
      </c>
      <c r="AJ109" s="299"/>
      <c r="AK109" s="299"/>
      <c r="AL109" s="300"/>
      <c r="AM109" s="304" t="s">
        <v>524</v>
      </c>
      <c r="AN109" s="299"/>
      <c r="AO109" s="299"/>
      <c r="AP109" s="300"/>
      <c r="AQ109" s="361" t="s">
        <v>517</v>
      </c>
      <c r="AR109" s="362"/>
      <c r="AS109" s="362"/>
      <c r="AT109" s="363"/>
      <c r="AU109" s="361" t="s">
        <v>514</v>
      </c>
      <c r="AV109" s="362"/>
      <c r="AW109" s="362"/>
      <c r="AX109" s="364"/>
    </row>
    <row r="110" spans="1:60" ht="23.25" hidden="1" customHeight="1" x14ac:dyDescent="0.15">
      <c r="A110" s="491"/>
      <c r="B110" s="492"/>
      <c r="C110" s="492"/>
      <c r="D110" s="492"/>
      <c r="E110" s="492"/>
      <c r="F110" s="493"/>
      <c r="G110" s="162"/>
      <c r="H110" s="162"/>
      <c r="I110" s="162"/>
      <c r="J110" s="162"/>
      <c r="K110" s="162"/>
      <c r="L110" s="162"/>
      <c r="M110" s="162"/>
      <c r="N110" s="162"/>
      <c r="O110" s="162"/>
      <c r="P110" s="162"/>
      <c r="Q110" s="162"/>
      <c r="R110" s="162"/>
      <c r="S110" s="162"/>
      <c r="T110" s="162"/>
      <c r="U110" s="162"/>
      <c r="V110" s="162"/>
      <c r="W110" s="162"/>
      <c r="X110" s="232"/>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5"/>
      <c r="H111" s="165"/>
      <c r="I111" s="165"/>
      <c r="J111" s="165"/>
      <c r="K111" s="165"/>
      <c r="L111" s="165"/>
      <c r="M111" s="165"/>
      <c r="N111" s="165"/>
      <c r="O111" s="165"/>
      <c r="P111" s="165"/>
      <c r="Q111" s="165"/>
      <c r="R111" s="165"/>
      <c r="S111" s="165"/>
      <c r="T111" s="165"/>
      <c r="U111" s="165"/>
      <c r="V111" s="165"/>
      <c r="W111" s="165"/>
      <c r="X111" s="237"/>
      <c r="Y111" s="474" t="s">
        <v>56</v>
      </c>
      <c r="Z111" s="475"/>
      <c r="AA111" s="476"/>
      <c r="AB111" s="406"/>
      <c r="AC111" s="407"/>
      <c r="AD111" s="408"/>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4" t="s">
        <v>11</v>
      </c>
      <c r="AC112" s="299"/>
      <c r="AD112" s="300"/>
      <c r="AE112" s="304" t="s">
        <v>531</v>
      </c>
      <c r="AF112" s="299"/>
      <c r="AG112" s="299"/>
      <c r="AH112" s="300"/>
      <c r="AI112" s="304" t="s">
        <v>528</v>
      </c>
      <c r="AJ112" s="299"/>
      <c r="AK112" s="299"/>
      <c r="AL112" s="300"/>
      <c r="AM112" s="304" t="s">
        <v>523</v>
      </c>
      <c r="AN112" s="299"/>
      <c r="AO112" s="299"/>
      <c r="AP112" s="300"/>
      <c r="AQ112" s="361" t="s">
        <v>517</v>
      </c>
      <c r="AR112" s="362"/>
      <c r="AS112" s="362"/>
      <c r="AT112" s="363"/>
      <c r="AU112" s="361" t="s">
        <v>514</v>
      </c>
      <c r="AV112" s="362"/>
      <c r="AW112" s="362"/>
      <c r="AX112" s="364"/>
    </row>
    <row r="113" spans="1:50" ht="23.25" hidden="1" customHeight="1" x14ac:dyDescent="0.15">
      <c r="A113" s="491"/>
      <c r="B113" s="492"/>
      <c r="C113" s="492"/>
      <c r="D113" s="492"/>
      <c r="E113" s="492"/>
      <c r="F113" s="493"/>
      <c r="G113" s="162"/>
      <c r="H113" s="162"/>
      <c r="I113" s="162"/>
      <c r="J113" s="162"/>
      <c r="K113" s="162"/>
      <c r="L113" s="162"/>
      <c r="M113" s="162"/>
      <c r="N113" s="162"/>
      <c r="O113" s="162"/>
      <c r="P113" s="162"/>
      <c r="Q113" s="162"/>
      <c r="R113" s="162"/>
      <c r="S113" s="162"/>
      <c r="T113" s="162"/>
      <c r="U113" s="162"/>
      <c r="V113" s="162"/>
      <c r="W113" s="162"/>
      <c r="X113" s="232"/>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5"/>
      <c r="H114" s="165"/>
      <c r="I114" s="165"/>
      <c r="J114" s="165"/>
      <c r="K114" s="165"/>
      <c r="L114" s="165"/>
      <c r="M114" s="165"/>
      <c r="N114" s="165"/>
      <c r="O114" s="165"/>
      <c r="P114" s="165"/>
      <c r="Q114" s="165"/>
      <c r="R114" s="165"/>
      <c r="S114" s="165"/>
      <c r="T114" s="165"/>
      <c r="U114" s="165"/>
      <c r="V114" s="165"/>
      <c r="W114" s="165"/>
      <c r="X114" s="237"/>
      <c r="Y114" s="474" t="s">
        <v>56</v>
      </c>
      <c r="Z114" s="475"/>
      <c r="AA114" s="476"/>
      <c r="AB114" s="406"/>
      <c r="AC114" s="407"/>
      <c r="AD114" s="408"/>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3"/>
      <c r="Z115" s="484"/>
      <c r="AA115" s="485"/>
      <c r="AB115" s="304" t="s">
        <v>11</v>
      </c>
      <c r="AC115" s="299"/>
      <c r="AD115" s="300"/>
      <c r="AE115" s="304" t="s">
        <v>531</v>
      </c>
      <c r="AF115" s="299"/>
      <c r="AG115" s="299"/>
      <c r="AH115" s="300"/>
      <c r="AI115" s="304" t="s">
        <v>528</v>
      </c>
      <c r="AJ115" s="299"/>
      <c r="AK115" s="299"/>
      <c r="AL115" s="300"/>
      <c r="AM115" s="304" t="s">
        <v>523</v>
      </c>
      <c r="AN115" s="299"/>
      <c r="AO115" s="299"/>
      <c r="AP115" s="300"/>
      <c r="AQ115" s="336" t="s">
        <v>518</v>
      </c>
      <c r="AR115" s="337"/>
      <c r="AS115" s="337"/>
      <c r="AT115" s="337"/>
      <c r="AU115" s="337"/>
      <c r="AV115" s="337"/>
      <c r="AW115" s="337"/>
      <c r="AX115" s="338"/>
    </row>
    <row r="116" spans="1:50" ht="23.25" customHeight="1" x14ac:dyDescent="0.15">
      <c r="A116" s="293"/>
      <c r="B116" s="294"/>
      <c r="C116" s="294"/>
      <c r="D116" s="294"/>
      <c r="E116" s="294"/>
      <c r="F116" s="295"/>
      <c r="G116" s="352" t="s">
        <v>601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602</v>
      </c>
      <c r="AC116" s="302"/>
      <c r="AD116" s="303"/>
      <c r="AE116" s="359">
        <v>6</v>
      </c>
      <c r="AF116" s="359"/>
      <c r="AG116" s="359"/>
      <c r="AH116" s="359"/>
      <c r="AI116" s="359">
        <v>9</v>
      </c>
      <c r="AJ116" s="359"/>
      <c r="AK116" s="359"/>
      <c r="AL116" s="359"/>
      <c r="AM116" s="359">
        <v>10</v>
      </c>
      <c r="AN116" s="359"/>
      <c r="AO116" s="359"/>
      <c r="AP116" s="359"/>
      <c r="AQ116" s="365" t="s">
        <v>638</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603</v>
      </c>
      <c r="AC117" s="343"/>
      <c r="AD117" s="344"/>
      <c r="AE117" s="307" t="s">
        <v>604</v>
      </c>
      <c r="AF117" s="307"/>
      <c r="AG117" s="307"/>
      <c r="AH117" s="307"/>
      <c r="AI117" s="307" t="s">
        <v>683</v>
      </c>
      <c r="AJ117" s="307"/>
      <c r="AK117" s="307"/>
      <c r="AL117" s="307"/>
      <c r="AM117" s="307" t="s">
        <v>682</v>
      </c>
      <c r="AN117" s="307"/>
      <c r="AO117" s="307"/>
      <c r="AP117" s="307"/>
      <c r="AQ117" s="307" t="s">
        <v>666</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3"/>
      <c r="Z118" s="484"/>
      <c r="AA118" s="485"/>
      <c r="AB118" s="304" t="s">
        <v>11</v>
      </c>
      <c r="AC118" s="299"/>
      <c r="AD118" s="300"/>
      <c r="AE118" s="304" t="s">
        <v>531</v>
      </c>
      <c r="AF118" s="299"/>
      <c r="AG118" s="299"/>
      <c r="AH118" s="300"/>
      <c r="AI118" s="304" t="s">
        <v>528</v>
      </c>
      <c r="AJ118" s="299"/>
      <c r="AK118" s="299"/>
      <c r="AL118" s="300"/>
      <c r="AM118" s="304" t="s">
        <v>523</v>
      </c>
      <c r="AN118" s="299"/>
      <c r="AO118" s="299"/>
      <c r="AP118" s="300"/>
      <c r="AQ118" s="336" t="s">
        <v>518</v>
      </c>
      <c r="AR118" s="337"/>
      <c r="AS118" s="337"/>
      <c r="AT118" s="337"/>
      <c r="AU118" s="337"/>
      <c r="AV118" s="337"/>
      <c r="AW118" s="337"/>
      <c r="AX118" s="338"/>
    </row>
    <row r="119" spans="1:50" ht="23.25" hidden="1" customHeight="1" x14ac:dyDescent="0.15">
      <c r="A119" s="293"/>
      <c r="B119" s="294"/>
      <c r="C119" s="294"/>
      <c r="D119" s="294"/>
      <c r="E119" s="294"/>
      <c r="F119" s="295"/>
      <c r="G119" s="352" t="s">
        <v>605</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606</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3"/>
      <c r="Z121" s="484"/>
      <c r="AA121" s="485"/>
      <c r="AB121" s="304" t="s">
        <v>11</v>
      </c>
      <c r="AC121" s="299"/>
      <c r="AD121" s="300"/>
      <c r="AE121" s="304" t="s">
        <v>531</v>
      </c>
      <c r="AF121" s="299"/>
      <c r="AG121" s="299"/>
      <c r="AH121" s="300"/>
      <c r="AI121" s="304" t="s">
        <v>528</v>
      </c>
      <c r="AJ121" s="299"/>
      <c r="AK121" s="299"/>
      <c r="AL121" s="300"/>
      <c r="AM121" s="304" t="s">
        <v>523</v>
      </c>
      <c r="AN121" s="299"/>
      <c r="AO121" s="299"/>
      <c r="AP121" s="300"/>
      <c r="AQ121" s="336" t="s">
        <v>518</v>
      </c>
      <c r="AR121" s="337"/>
      <c r="AS121" s="337"/>
      <c r="AT121" s="337"/>
      <c r="AU121" s="337"/>
      <c r="AV121" s="337"/>
      <c r="AW121" s="337"/>
      <c r="AX121" s="338"/>
    </row>
    <row r="122" spans="1:50" ht="23.25" hidden="1" customHeight="1" x14ac:dyDescent="0.15">
      <c r="A122" s="293"/>
      <c r="B122" s="294"/>
      <c r="C122" s="294"/>
      <c r="D122" s="294"/>
      <c r="E122" s="294"/>
      <c r="F122" s="295"/>
      <c r="G122" s="352" t="s">
        <v>607</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606</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3"/>
      <c r="Z124" s="484"/>
      <c r="AA124" s="485"/>
      <c r="AB124" s="304" t="s">
        <v>11</v>
      </c>
      <c r="AC124" s="299"/>
      <c r="AD124" s="300"/>
      <c r="AE124" s="304" t="s">
        <v>532</v>
      </c>
      <c r="AF124" s="299"/>
      <c r="AG124" s="299"/>
      <c r="AH124" s="300"/>
      <c r="AI124" s="304" t="s">
        <v>528</v>
      </c>
      <c r="AJ124" s="299"/>
      <c r="AK124" s="299"/>
      <c r="AL124" s="300"/>
      <c r="AM124" s="304" t="s">
        <v>523</v>
      </c>
      <c r="AN124" s="299"/>
      <c r="AO124" s="299"/>
      <c r="AP124" s="300"/>
      <c r="AQ124" s="336" t="s">
        <v>518</v>
      </c>
      <c r="AR124" s="337"/>
      <c r="AS124" s="337"/>
      <c r="AT124" s="337"/>
      <c r="AU124" s="337"/>
      <c r="AV124" s="337"/>
      <c r="AW124" s="337"/>
      <c r="AX124" s="338"/>
    </row>
    <row r="125" spans="1:50" ht="23.25" hidden="1" customHeight="1" x14ac:dyDescent="0.15">
      <c r="A125" s="293"/>
      <c r="B125" s="294"/>
      <c r="C125" s="294"/>
      <c r="D125" s="294"/>
      <c r="E125" s="294"/>
      <c r="F125" s="295"/>
      <c r="G125" s="352" t="s">
        <v>608</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609</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6"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531</v>
      </c>
      <c r="AF127" s="299"/>
      <c r="AG127" s="299"/>
      <c r="AH127" s="300"/>
      <c r="AI127" s="304" t="s">
        <v>528</v>
      </c>
      <c r="AJ127" s="299"/>
      <c r="AK127" s="299"/>
      <c r="AL127" s="300"/>
      <c r="AM127" s="304" t="s">
        <v>523</v>
      </c>
      <c r="AN127" s="299"/>
      <c r="AO127" s="299"/>
      <c r="AP127" s="300"/>
      <c r="AQ127" s="336" t="s">
        <v>518</v>
      </c>
      <c r="AR127" s="337"/>
      <c r="AS127" s="337"/>
      <c r="AT127" s="337"/>
      <c r="AU127" s="337"/>
      <c r="AV127" s="337"/>
      <c r="AW127" s="337"/>
      <c r="AX127" s="338"/>
    </row>
    <row r="128" spans="1:50" ht="23.25" hidden="1" customHeight="1" x14ac:dyDescent="0.15">
      <c r="A128" s="293"/>
      <c r="B128" s="294"/>
      <c r="C128" s="294"/>
      <c r="D128" s="294"/>
      <c r="E128" s="294"/>
      <c r="F128" s="295"/>
      <c r="G128" s="352" t="s">
        <v>608</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606</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hidden="1" customHeight="1" x14ac:dyDescent="0.15">
      <c r="A130" s="993" t="s">
        <v>561</v>
      </c>
      <c r="B130" s="991"/>
      <c r="C130" s="990" t="s">
        <v>358</v>
      </c>
      <c r="D130" s="991"/>
      <c r="E130" s="309" t="s">
        <v>387</v>
      </c>
      <c r="F130" s="310"/>
      <c r="G130" s="311" t="s">
        <v>674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hidden="1" customHeight="1" x14ac:dyDescent="0.15">
      <c r="A131" s="994"/>
      <c r="B131" s="253"/>
      <c r="C131" s="252"/>
      <c r="D131" s="253"/>
      <c r="E131" s="239" t="s">
        <v>386</v>
      </c>
      <c r="F131" s="240"/>
      <c r="G131" s="236" t="s">
        <v>675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hidden="1" customHeight="1" x14ac:dyDescent="0.15">
      <c r="A132" s="994"/>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531</v>
      </c>
      <c r="AF132" s="266"/>
      <c r="AG132" s="266"/>
      <c r="AH132" s="266"/>
      <c r="AI132" s="266" t="s">
        <v>528</v>
      </c>
      <c r="AJ132" s="266"/>
      <c r="AK132" s="266"/>
      <c r="AL132" s="266"/>
      <c r="AM132" s="266" t="s">
        <v>523</v>
      </c>
      <c r="AN132" s="266"/>
      <c r="AO132" s="266"/>
      <c r="AP132" s="268"/>
      <c r="AQ132" s="268" t="s">
        <v>354</v>
      </c>
      <c r="AR132" s="269"/>
      <c r="AS132" s="269"/>
      <c r="AT132" s="270"/>
      <c r="AU132" s="280" t="s">
        <v>370</v>
      </c>
      <c r="AV132" s="280"/>
      <c r="AW132" s="280"/>
      <c r="AX132" s="281"/>
    </row>
    <row r="133" spans="1:50" ht="18.75" hidden="1" customHeight="1" x14ac:dyDescent="0.15">
      <c r="A133" s="994"/>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hidden="1" customHeight="1" x14ac:dyDescent="0.15">
      <c r="A134" s="994"/>
      <c r="B134" s="253"/>
      <c r="C134" s="252"/>
      <c r="D134" s="253"/>
      <c r="E134" s="252"/>
      <c r="F134" s="315"/>
      <c r="G134" s="231"/>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c r="AC134" s="222"/>
      <c r="AD134" s="222"/>
      <c r="AE134" s="267"/>
      <c r="AF134" s="113"/>
      <c r="AG134" s="113"/>
      <c r="AH134" s="113"/>
      <c r="AI134" s="267"/>
      <c r="AJ134" s="113"/>
      <c r="AK134" s="113"/>
      <c r="AL134" s="113"/>
      <c r="AM134" s="267"/>
      <c r="AN134" s="113"/>
      <c r="AO134" s="113"/>
      <c r="AP134" s="113"/>
      <c r="AQ134" s="267"/>
      <c r="AR134" s="113"/>
      <c r="AS134" s="113"/>
      <c r="AT134" s="113"/>
      <c r="AU134" s="267"/>
      <c r="AV134" s="113"/>
      <c r="AW134" s="113"/>
      <c r="AX134" s="223"/>
    </row>
    <row r="135" spans="1:50" ht="39.75" hidden="1" customHeight="1" x14ac:dyDescent="0.15">
      <c r="A135" s="994"/>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c r="AC135" s="134"/>
      <c r="AD135" s="134"/>
      <c r="AE135" s="267"/>
      <c r="AF135" s="113"/>
      <c r="AG135" s="113"/>
      <c r="AH135" s="113"/>
      <c r="AI135" s="267"/>
      <c r="AJ135" s="113"/>
      <c r="AK135" s="113"/>
      <c r="AL135" s="113"/>
      <c r="AM135" s="267"/>
      <c r="AN135" s="113"/>
      <c r="AO135" s="113"/>
      <c r="AP135" s="113"/>
      <c r="AQ135" s="267"/>
      <c r="AR135" s="113"/>
      <c r="AS135" s="113"/>
      <c r="AT135" s="113"/>
      <c r="AU135" s="267"/>
      <c r="AV135" s="113"/>
      <c r="AW135" s="113"/>
      <c r="AX135" s="223"/>
    </row>
    <row r="136" spans="1:50" ht="18.75" hidden="1" customHeight="1" x14ac:dyDescent="0.15">
      <c r="A136" s="994"/>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531</v>
      </c>
      <c r="AF136" s="266"/>
      <c r="AG136" s="266"/>
      <c r="AH136" s="266"/>
      <c r="AI136" s="266" t="s">
        <v>528</v>
      </c>
      <c r="AJ136" s="266"/>
      <c r="AK136" s="266"/>
      <c r="AL136" s="266"/>
      <c r="AM136" s="266" t="s">
        <v>523</v>
      </c>
      <c r="AN136" s="266"/>
      <c r="AO136" s="266"/>
      <c r="AP136" s="268"/>
      <c r="AQ136" s="268" t="s">
        <v>354</v>
      </c>
      <c r="AR136" s="269"/>
      <c r="AS136" s="269"/>
      <c r="AT136" s="270"/>
      <c r="AU136" s="280" t="s">
        <v>370</v>
      </c>
      <c r="AV136" s="280"/>
      <c r="AW136" s="280"/>
      <c r="AX136" s="281"/>
    </row>
    <row r="137" spans="1:50" ht="18.75" hidden="1" customHeight="1" x14ac:dyDescent="0.15">
      <c r="A137" s="994"/>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94"/>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94"/>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94"/>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531</v>
      </c>
      <c r="AF140" s="266"/>
      <c r="AG140" s="266"/>
      <c r="AH140" s="266"/>
      <c r="AI140" s="266" t="s">
        <v>528</v>
      </c>
      <c r="AJ140" s="266"/>
      <c r="AK140" s="266"/>
      <c r="AL140" s="266"/>
      <c r="AM140" s="266" t="s">
        <v>523</v>
      </c>
      <c r="AN140" s="266"/>
      <c r="AO140" s="266"/>
      <c r="AP140" s="268"/>
      <c r="AQ140" s="268" t="s">
        <v>354</v>
      </c>
      <c r="AR140" s="269"/>
      <c r="AS140" s="269"/>
      <c r="AT140" s="270"/>
      <c r="AU140" s="280" t="s">
        <v>370</v>
      </c>
      <c r="AV140" s="280"/>
      <c r="AW140" s="280"/>
      <c r="AX140" s="281"/>
    </row>
    <row r="141" spans="1:50" ht="18.75" hidden="1" customHeight="1" x14ac:dyDescent="0.15">
      <c r="A141" s="994"/>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94"/>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94"/>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94"/>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531</v>
      </c>
      <c r="AF144" s="266"/>
      <c r="AG144" s="266"/>
      <c r="AH144" s="266"/>
      <c r="AI144" s="266" t="s">
        <v>528</v>
      </c>
      <c r="AJ144" s="266"/>
      <c r="AK144" s="266"/>
      <c r="AL144" s="266"/>
      <c r="AM144" s="266" t="s">
        <v>523</v>
      </c>
      <c r="AN144" s="266"/>
      <c r="AO144" s="266"/>
      <c r="AP144" s="268"/>
      <c r="AQ144" s="268" t="s">
        <v>354</v>
      </c>
      <c r="AR144" s="269"/>
      <c r="AS144" s="269"/>
      <c r="AT144" s="270"/>
      <c r="AU144" s="280" t="s">
        <v>370</v>
      </c>
      <c r="AV144" s="280"/>
      <c r="AW144" s="280"/>
      <c r="AX144" s="281"/>
    </row>
    <row r="145" spans="1:50" ht="18.75" hidden="1" customHeight="1" x14ac:dyDescent="0.15">
      <c r="A145" s="994"/>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4"/>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4"/>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4"/>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531</v>
      </c>
      <c r="AF148" s="266"/>
      <c r="AG148" s="266"/>
      <c r="AH148" s="266"/>
      <c r="AI148" s="266" t="s">
        <v>528</v>
      </c>
      <c r="AJ148" s="266"/>
      <c r="AK148" s="266"/>
      <c r="AL148" s="266"/>
      <c r="AM148" s="266" t="s">
        <v>523</v>
      </c>
      <c r="AN148" s="266"/>
      <c r="AO148" s="266"/>
      <c r="AP148" s="268"/>
      <c r="AQ148" s="268" t="s">
        <v>354</v>
      </c>
      <c r="AR148" s="269"/>
      <c r="AS148" s="269"/>
      <c r="AT148" s="270"/>
      <c r="AU148" s="280" t="s">
        <v>370</v>
      </c>
      <c r="AV148" s="280"/>
      <c r="AW148" s="280"/>
      <c r="AX148" s="281"/>
    </row>
    <row r="149" spans="1:50" ht="18.75" hidden="1" customHeight="1" x14ac:dyDescent="0.15">
      <c r="A149" s="994"/>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4"/>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4"/>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4"/>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7"/>
    </row>
    <row r="153" spans="1:50" ht="22.5" hidden="1" customHeight="1" x14ac:dyDescent="0.15">
      <c r="A153" s="994"/>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4"/>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4"/>
      <c r="B155" s="253"/>
      <c r="C155" s="252"/>
      <c r="D155" s="253"/>
      <c r="E155" s="252"/>
      <c r="F155" s="315"/>
      <c r="G155" s="233"/>
      <c r="H155" s="234"/>
      <c r="I155" s="234"/>
      <c r="J155" s="234"/>
      <c r="K155" s="234"/>
      <c r="L155" s="234"/>
      <c r="M155" s="234"/>
      <c r="N155" s="234"/>
      <c r="O155" s="234"/>
      <c r="P155" s="235"/>
      <c r="Q155" s="428"/>
      <c r="R155" s="234"/>
      <c r="S155" s="234"/>
      <c r="T155" s="234"/>
      <c r="U155" s="234"/>
      <c r="V155" s="234"/>
      <c r="W155" s="234"/>
      <c r="X155" s="234"/>
      <c r="Y155" s="234"/>
      <c r="Z155" s="234"/>
      <c r="AA155" s="92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4"/>
      <c r="B156" s="253"/>
      <c r="C156" s="252"/>
      <c r="D156" s="253"/>
      <c r="E156" s="252"/>
      <c r="F156" s="315"/>
      <c r="G156" s="233"/>
      <c r="H156" s="234"/>
      <c r="I156" s="234"/>
      <c r="J156" s="234"/>
      <c r="K156" s="234"/>
      <c r="L156" s="234"/>
      <c r="M156" s="234"/>
      <c r="N156" s="234"/>
      <c r="O156" s="234"/>
      <c r="P156" s="235"/>
      <c r="Q156" s="428"/>
      <c r="R156" s="234"/>
      <c r="S156" s="234"/>
      <c r="T156" s="234"/>
      <c r="U156" s="234"/>
      <c r="V156" s="234"/>
      <c r="W156" s="234"/>
      <c r="X156" s="234"/>
      <c r="Y156" s="234"/>
      <c r="Z156" s="234"/>
      <c r="AA156" s="924"/>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4"/>
      <c r="B157" s="253"/>
      <c r="C157" s="252"/>
      <c r="D157" s="253"/>
      <c r="E157" s="252"/>
      <c r="F157" s="315"/>
      <c r="G157" s="233"/>
      <c r="H157" s="234"/>
      <c r="I157" s="234"/>
      <c r="J157" s="234"/>
      <c r="K157" s="234"/>
      <c r="L157" s="234"/>
      <c r="M157" s="234"/>
      <c r="N157" s="234"/>
      <c r="O157" s="234"/>
      <c r="P157" s="235"/>
      <c r="Q157" s="428"/>
      <c r="R157" s="234"/>
      <c r="S157" s="234"/>
      <c r="T157" s="234"/>
      <c r="U157" s="234"/>
      <c r="V157" s="234"/>
      <c r="W157" s="234"/>
      <c r="X157" s="234"/>
      <c r="Y157" s="234"/>
      <c r="Z157" s="234"/>
      <c r="AA157" s="924"/>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4"/>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5"/>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4"/>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4"/>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4"/>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4"/>
      <c r="B162" s="253"/>
      <c r="C162" s="252"/>
      <c r="D162" s="253"/>
      <c r="E162" s="252"/>
      <c r="F162" s="315"/>
      <c r="G162" s="233"/>
      <c r="H162" s="234"/>
      <c r="I162" s="234"/>
      <c r="J162" s="234"/>
      <c r="K162" s="234"/>
      <c r="L162" s="234"/>
      <c r="M162" s="234"/>
      <c r="N162" s="234"/>
      <c r="O162" s="234"/>
      <c r="P162" s="235"/>
      <c r="Q162" s="428"/>
      <c r="R162" s="234"/>
      <c r="S162" s="234"/>
      <c r="T162" s="234"/>
      <c r="U162" s="234"/>
      <c r="V162" s="234"/>
      <c r="W162" s="234"/>
      <c r="X162" s="234"/>
      <c r="Y162" s="234"/>
      <c r="Z162" s="234"/>
      <c r="AA162" s="92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4"/>
      <c r="B163" s="253"/>
      <c r="C163" s="252"/>
      <c r="D163" s="253"/>
      <c r="E163" s="252"/>
      <c r="F163" s="315"/>
      <c r="G163" s="233"/>
      <c r="H163" s="234"/>
      <c r="I163" s="234"/>
      <c r="J163" s="234"/>
      <c r="K163" s="234"/>
      <c r="L163" s="234"/>
      <c r="M163" s="234"/>
      <c r="N163" s="234"/>
      <c r="O163" s="234"/>
      <c r="P163" s="235"/>
      <c r="Q163" s="428"/>
      <c r="R163" s="234"/>
      <c r="S163" s="234"/>
      <c r="T163" s="234"/>
      <c r="U163" s="234"/>
      <c r="V163" s="234"/>
      <c r="W163" s="234"/>
      <c r="X163" s="234"/>
      <c r="Y163" s="234"/>
      <c r="Z163" s="234"/>
      <c r="AA163" s="924"/>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4"/>
      <c r="B164" s="253"/>
      <c r="C164" s="252"/>
      <c r="D164" s="253"/>
      <c r="E164" s="252"/>
      <c r="F164" s="315"/>
      <c r="G164" s="233"/>
      <c r="H164" s="234"/>
      <c r="I164" s="234"/>
      <c r="J164" s="234"/>
      <c r="K164" s="234"/>
      <c r="L164" s="234"/>
      <c r="M164" s="234"/>
      <c r="N164" s="234"/>
      <c r="O164" s="234"/>
      <c r="P164" s="235"/>
      <c r="Q164" s="428"/>
      <c r="R164" s="234"/>
      <c r="S164" s="234"/>
      <c r="T164" s="234"/>
      <c r="U164" s="234"/>
      <c r="V164" s="234"/>
      <c r="W164" s="234"/>
      <c r="X164" s="234"/>
      <c r="Y164" s="234"/>
      <c r="Z164" s="234"/>
      <c r="AA164" s="924"/>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4"/>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5"/>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4"/>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4"/>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4"/>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4"/>
      <c r="B169" s="253"/>
      <c r="C169" s="252"/>
      <c r="D169" s="253"/>
      <c r="E169" s="252"/>
      <c r="F169" s="315"/>
      <c r="G169" s="233"/>
      <c r="H169" s="234"/>
      <c r="I169" s="234"/>
      <c r="J169" s="234"/>
      <c r="K169" s="234"/>
      <c r="L169" s="234"/>
      <c r="M169" s="234"/>
      <c r="N169" s="234"/>
      <c r="O169" s="234"/>
      <c r="P169" s="235"/>
      <c r="Q169" s="428"/>
      <c r="R169" s="234"/>
      <c r="S169" s="234"/>
      <c r="T169" s="234"/>
      <c r="U169" s="234"/>
      <c r="V169" s="234"/>
      <c r="W169" s="234"/>
      <c r="X169" s="234"/>
      <c r="Y169" s="234"/>
      <c r="Z169" s="234"/>
      <c r="AA169" s="92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4"/>
      <c r="B170" s="253"/>
      <c r="C170" s="252"/>
      <c r="D170" s="253"/>
      <c r="E170" s="252"/>
      <c r="F170" s="315"/>
      <c r="G170" s="233"/>
      <c r="H170" s="234"/>
      <c r="I170" s="234"/>
      <c r="J170" s="234"/>
      <c r="K170" s="234"/>
      <c r="L170" s="234"/>
      <c r="M170" s="234"/>
      <c r="N170" s="234"/>
      <c r="O170" s="234"/>
      <c r="P170" s="235"/>
      <c r="Q170" s="428"/>
      <c r="R170" s="234"/>
      <c r="S170" s="234"/>
      <c r="T170" s="234"/>
      <c r="U170" s="234"/>
      <c r="V170" s="234"/>
      <c r="W170" s="234"/>
      <c r="X170" s="234"/>
      <c r="Y170" s="234"/>
      <c r="Z170" s="234"/>
      <c r="AA170" s="924"/>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4"/>
      <c r="B171" s="253"/>
      <c r="C171" s="252"/>
      <c r="D171" s="253"/>
      <c r="E171" s="252"/>
      <c r="F171" s="315"/>
      <c r="G171" s="233"/>
      <c r="H171" s="234"/>
      <c r="I171" s="234"/>
      <c r="J171" s="234"/>
      <c r="K171" s="234"/>
      <c r="L171" s="234"/>
      <c r="M171" s="234"/>
      <c r="N171" s="234"/>
      <c r="O171" s="234"/>
      <c r="P171" s="235"/>
      <c r="Q171" s="428"/>
      <c r="R171" s="234"/>
      <c r="S171" s="234"/>
      <c r="T171" s="234"/>
      <c r="U171" s="234"/>
      <c r="V171" s="234"/>
      <c r="W171" s="234"/>
      <c r="X171" s="234"/>
      <c r="Y171" s="234"/>
      <c r="Z171" s="234"/>
      <c r="AA171" s="924"/>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4"/>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5"/>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4"/>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4"/>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4"/>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4"/>
      <c r="B176" s="253"/>
      <c r="C176" s="252"/>
      <c r="D176" s="253"/>
      <c r="E176" s="252"/>
      <c r="F176" s="315"/>
      <c r="G176" s="233"/>
      <c r="H176" s="234"/>
      <c r="I176" s="234"/>
      <c r="J176" s="234"/>
      <c r="K176" s="234"/>
      <c r="L176" s="234"/>
      <c r="M176" s="234"/>
      <c r="N176" s="234"/>
      <c r="O176" s="234"/>
      <c r="P176" s="235"/>
      <c r="Q176" s="428"/>
      <c r="R176" s="234"/>
      <c r="S176" s="234"/>
      <c r="T176" s="234"/>
      <c r="U176" s="234"/>
      <c r="V176" s="234"/>
      <c r="W176" s="234"/>
      <c r="X176" s="234"/>
      <c r="Y176" s="234"/>
      <c r="Z176" s="234"/>
      <c r="AA176" s="92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4"/>
      <c r="B177" s="253"/>
      <c r="C177" s="252"/>
      <c r="D177" s="253"/>
      <c r="E177" s="252"/>
      <c r="F177" s="315"/>
      <c r="G177" s="233"/>
      <c r="H177" s="234"/>
      <c r="I177" s="234"/>
      <c r="J177" s="234"/>
      <c r="K177" s="234"/>
      <c r="L177" s="234"/>
      <c r="M177" s="234"/>
      <c r="N177" s="234"/>
      <c r="O177" s="234"/>
      <c r="P177" s="235"/>
      <c r="Q177" s="428"/>
      <c r="R177" s="234"/>
      <c r="S177" s="234"/>
      <c r="T177" s="234"/>
      <c r="U177" s="234"/>
      <c r="V177" s="234"/>
      <c r="W177" s="234"/>
      <c r="X177" s="234"/>
      <c r="Y177" s="234"/>
      <c r="Z177" s="234"/>
      <c r="AA177" s="924"/>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4"/>
      <c r="B178" s="253"/>
      <c r="C178" s="252"/>
      <c r="D178" s="253"/>
      <c r="E178" s="252"/>
      <c r="F178" s="315"/>
      <c r="G178" s="233"/>
      <c r="H178" s="234"/>
      <c r="I178" s="234"/>
      <c r="J178" s="234"/>
      <c r="K178" s="234"/>
      <c r="L178" s="234"/>
      <c r="M178" s="234"/>
      <c r="N178" s="234"/>
      <c r="O178" s="234"/>
      <c r="P178" s="235"/>
      <c r="Q178" s="428"/>
      <c r="R178" s="234"/>
      <c r="S178" s="234"/>
      <c r="T178" s="234"/>
      <c r="U178" s="234"/>
      <c r="V178" s="234"/>
      <c r="W178" s="234"/>
      <c r="X178" s="234"/>
      <c r="Y178" s="234"/>
      <c r="Z178" s="234"/>
      <c r="AA178" s="924"/>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4"/>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5"/>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4"/>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4"/>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4"/>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4"/>
      <c r="B183" s="253"/>
      <c r="C183" s="252"/>
      <c r="D183" s="253"/>
      <c r="E183" s="252"/>
      <c r="F183" s="315"/>
      <c r="G183" s="233"/>
      <c r="H183" s="234"/>
      <c r="I183" s="234"/>
      <c r="J183" s="234"/>
      <c r="K183" s="234"/>
      <c r="L183" s="234"/>
      <c r="M183" s="234"/>
      <c r="N183" s="234"/>
      <c r="O183" s="234"/>
      <c r="P183" s="235"/>
      <c r="Q183" s="428"/>
      <c r="R183" s="234"/>
      <c r="S183" s="234"/>
      <c r="T183" s="234"/>
      <c r="U183" s="234"/>
      <c r="V183" s="234"/>
      <c r="W183" s="234"/>
      <c r="X183" s="234"/>
      <c r="Y183" s="234"/>
      <c r="Z183" s="234"/>
      <c r="AA183" s="92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4"/>
      <c r="B184" s="253"/>
      <c r="C184" s="252"/>
      <c r="D184" s="253"/>
      <c r="E184" s="252"/>
      <c r="F184" s="315"/>
      <c r="G184" s="233"/>
      <c r="H184" s="234"/>
      <c r="I184" s="234"/>
      <c r="J184" s="234"/>
      <c r="K184" s="234"/>
      <c r="L184" s="234"/>
      <c r="M184" s="234"/>
      <c r="N184" s="234"/>
      <c r="O184" s="234"/>
      <c r="P184" s="235"/>
      <c r="Q184" s="428"/>
      <c r="R184" s="234"/>
      <c r="S184" s="234"/>
      <c r="T184" s="234"/>
      <c r="U184" s="234"/>
      <c r="V184" s="234"/>
      <c r="W184" s="234"/>
      <c r="X184" s="234"/>
      <c r="Y184" s="234"/>
      <c r="Z184" s="234"/>
      <c r="AA184" s="924"/>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4"/>
      <c r="B185" s="253"/>
      <c r="C185" s="252"/>
      <c r="D185" s="253"/>
      <c r="E185" s="252"/>
      <c r="F185" s="315"/>
      <c r="G185" s="233"/>
      <c r="H185" s="234"/>
      <c r="I185" s="234"/>
      <c r="J185" s="234"/>
      <c r="K185" s="234"/>
      <c r="L185" s="234"/>
      <c r="M185" s="234"/>
      <c r="N185" s="234"/>
      <c r="O185" s="234"/>
      <c r="P185" s="235"/>
      <c r="Q185" s="428"/>
      <c r="R185" s="234"/>
      <c r="S185" s="234"/>
      <c r="T185" s="234"/>
      <c r="U185" s="234"/>
      <c r="V185" s="234"/>
      <c r="W185" s="234"/>
      <c r="X185" s="234"/>
      <c r="Y185" s="234"/>
      <c r="Z185" s="234"/>
      <c r="AA185" s="924"/>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4"/>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5"/>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thickBot="1" x14ac:dyDescent="0.2">
      <c r="A187" s="994"/>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hidden="1" customHeight="1" x14ac:dyDescent="0.15">
      <c r="A188" s="994"/>
      <c r="B188" s="253"/>
      <c r="C188" s="252"/>
      <c r="D188" s="253"/>
      <c r="E188" s="161"/>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hidden="1" customHeight="1" thickBot="1" x14ac:dyDescent="0.2">
      <c r="A189" s="994"/>
      <c r="B189" s="253"/>
      <c r="C189" s="252"/>
      <c r="D189" s="253"/>
      <c r="E189" s="428"/>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9"/>
    </row>
    <row r="190" spans="1:50" ht="45" customHeight="1" x14ac:dyDescent="0.15">
      <c r="A190" s="994"/>
      <c r="B190" s="253"/>
      <c r="C190" s="252"/>
      <c r="D190" s="253"/>
      <c r="E190" s="309" t="s">
        <v>387</v>
      </c>
      <c r="F190" s="310"/>
      <c r="G190" s="311" t="s">
        <v>628</v>
      </c>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customHeight="1" x14ac:dyDescent="0.15">
      <c r="A191" s="994"/>
      <c r="B191" s="253"/>
      <c r="C191" s="252"/>
      <c r="D191" s="253"/>
      <c r="E191" s="239" t="s">
        <v>386</v>
      </c>
      <c r="F191" s="240"/>
      <c r="G191" s="236" t="s">
        <v>629</v>
      </c>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customHeight="1" x14ac:dyDescent="0.15">
      <c r="A192" s="994"/>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531</v>
      </c>
      <c r="AF192" s="266"/>
      <c r="AG192" s="266"/>
      <c r="AH192" s="266"/>
      <c r="AI192" s="266" t="s">
        <v>528</v>
      </c>
      <c r="AJ192" s="266"/>
      <c r="AK192" s="266"/>
      <c r="AL192" s="266"/>
      <c r="AM192" s="266" t="s">
        <v>523</v>
      </c>
      <c r="AN192" s="266"/>
      <c r="AO192" s="266"/>
      <c r="AP192" s="268"/>
      <c r="AQ192" s="268" t="s">
        <v>354</v>
      </c>
      <c r="AR192" s="269"/>
      <c r="AS192" s="269"/>
      <c r="AT192" s="270"/>
      <c r="AU192" s="280" t="s">
        <v>370</v>
      </c>
      <c r="AV192" s="280"/>
      <c r="AW192" s="280"/>
      <c r="AX192" s="281"/>
    </row>
    <row r="193" spans="1:50" ht="18.75" customHeight="1" x14ac:dyDescent="0.15">
      <c r="A193" s="994"/>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t="s">
        <v>567</v>
      </c>
      <c r="AR193" s="272"/>
      <c r="AS193" s="138" t="s">
        <v>355</v>
      </c>
      <c r="AT193" s="173"/>
      <c r="AU193" s="137" t="s">
        <v>567</v>
      </c>
      <c r="AV193" s="137"/>
      <c r="AW193" s="138" t="s">
        <v>300</v>
      </c>
      <c r="AX193" s="139"/>
    </row>
    <row r="194" spans="1:50" ht="39.75" customHeight="1" x14ac:dyDescent="0.15">
      <c r="A194" s="994"/>
      <c r="B194" s="253"/>
      <c r="C194" s="252"/>
      <c r="D194" s="253"/>
      <c r="E194" s="252"/>
      <c r="F194" s="315"/>
      <c r="G194" s="231" t="s">
        <v>630</v>
      </c>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t="s">
        <v>589</v>
      </c>
      <c r="AC194" s="222"/>
      <c r="AD194" s="222"/>
      <c r="AE194" s="267">
        <v>603</v>
      </c>
      <c r="AF194" s="113"/>
      <c r="AG194" s="113"/>
      <c r="AH194" s="113"/>
      <c r="AI194" s="267">
        <v>557</v>
      </c>
      <c r="AJ194" s="113"/>
      <c r="AK194" s="113"/>
      <c r="AL194" s="113"/>
      <c r="AM194" s="267">
        <v>355</v>
      </c>
      <c r="AN194" s="113"/>
      <c r="AO194" s="113"/>
      <c r="AP194" s="113"/>
      <c r="AQ194" s="267" t="s">
        <v>567</v>
      </c>
      <c r="AR194" s="113"/>
      <c r="AS194" s="113"/>
      <c r="AT194" s="113"/>
      <c r="AU194" s="267" t="s">
        <v>567</v>
      </c>
      <c r="AV194" s="113"/>
      <c r="AW194" s="113"/>
      <c r="AX194" s="223"/>
    </row>
    <row r="195" spans="1:50" ht="39.75" customHeight="1" x14ac:dyDescent="0.15">
      <c r="A195" s="994"/>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t="s">
        <v>567</v>
      </c>
      <c r="AC195" s="134"/>
      <c r="AD195" s="134"/>
      <c r="AE195" s="267" t="s">
        <v>567</v>
      </c>
      <c r="AF195" s="113"/>
      <c r="AG195" s="113"/>
      <c r="AH195" s="113"/>
      <c r="AI195" s="267" t="s">
        <v>567</v>
      </c>
      <c r="AJ195" s="113"/>
      <c r="AK195" s="113"/>
      <c r="AL195" s="113"/>
      <c r="AM195" s="267" t="s">
        <v>638</v>
      </c>
      <c r="AN195" s="113"/>
      <c r="AO195" s="113"/>
      <c r="AP195" s="113"/>
      <c r="AQ195" s="267" t="s">
        <v>567</v>
      </c>
      <c r="AR195" s="113"/>
      <c r="AS195" s="113"/>
      <c r="AT195" s="113"/>
      <c r="AU195" s="267" t="s">
        <v>567</v>
      </c>
      <c r="AV195" s="113"/>
      <c r="AW195" s="113"/>
      <c r="AX195" s="223"/>
    </row>
    <row r="196" spans="1:50" ht="18.75" customHeight="1" x14ac:dyDescent="0.15">
      <c r="A196" s="994"/>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532</v>
      </c>
      <c r="AF196" s="266"/>
      <c r="AG196" s="266"/>
      <c r="AH196" s="266"/>
      <c r="AI196" s="266" t="s">
        <v>528</v>
      </c>
      <c r="AJ196" s="266"/>
      <c r="AK196" s="266"/>
      <c r="AL196" s="266"/>
      <c r="AM196" s="266" t="s">
        <v>523</v>
      </c>
      <c r="AN196" s="266"/>
      <c r="AO196" s="266"/>
      <c r="AP196" s="268"/>
      <c r="AQ196" s="268" t="s">
        <v>354</v>
      </c>
      <c r="AR196" s="269"/>
      <c r="AS196" s="269"/>
      <c r="AT196" s="270"/>
      <c r="AU196" s="280" t="s">
        <v>370</v>
      </c>
      <c r="AV196" s="280"/>
      <c r="AW196" s="280"/>
      <c r="AX196" s="281"/>
    </row>
    <row r="197" spans="1:50" ht="18.75" customHeight="1" x14ac:dyDescent="0.15">
      <c r="A197" s="994"/>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t="s">
        <v>567</v>
      </c>
      <c r="AR197" s="272"/>
      <c r="AS197" s="138" t="s">
        <v>355</v>
      </c>
      <c r="AT197" s="173"/>
      <c r="AU197" s="137" t="s">
        <v>567</v>
      </c>
      <c r="AV197" s="137"/>
      <c r="AW197" s="138" t="s">
        <v>300</v>
      </c>
      <c r="AX197" s="139"/>
    </row>
    <row r="198" spans="1:50" ht="39.75" customHeight="1" x14ac:dyDescent="0.15">
      <c r="A198" s="994"/>
      <c r="B198" s="253"/>
      <c r="C198" s="252"/>
      <c r="D198" s="253"/>
      <c r="E198" s="252"/>
      <c r="F198" s="315"/>
      <c r="G198" s="231" t="s">
        <v>631</v>
      </c>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t="s">
        <v>593</v>
      </c>
      <c r="AC198" s="222"/>
      <c r="AD198" s="222"/>
      <c r="AE198" s="267">
        <v>12</v>
      </c>
      <c r="AF198" s="113"/>
      <c r="AG198" s="113"/>
      <c r="AH198" s="113"/>
      <c r="AI198" s="267">
        <v>8</v>
      </c>
      <c r="AJ198" s="113"/>
      <c r="AK198" s="113"/>
      <c r="AL198" s="113"/>
      <c r="AM198" s="267">
        <v>6</v>
      </c>
      <c r="AN198" s="113"/>
      <c r="AO198" s="113"/>
      <c r="AP198" s="113"/>
      <c r="AQ198" s="267" t="s">
        <v>567</v>
      </c>
      <c r="AR198" s="113"/>
      <c r="AS198" s="113"/>
      <c r="AT198" s="113"/>
      <c r="AU198" s="267" t="s">
        <v>567</v>
      </c>
      <c r="AV198" s="113"/>
      <c r="AW198" s="113"/>
      <c r="AX198" s="223"/>
    </row>
    <row r="199" spans="1:50" ht="39.75" customHeight="1" x14ac:dyDescent="0.15">
      <c r="A199" s="994"/>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t="s">
        <v>567</v>
      </c>
      <c r="AC199" s="134"/>
      <c r="AD199" s="134"/>
      <c r="AE199" s="267" t="s">
        <v>567</v>
      </c>
      <c r="AF199" s="113"/>
      <c r="AG199" s="113"/>
      <c r="AH199" s="113"/>
      <c r="AI199" s="267" t="s">
        <v>567</v>
      </c>
      <c r="AJ199" s="113"/>
      <c r="AK199" s="113"/>
      <c r="AL199" s="113"/>
      <c r="AM199" s="267" t="s">
        <v>639</v>
      </c>
      <c r="AN199" s="113"/>
      <c r="AO199" s="113"/>
      <c r="AP199" s="113"/>
      <c r="AQ199" s="267" t="s">
        <v>567</v>
      </c>
      <c r="AR199" s="113"/>
      <c r="AS199" s="113"/>
      <c r="AT199" s="113"/>
      <c r="AU199" s="267" t="s">
        <v>567</v>
      </c>
      <c r="AV199" s="113"/>
      <c r="AW199" s="113"/>
      <c r="AX199" s="223"/>
    </row>
    <row r="200" spans="1:50" ht="18.75" customHeight="1" x14ac:dyDescent="0.15">
      <c r="A200" s="994"/>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531</v>
      </c>
      <c r="AF200" s="266"/>
      <c r="AG200" s="266"/>
      <c r="AH200" s="266"/>
      <c r="AI200" s="266" t="s">
        <v>528</v>
      </c>
      <c r="AJ200" s="266"/>
      <c r="AK200" s="266"/>
      <c r="AL200" s="266"/>
      <c r="AM200" s="266" t="s">
        <v>523</v>
      </c>
      <c r="AN200" s="266"/>
      <c r="AO200" s="266"/>
      <c r="AP200" s="268"/>
      <c r="AQ200" s="268" t="s">
        <v>354</v>
      </c>
      <c r="AR200" s="269"/>
      <c r="AS200" s="269"/>
      <c r="AT200" s="270"/>
      <c r="AU200" s="280" t="s">
        <v>370</v>
      </c>
      <c r="AV200" s="280"/>
      <c r="AW200" s="280"/>
      <c r="AX200" s="281"/>
    </row>
    <row r="201" spans="1:50" ht="18.75" customHeight="1" x14ac:dyDescent="0.15">
      <c r="A201" s="994"/>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t="s">
        <v>567</v>
      </c>
      <c r="AR201" s="272"/>
      <c r="AS201" s="138" t="s">
        <v>355</v>
      </c>
      <c r="AT201" s="173"/>
      <c r="AU201" s="137" t="s">
        <v>567</v>
      </c>
      <c r="AV201" s="137"/>
      <c r="AW201" s="138" t="s">
        <v>300</v>
      </c>
      <c r="AX201" s="139"/>
    </row>
    <row r="202" spans="1:50" ht="39.75" customHeight="1" x14ac:dyDescent="0.15">
      <c r="A202" s="994"/>
      <c r="B202" s="253"/>
      <c r="C202" s="252"/>
      <c r="D202" s="253"/>
      <c r="E202" s="252"/>
      <c r="F202" s="315"/>
      <c r="G202" s="231" t="s">
        <v>596</v>
      </c>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t="s">
        <v>632</v>
      </c>
      <c r="AC202" s="222"/>
      <c r="AD202" s="222"/>
      <c r="AE202" s="267">
        <v>3</v>
      </c>
      <c r="AF202" s="113"/>
      <c r="AG202" s="113"/>
      <c r="AH202" s="113"/>
      <c r="AI202" s="267">
        <v>3</v>
      </c>
      <c r="AJ202" s="113"/>
      <c r="AK202" s="113"/>
      <c r="AL202" s="113"/>
      <c r="AM202" s="267">
        <v>3</v>
      </c>
      <c r="AN202" s="113"/>
      <c r="AO202" s="113"/>
      <c r="AP202" s="113"/>
      <c r="AQ202" s="267" t="s">
        <v>567</v>
      </c>
      <c r="AR202" s="113"/>
      <c r="AS202" s="113"/>
      <c r="AT202" s="113"/>
      <c r="AU202" s="267" t="s">
        <v>567</v>
      </c>
      <c r="AV202" s="113"/>
      <c r="AW202" s="113"/>
      <c r="AX202" s="223"/>
    </row>
    <row r="203" spans="1:50" ht="39.75" customHeight="1" x14ac:dyDescent="0.15">
      <c r="A203" s="994"/>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t="s">
        <v>567</v>
      </c>
      <c r="AC203" s="134"/>
      <c r="AD203" s="134"/>
      <c r="AE203" s="267" t="s">
        <v>567</v>
      </c>
      <c r="AF203" s="113"/>
      <c r="AG203" s="113"/>
      <c r="AH203" s="113"/>
      <c r="AI203" s="267" t="s">
        <v>567</v>
      </c>
      <c r="AJ203" s="113"/>
      <c r="AK203" s="113"/>
      <c r="AL203" s="113"/>
      <c r="AM203" s="267" t="s">
        <v>638</v>
      </c>
      <c r="AN203" s="113"/>
      <c r="AO203" s="113"/>
      <c r="AP203" s="113"/>
      <c r="AQ203" s="267" t="s">
        <v>567</v>
      </c>
      <c r="AR203" s="113"/>
      <c r="AS203" s="113"/>
      <c r="AT203" s="113"/>
      <c r="AU203" s="267" t="s">
        <v>567</v>
      </c>
      <c r="AV203" s="113"/>
      <c r="AW203" s="113"/>
      <c r="AX203" s="223"/>
    </row>
    <row r="204" spans="1:50" ht="18.75" hidden="1" customHeight="1" x14ac:dyDescent="0.15">
      <c r="A204" s="994"/>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531</v>
      </c>
      <c r="AF204" s="266"/>
      <c r="AG204" s="266"/>
      <c r="AH204" s="266"/>
      <c r="AI204" s="266" t="s">
        <v>528</v>
      </c>
      <c r="AJ204" s="266"/>
      <c r="AK204" s="266"/>
      <c r="AL204" s="266"/>
      <c r="AM204" s="266" t="s">
        <v>523</v>
      </c>
      <c r="AN204" s="266"/>
      <c r="AO204" s="266"/>
      <c r="AP204" s="268"/>
      <c r="AQ204" s="268" t="s">
        <v>354</v>
      </c>
      <c r="AR204" s="269"/>
      <c r="AS204" s="269"/>
      <c r="AT204" s="270"/>
      <c r="AU204" s="280" t="s">
        <v>370</v>
      </c>
      <c r="AV204" s="280"/>
      <c r="AW204" s="280"/>
      <c r="AX204" s="281"/>
    </row>
    <row r="205" spans="1:50" ht="18.75" hidden="1" customHeight="1" x14ac:dyDescent="0.15">
      <c r="A205" s="994"/>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4"/>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4"/>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4"/>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531</v>
      </c>
      <c r="AF208" s="266"/>
      <c r="AG208" s="266"/>
      <c r="AH208" s="266"/>
      <c r="AI208" s="266" t="s">
        <v>528</v>
      </c>
      <c r="AJ208" s="266"/>
      <c r="AK208" s="266"/>
      <c r="AL208" s="266"/>
      <c r="AM208" s="266" t="s">
        <v>523</v>
      </c>
      <c r="AN208" s="266"/>
      <c r="AO208" s="266"/>
      <c r="AP208" s="268"/>
      <c r="AQ208" s="268" t="s">
        <v>354</v>
      </c>
      <c r="AR208" s="269"/>
      <c r="AS208" s="269"/>
      <c r="AT208" s="270"/>
      <c r="AU208" s="280" t="s">
        <v>370</v>
      </c>
      <c r="AV208" s="280"/>
      <c r="AW208" s="280"/>
      <c r="AX208" s="281"/>
    </row>
    <row r="209" spans="1:50" ht="18.75" hidden="1" customHeight="1" x14ac:dyDescent="0.15">
      <c r="A209" s="994"/>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4"/>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4"/>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4"/>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7"/>
    </row>
    <row r="213" spans="1:50" ht="22.5" hidden="1" customHeight="1" x14ac:dyDescent="0.15">
      <c r="A213" s="994"/>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4"/>
      <c r="B214" s="253"/>
      <c r="C214" s="252"/>
      <c r="D214" s="253"/>
      <c r="E214" s="252"/>
      <c r="F214" s="315"/>
      <c r="G214" s="231"/>
      <c r="H214" s="162"/>
      <c r="I214" s="162"/>
      <c r="J214" s="162"/>
      <c r="K214" s="162"/>
      <c r="L214" s="162"/>
      <c r="M214" s="162"/>
      <c r="N214" s="162"/>
      <c r="O214" s="162"/>
      <c r="P214" s="232"/>
      <c r="Q214" s="981"/>
      <c r="R214" s="982"/>
      <c r="S214" s="982"/>
      <c r="T214" s="982"/>
      <c r="U214" s="982"/>
      <c r="V214" s="982"/>
      <c r="W214" s="982"/>
      <c r="X214" s="982"/>
      <c r="Y214" s="982"/>
      <c r="Z214" s="982"/>
      <c r="AA214" s="98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4"/>
      <c r="B215" s="253"/>
      <c r="C215" s="252"/>
      <c r="D215" s="253"/>
      <c r="E215" s="252"/>
      <c r="F215" s="315"/>
      <c r="G215" s="233"/>
      <c r="H215" s="234"/>
      <c r="I215" s="234"/>
      <c r="J215" s="234"/>
      <c r="K215" s="234"/>
      <c r="L215" s="234"/>
      <c r="M215" s="234"/>
      <c r="N215" s="234"/>
      <c r="O215" s="234"/>
      <c r="P215" s="235"/>
      <c r="Q215" s="984"/>
      <c r="R215" s="985"/>
      <c r="S215" s="985"/>
      <c r="T215" s="985"/>
      <c r="U215" s="985"/>
      <c r="V215" s="985"/>
      <c r="W215" s="985"/>
      <c r="X215" s="985"/>
      <c r="Y215" s="985"/>
      <c r="Z215" s="985"/>
      <c r="AA215" s="98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4"/>
      <c r="B216" s="253"/>
      <c r="C216" s="252"/>
      <c r="D216" s="253"/>
      <c r="E216" s="252"/>
      <c r="F216" s="315"/>
      <c r="G216" s="233"/>
      <c r="H216" s="234"/>
      <c r="I216" s="234"/>
      <c r="J216" s="234"/>
      <c r="K216" s="234"/>
      <c r="L216" s="234"/>
      <c r="M216" s="234"/>
      <c r="N216" s="234"/>
      <c r="O216" s="234"/>
      <c r="P216" s="235"/>
      <c r="Q216" s="984"/>
      <c r="R216" s="985"/>
      <c r="S216" s="985"/>
      <c r="T216" s="985"/>
      <c r="U216" s="985"/>
      <c r="V216" s="985"/>
      <c r="W216" s="985"/>
      <c r="X216" s="985"/>
      <c r="Y216" s="985"/>
      <c r="Z216" s="985"/>
      <c r="AA216" s="986"/>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4"/>
      <c r="B217" s="253"/>
      <c r="C217" s="252"/>
      <c r="D217" s="253"/>
      <c r="E217" s="252"/>
      <c r="F217" s="315"/>
      <c r="G217" s="233"/>
      <c r="H217" s="234"/>
      <c r="I217" s="234"/>
      <c r="J217" s="234"/>
      <c r="K217" s="234"/>
      <c r="L217" s="234"/>
      <c r="M217" s="234"/>
      <c r="N217" s="234"/>
      <c r="O217" s="234"/>
      <c r="P217" s="235"/>
      <c r="Q217" s="984"/>
      <c r="R217" s="985"/>
      <c r="S217" s="985"/>
      <c r="T217" s="985"/>
      <c r="U217" s="985"/>
      <c r="V217" s="985"/>
      <c r="W217" s="985"/>
      <c r="X217" s="985"/>
      <c r="Y217" s="985"/>
      <c r="Z217" s="985"/>
      <c r="AA217" s="986"/>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4"/>
      <c r="B218" s="253"/>
      <c r="C218" s="252"/>
      <c r="D218" s="253"/>
      <c r="E218" s="252"/>
      <c r="F218" s="315"/>
      <c r="G218" s="236"/>
      <c r="H218" s="165"/>
      <c r="I218" s="165"/>
      <c r="J218" s="165"/>
      <c r="K218" s="165"/>
      <c r="L218" s="165"/>
      <c r="M218" s="165"/>
      <c r="N218" s="165"/>
      <c r="O218" s="165"/>
      <c r="P218" s="237"/>
      <c r="Q218" s="987"/>
      <c r="R218" s="988"/>
      <c r="S218" s="988"/>
      <c r="T218" s="988"/>
      <c r="U218" s="988"/>
      <c r="V218" s="988"/>
      <c r="W218" s="988"/>
      <c r="X218" s="988"/>
      <c r="Y218" s="988"/>
      <c r="Z218" s="988"/>
      <c r="AA218" s="989"/>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4"/>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4"/>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4"/>
      <c r="B221" s="253"/>
      <c r="C221" s="252"/>
      <c r="D221" s="253"/>
      <c r="E221" s="252"/>
      <c r="F221" s="315"/>
      <c r="G221" s="231"/>
      <c r="H221" s="162"/>
      <c r="I221" s="162"/>
      <c r="J221" s="162"/>
      <c r="K221" s="162"/>
      <c r="L221" s="162"/>
      <c r="M221" s="162"/>
      <c r="N221" s="162"/>
      <c r="O221" s="162"/>
      <c r="P221" s="232"/>
      <c r="Q221" s="981"/>
      <c r="R221" s="982"/>
      <c r="S221" s="982"/>
      <c r="T221" s="982"/>
      <c r="U221" s="982"/>
      <c r="V221" s="982"/>
      <c r="W221" s="982"/>
      <c r="X221" s="982"/>
      <c r="Y221" s="982"/>
      <c r="Z221" s="982"/>
      <c r="AA221" s="98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4"/>
      <c r="B222" s="253"/>
      <c r="C222" s="252"/>
      <c r="D222" s="253"/>
      <c r="E222" s="252"/>
      <c r="F222" s="315"/>
      <c r="G222" s="233"/>
      <c r="H222" s="234"/>
      <c r="I222" s="234"/>
      <c r="J222" s="234"/>
      <c r="K222" s="234"/>
      <c r="L222" s="234"/>
      <c r="M222" s="234"/>
      <c r="N222" s="234"/>
      <c r="O222" s="234"/>
      <c r="P222" s="235"/>
      <c r="Q222" s="984"/>
      <c r="R222" s="985"/>
      <c r="S222" s="985"/>
      <c r="T222" s="985"/>
      <c r="U222" s="985"/>
      <c r="V222" s="985"/>
      <c r="W222" s="985"/>
      <c r="X222" s="985"/>
      <c r="Y222" s="985"/>
      <c r="Z222" s="985"/>
      <c r="AA222" s="98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4"/>
      <c r="B223" s="253"/>
      <c r="C223" s="252"/>
      <c r="D223" s="253"/>
      <c r="E223" s="252"/>
      <c r="F223" s="315"/>
      <c r="G223" s="233"/>
      <c r="H223" s="234"/>
      <c r="I223" s="234"/>
      <c r="J223" s="234"/>
      <c r="K223" s="234"/>
      <c r="L223" s="234"/>
      <c r="M223" s="234"/>
      <c r="N223" s="234"/>
      <c r="O223" s="234"/>
      <c r="P223" s="235"/>
      <c r="Q223" s="984"/>
      <c r="R223" s="985"/>
      <c r="S223" s="985"/>
      <c r="T223" s="985"/>
      <c r="U223" s="985"/>
      <c r="V223" s="985"/>
      <c r="W223" s="985"/>
      <c r="X223" s="985"/>
      <c r="Y223" s="985"/>
      <c r="Z223" s="985"/>
      <c r="AA223" s="986"/>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4"/>
      <c r="B224" s="253"/>
      <c r="C224" s="252"/>
      <c r="D224" s="253"/>
      <c r="E224" s="252"/>
      <c r="F224" s="315"/>
      <c r="G224" s="233"/>
      <c r="H224" s="234"/>
      <c r="I224" s="234"/>
      <c r="J224" s="234"/>
      <c r="K224" s="234"/>
      <c r="L224" s="234"/>
      <c r="M224" s="234"/>
      <c r="N224" s="234"/>
      <c r="O224" s="234"/>
      <c r="P224" s="235"/>
      <c r="Q224" s="984"/>
      <c r="R224" s="985"/>
      <c r="S224" s="985"/>
      <c r="T224" s="985"/>
      <c r="U224" s="985"/>
      <c r="V224" s="985"/>
      <c r="W224" s="985"/>
      <c r="X224" s="985"/>
      <c r="Y224" s="985"/>
      <c r="Z224" s="985"/>
      <c r="AA224" s="986"/>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4"/>
      <c r="B225" s="253"/>
      <c r="C225" s="252"/>
      <c r="D225" s="253"/>
      <c r="E225" s="252"/>
      <c r="F225" s="315"/>
      <c r="G225" s="236"/>
      <c r="H225" s="165"/>
      <c r="I225" s="165"/>
      <c r="J225" s="165"/>
      <c r="K225" s="165"/>
      <c r="L225" s="165"/>
      <c r="M225" s="165"/>
      <c r="N225" s="165"/>
      <c r="O225" s="165"/>
      <c r="P225" s="237"/>
      <c r="Q225" s="987"/>
      <c r="R225" s="988"/>
      <c r="S225" s="988"/>
      <c r="T225" s="988"/>
      <c r="U225" s="988"/>
      <c r="V225" s="988"/>
      <c r="W225" s="988"/>
      <c r="X225" s="988"/>
      <c r="Y225" s="988"/>
      <c r="Z225" s="988"/>
      <c r="AA225" s="989"/>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4"/>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4"/>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4"/>
      <c r="B228" s="253"/>
      <c r="C228" s="252"/>
      <c r="D228" s="253"/>
      <c r="E228" s="252"/>
      <c r="F228" s="315"/>
      <c r="G228" s="231"/>
      <c r="H228" s="162"/>
      <c r="I228" s="162"/>
      <c r="J228" s="162"/>
      <c r="K228" s="162"/>
      <c r="L228" s="162"/>
      <c r="M228" s="162"/>
      <c r="N228" s="162"/>
      <c r="O228" s="162"/>
      <c r="P228" s="232"/>
      <c r="Q228" s="981"/>
      <c r="R228" s="982"/>
      <c r="S228" s="982"/>
      <c r="T228" s="982"/>
      <c r="U228" s="982"/>
      <c r="V228" s="982"/>
      <c r="W228" s="982"/>
      <c r="X228" s="982"/>
      <c r="Y228" s="982"/>
      <c r="Z228" s="982"/>
      <c r="AA228" s="98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4"/>
      <c r="B229" s="253"/>
      <c r="C229" s="252"/>
      <c r="D229" s="253"/>
      <c r="E229" s="252"/>
      <c r="F229" s="315"/>
      <c r="G229" s="233"/>
      <c r="H229" s="234"/>
      <c r="I229" s="234"/>
      <c r="J229" s="234"/>
      <c r="K229" s="234"/>
      <c r="L229" s="234"/>
      <c r="M229" s="234"/>
      <c r="N229" s="234"/>
      <c r="O229" s="234"/>
      <c r="P229" s="235"/>
      <c r="Q229" s="984"/>
      <c r="R229" s="985"/>
      <c r="S229" s="985"/>
      <c r="T229" s="985"/>
      <c r="U229" s="985"/>
      <c r="V229" s="985"/>
      <c r="W229" s="985"/>
      <c r="X229" s="985"/>
      <c r="Y229" s="985"/>
      <c r="Z229" s="985"/>
      <c r="AA229" s="98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4"/>
      <c r="B230" s="253"/>
      <c r="C230" s="252"/>
      <c r="D230" s="253"/>
      <c r="E230" s="252"/>
      <c r="F230" s="315"/>
      <c r="G230" s="233"/>
      <c r="H230" s="234"/>
      <c r="I230" s="234"/>
      <c r="J230" s="234"/>
      <c r="K230" s="234"/>
      <c r="L230" s="234"/>
      <c r="M230" s="234"/>
      <c r="N230" s="234"/>
      <c r="O230" s="234"/>
      <c r="P230" s="235"/>
      <c r="Q230" s="984"/>
      <c r="R230" s="985"/>
      <c r="S230" s="985"/>
      <c r="T230" s="985"/>
      <c r="U230" s="985"/>
      <c r="V230" s="985"/>
      <c r="W230" s="985"/>
      <c r="X230" s="985"/>
      <c r="Y230" s="985"/>
      <c r="Z230" s="985"/>
      <c r="AA230" s="986"/>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4"/>
      <c r="B231" s="253"/>
      <c r="C231" s="252"/>
      <c r="D231" s="253"/>
      <c r="E231" s="252"/>
      <c r="F231" s="315"/>
      <c r="G231" s="233"/>
      <c r="H231" s="234"/>
      <c r="I231" s="234"/>
      <c r="J231" s="234"/>
      <c r="K231" s="234"/>
      <c r="L231" s="234"/>
      <c r="M231" s="234"/>
      <c r="N231" s="234"/>
      <c r="O231" s="234"/>
      <c r="P231" s="235"/>
      <c r="Q231" s="984"/>
      <c r="R231" s="985"/>
      <c r="S231" s="985"/>
      <c r="T231" s="985"/>
      <c r="U231" s="985"/>
      <c r="V231" s="985"/>
      <c r="W231" s="985"/>
      <c r="X231" s="985"/>
      <c r="Y231" s="985"/>
      <c r="Z231" s="985"/>
      <c r="AA231" s="986"/>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4"/>
      <c r="B232" s="253"/>
      <c r="C232" s="252"/>
      <c r="D232" s="253"/>
      <c r="E232" s="252"/>
      <c r="F232" s="315"/>
      <c r="G232" s="236"/>
      <c r="H232" s="165"/>
      <c r="I232" s="165"/>
      <c r="J232" s="165"/>
      <c r="K232" s="165"/>
      <c r="L232" s="165"/>
      <c r="M232" s="165"/>
      <c r="N232" s="165"/>
      <c r="O232" s="165"/>
      <c r="P232" s="237"/>
      <c r="Q232" s="987"/>
      <c r="R232" s="988"/>
      <c r="S232" s="988"/>
      <c r="T232" s="988"/>
      <c r="U232" s="988"/>
      <c r="V232" s="988"/>
      <c r="W232" s="988"/>
      <c r="X232" s="988"/>
      <c r="Y232" s="988"/>
      <c r="Z232" s="988"/>
      <c r="AA232" s="989"/>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4"/>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4"/>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4"/>
      <c r="B235" s="253"/>
      <c r="C235" s="252"/>
      <c r="D235" s="253"/>
      <c r="E235" s="252"/>
      <c r="F235" s="315"/>
      <c r="G235" s="231"/>
      <c r="H235" s="162"/>
      <c r="I235" s="162"/>
      <c r="J235" s="162"/>
      <c r="K235" s="162"/>
      <c r="L235" s="162"/>
      <c r="M235" s="162"/>
      <c r="N235" s="162"/>
      <c r="O235" s="162"/>
      <c r="P235" s="232"/>
      <c r="Q235" s="981"/>
      <c r="R235" s="982"/>
      <c r="S235" s="982"/>
      <c r="T235" s="982"/>
      <c r="U235" s="982"/>
      <c r="V235" s="982"/>
      <c r="W235" s="982"/>
      <c r="X235" s="982"/>
      <c r="Y235" s="982"/>
      <c r="Z235" s="982"/>
      <c r="AA235" s="98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4"/>
      <c r="B236" s="253"/>
      <c r="C236" s="252"/>
      <c r="D236" s="253"/>
      <c r="E236" s="252"/>
      <c r="F236" s="315"/>
      <c r="G236" s="233"/>
      <c r="H236" s="234"/>
      <c r="I236" s="234"/>
      <c r="J236" s="234"/>
      <c r="K236" s="234"/>
      <c r="L236" s="234"/>
      <c r="M236" s="234"/>
      <c r="N236" s="234"/>
      <c r="O236" s="234"/>
      <c r="P236" s="235"/>
      <c r="Q236" s="984"/>
      <c r="R236" s="985"/>
      <c r="S236" s="985"/>
      <c r="T236" s="985"/>
      <c r="U236" s="985"/>
      <c r="V236" s="985"/>
      <c r="W236" s="985"/>
      <c r="X236" s="985"/>
      <c r="Y236" s="985"/>
      <c r="Z236" s="985"/>
      <c r="AA236" s="98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4"/>
      <c r="B237" s="253"/>
      <c r="C237" s="252"/>
      <c r="D237" s="253"/>
      <c r="E237" s="252"/>
      <c r="F237" s="315"/>
      <c r="G237" s="233"/>
      <c r="H237" s="234"/>
      <c r="I237" s="234"/>
      <c r="J237" s="234"/>
      <c r="K237" s="234"/>
      <c r="L237" s="234"/>
      <c r="M237" s="234"/>
      <c r="N237" s="234"/>
      <c r="O237" s="234"/>
      <c r="P237" s="235"/>
      <c r="Q237" s="984"/>
      <c r="R237" s="985"/>
      <c r="S237" s="985"/>
      <c r="T237" s="985"/>
      <c r="U237" s="985"/>
      <c r="V237" s="985"/>
      <c r="W237" s="985"/>
      <c r="X237" s="985"/>
      <c r="Y237" s="985"/>
      <c r="Z237" s="985"/>
      <c r="AA237" s="986"/>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4"/>
      <c r="B238" s="253"/>
      <c r="C238" s="252"/>
      <c r="D238" s="253"/>
      <c r="E238" s="252"/>
      <c r="F238" s="315"/>
      <c r="G238" s="233"/>
      <c r="H238" s="234"/>
      <c r="I238" s="234"/>
      <c r="J238" s="234"/>
      <c r="K238" s="234"/>
      <c r="L238" s="234"/>
      <c r="M238" s="234"/>
      <c r="N238" s="234"/>
      <c r="O238" s="234"/>
      <c r="P238" s="235"/>
      <c r="Q238" s="984"/>
      <c r="R238" s="985"/>
      <c r="S238" s="985"/>
      <c r="T238" s="985"/>
      <c r="U238" s="985"/>
      <c r="V238" s="985"/>
      <c r="W238" s="985"/>
      <c r="X238" s="985"/>
      <c r="Y238" s="985"/>
      <c r="Z238" s="985"/>
      <c r="AA238" s="986"/>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4"/>
      <c r="B239" s="253"/>
      <c r="C239" s="252"/>
      <c r="D239" s="253"/>
      <c r="E239" s="252"/>
      <c r="F239" s="315"/>
      <c r="G239" s="236"/>
      <c r="H239" s="165"/>
      <c r="I239" s="165"/>
      <c r="J239" s="165"/>
      <c r="K239" s="165"/>
      <c r="L239" s="165"/>
      <c r="M239" s="165"/>
      <c r="N239" s="165"/>
      <c r="O239" s="165"/>
      <c r="P239" s="237"/>
      <c r="Q239" s="987"/>
      <c r="R239" s="988"/>
      <c r="S239" s="988"/>
      <c r="T239" s="988"/>
      <c r="U239" s="988"/>
      <c r="V239" s="988"/>
      <c r="W239" s="988"/>
      <c r="X239" s="988"/>
      <c r="Y239" s="988"/>
      <c r="Z239" s="988"/>
      <c r="AA239" s="989"/>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4"/>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4"/>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4"/>
      <c r="B242" s="253"/>
      <c r="C242" s="252"/>
      <c r="D242" s="253"/>
      <c r="E242" s="252"/>
      <c r="F242" s="315"/>
      <c r="G242" s="231"/>
      <c r="H242" s="162"/>
      <c r="I242" s="162"/>
      <c r="J242" s="162"/>
      <c r="K242" s="162"/>
      <c r="L242" s="162"/>
      <c r="M242" s="162"/>
      <c r="N242" s="162"/>
      <c r="O242" s="162"/>
      <c r="P242" s="232"/>
      <c r="Q242" s="981"/>
      <c r="R242" s="982"/>
      <c r="S242" s="982"/>
      <c r="T242" s="982"/>
      <c r="U242" s="982"/>
      <c r="V242" s="982"/>
      <c r="W242" s="982"/>
      <c r="X242" s="982"/>
      <c r="Y242" s="982"/>
      <c r="Z242" s="982"/>
      <c r="AA242" s="98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4"/>
      <c r="B243" s="253"/>
      <c r="C243" s="252"/>
      <c r="D243" s="253"/>
      <c r="E243" s="252"/>
      <c r="F243" s="315"/>
      <c r="G243" s="233"/>
      <c r="H243" s="234"/>
      <c r="I243" s="234"/>
      <c r="J243" s="234"/>
      <c r="K243" s="234"/>
      <c r="L243" s="234"/>
      <c r="M243" s="234"/>
      <c r="N243" s="234"/>
      <c r="O243" s="234"/>
      <c r="P243" s="235"/>
      <c r="Q243" s="984"/>
      <c r="R243" s="985"/>
      <c r="S243" s="985"/>
      <c r="T243" s="985"/>
      <c r="U243" s="985"/>
      <c r="V243" s="985"/>
      <c r="W243" s="985"/>
      <c r="X243" s="985"/>
      <c r="Y243" s="985"/>
      <c r="Z243" s="985"/>
      <c r="AA243" s="98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4"/>
      <c r="B244" s="253"/>
      <c r="C244" s="252"/>
      <c r="D244" s="253"/>
      <c r="E244" s="252"/>
      <c r="F244" s="315"/>
      <c r="G244" s="233"/>
      <c r="H244" s="234"/>
      <c r="I244" s="234"/>
      <c r="J244" s="234"/>
      <c r="K244" s="234"/>
      <c r="L244" s="234"/>
      <c r="M244" s="234"/>
      <c r="N244" s="234"/>
      <c r="O244" s="234"/>
      <c r="P244" s="235"/>
      <c r="Q244" s="984"/>
      <c r="R244" s="985"/>
      <c r="S244" s="985"/>
      <c r="T244" s="985"/>
      <c r="U244" s="985"/>
      <c r="V244" s="985"/>
      <c r="W244" s="985"/>
      <c r="X244" s="985"/>
      <c r="Y244" s="985"/>
      <c r="Z244" s="985"/>
      <c r="AA244" s="986"/>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4"/>
      <c r="B245" s="253"/>
      <c r="C245" s="252"/>
      <c r="D245" s="253"/>
      <c r="E245" s="252"/>
      <c r="F245" s="315"/>
      <c r="G245" s="233"/>
      <c r="H245" s="234"/>
      <c r="I245" s="234"/>
      <c r="J245" s="234"/>
      <c r="K245" s="234"/>
      <c r="L245" s="234"/>
      <c r="M245" s="234"/>
      <c r="N245" s="234"/>
      <c r="O245" s="234"/>
      <c r="P245" s="235"/>
      <c r="Q245" s="984"/>
      <c r="R245" s="985"/>
      <c r="S245" s="985"/>
      <c r="T245" s="985"/>
      <c r="U245" s="985"/>
      <c r="V245" s="985"/>
      <c r="W245" s="985"/>
      <c r="X245" s="985"/>
      <c r="Y245" s="985"/>
      <c r="Z245" s="985"/>
      <c r="AA245" s="986"/>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4"/>
      <c r="B246" s="253"/>
      <c r="C246" s="252"/>
      <c r="D246" s="253"/>
      <c r="E246" s="316"/>
      <c r="F246" s="317"/>
      <c r="G246" s="236"/>
      <c r="H246" s="165"/>
      <c r="I246" s="165"/>
      <c r="J246" s="165"/>
      <c r="K246" s="165"/>
      <c r="L246" s="165"/>
      <c r="M246" s="165"/>
      <c r="N246" s="165"/>
      <c r="O246" s="165"/>
      <c r="P246" s="237"/>
      <c r="Q246" s="987"/>
      <c r="R246" s="988"/>
      <c r="S246" s="988"/>
      <c r="T246" s="988"/>
      <c r="U246" s="988"/>
      <c r="V246" s="988"/>
      <c r="W246" s="988"/>
      <c r="X246" s="988"/>
      <c r="Y246" s="988"/>
      <c r="Z246" s="988"/>
      <c r="AA246" s="989"/>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4"/>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4"/>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94"/>
      <c r="B249" s="253"/>
      <c r="C249" s="252"/>
      <c r="D249" s="253"/>
      <c r="E249" s="428"/>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9"/>
    </row>
    <row r="250" spans="1:50" ht="45" hidden="1" customHeight="1" x14ac:dyDescent="0.15">
      <c r="A250" s="994"/>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4"/>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4"/>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531</v>
      </c>
      <c r="AF252" s="266"/>
      <c r="AG252" s="266"/>
      <c r="AH252" s="266"/>
      <c r="AI252" s="266" t="s">
        <v>528</v>
      </c>
      <c r="AJ252" s="266"/>
      <c r="AK252" s="266"/>
      <c r="AL252" s="266"/>
      <c r="AM252" s="266" t="s">
        <v>523</v>
      </c>
      <c r="AN252" s="266"/>
      <c r="AO252" s="266"/>
      <c r="AP252" s="268"/>
      <c r="AQ252" s="268" t="s">
        <v>354</v>
      </c>
      <c r="AR252" s="269"/>
      <c r="AS252" s="269"/>
      <c r="AT252" s="270"/>
      <c r="AU252" s="280" t="s">
        <v>370</v>
      </c>
      <c r="AV252" s="280"/>
      <c r="AW252" s="280"/>
      <c r="AX252" s="281"/>
    </row>
    <row r="253" spans="1:50" ht="18.75" hidden="1" customHeight="1" x14ac:dyDescent="0.15">
      <c r="A253" s="994"/>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4"/>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4"/>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4"/>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531</v>
      </c>
      <c r="AF256" s="266"/>
      <c r="AG256" s="266"/>
      <c r="AH256" s="266"/>
      <c r="AI256" s="266" t="s">
        <v>528</v>
      </c>
      <c r="AJ256" s="266"/>
      <c r="AK256" s="266"/>
      <c r="AL256" s="266"/>
      <c r="AM256" s="266" t="s">
        <v>524</v>
      </c>
      <c r="AN256" s="266"/>
      <c r="AO256" s="266"/>
      <c r="AP256" s="268"/>
      <c r="AQ256" s="268" t="s">
        <v>354</v>
      </c>
      <c r="AR256" s="269"/>
      <c r="AS256" s="269"/>
      <c r="AT256" s="270"/>
      <c r="AU256" s="280" t="s">
        <v>370</v>
      </c>
      <c r="AV256" s="280"/>
      <c r="AW256" s="280"/>
      <c r="AX256" s="281"/>
    </row>
    <row r="257" spans="1:50" ht="18.75" hidden="1" customHeight="1" x14ac:dyDescent="0.15">
      <c r="A257" s="994"/>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4"/>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4"/>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4"/>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531</v>
      </c>
      <c r="AF260" s="266"/>
      <c r="AG260" s="266"/>
      <c r="AH260" s="266"/>
      <c r="AI260" s="266" t="s">
        <v>528</v>
      </c>
      <c r="AJ260" s="266"/>
      <c r="AK260" s="266"/>
      <c r="AL260" s="266"/>
      <c r="AM260" s="266" t="s">
        <v>524</v>
      </c>
      <c r="AN260" s="266"/>
      <c r="AO260" s="266"/>
      <c r="AP260" s="268"/>
      <c r="AQ260" s="268" t="s">
        <v>354</v>
      </c>
      <c r="AR260" s="269"/>
      <c r="AS260" s="269"/>
      <c r="AT260" s="270"/>
      <c r="AU260" s="280" t="s">
        <v>370</v>
      </c>
      <c r="AV260" s="280"/>
      <c r="AW260" s="280"/>
      <c r="AX260" s="281"/>
    </row>
    <row r="261" spans="1:50" ht="18.75" hidden="1" customHeight="1" x14ac:dyDescent="0.15">
      <c r="A261" s="994"/>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4"/>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4"/>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4"/>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531</v>
      </c>
      <c r="AF264" s="182"/>
      <c r="AG264" s="182"/>
      <c r="AH264" s="182"/>
      <c r="AI264" s="182" t="s">
        <v>528</v>
      </c>
      <c r="AJ264" s="182"/>
      <c r="AK264" s="182"/>
      <c r="AL264" s="182"/>
      <c r="AM264" s="182" t="s">
        <v>523</v>
      </c>
      <c r="AN264" s="182"/>
      <c r="AO264" s="182"/>
      <c r="AP264" s="177"/>
      <c r="AQ264" s="177" t="s">
        <v>354</v>
      </c>
      <c r="AR264" s="170"/>
      <c r="AS264" s="170"/>
      <c r="AT264" s="171"/>
      <c r="AU264" s="135" t="s">
        <v>370</v>
      </c>
      <c r="AV264" s="135"/>
      <c r="AW264" s="135"/>
      <c r="AX264" s="136"/>
    </row>
    <row r="265" spans="1:50" ht="18.75" hidden="1" customHeight="1" x14ac:dyDescent="0.15">
      <c r="A265" s="994"/>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4"/>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4"/>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4"/>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532</v>
      </c>
      <c r="AF268" s="266"/>
      <c r="AG268" s="266"/>
      <c r="AH268" s="266"/>
      <c r="AI268" s="266" t="s">
        <v>528</v>
      </c>
      <c r="AJ268" s="266"/>
      <c r="AK268" s="266"/>
      <c r="AL268" s="266"/>
      <c r="AM268" s="266" t="s">
        <v>523</v>
      </c>
      <c r="AN268" s="266"/>
      <c r="AO268" s="266"/>
      <c r="AP268" s="268"/>
      <c r="AQ268" s="268" t="s">
        <v>354</v>
      </c>
      <c r="AR268" s="269"/>
      <c r="AS268" s="269"/>
      <c r="AT268" s="270"/>
      <c r="AU268" s="280" t="s">
        <v>370</v>
      </c>
      <c r="AV268" s="280"/>
      <c r="AW268" s="280"/>
      <c r="AX268" s="281"/>
    </row>
    <row r="269" spans="1:50" ht="18.75" hidden="1" customHeight="1" x14ac:dyDescent="0.15">
      <c r="A269" s="994"/>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4"/>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4"/>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4"/>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7"/>
    </row>
    <row r="273" spans="1:50" ht="22.5" hidden="1" customHeight="1" x14ac:dyDescent="0.15">
      <c r="A273" s="994"/>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4"/>
      <c r="B274" s="253"/>
      <c r="C274" s="252"/>
      <c r="D274" s="253"/>
      <c r="E274" s="252"/>
      <c r="F274" s="315"/>
      <c r="G274" s="231"/>
      <c r="H274" s="162"/>
      <c r="I274" s="162"/>
      <c r="J274" s="162"/>
      <c r="K274" s="162"/>
      <c r="L274" s="162"/>
      <c r="M274" s="162"/>
      <c r="N274" s="162"/>
      <c r="O274" s="162"/>
      <c r="P274" s="232"/>
      <c r="Q274" s="981"/>
      <c r="R274" s="982"/>
      <c r="S274" s="982"/>
      <c r="T274" s="982"/>
      <c r="U274" s="982"/>
      <c r="V274" s="982"/>
      <c r="W274" s="982"/>
      <c r="X274" s="982"/>
      <c r="Y274" s="982"/>
      <c r="Z274" s="982"/>
      <c r="AA274" s="98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4"/>
      <c r="B275" s="253"/>
      <c r="C275" s="252"/>
      <c r="D275" s="253"/>
      <c r="E275" s="252"/>
      <c r="F275" s="315"/>
      <c r="G275" s="233"/>
      <c r="H275" s="234"/>
      <c r="I275" s="234"/>
      <c r="J275" s="234"/>
      <c r="K275" s="234"/>
      <c r="L275" s="234"/>
      <c r="M275" s="234"/>
      <c r="N275" s="234"/>
      <c r="O275" s="234"/>
      <c r="P275" s="235"/>
      <c r="Q275" s="984"/>
      <c r="R275" s="985"/>
      <c r="S275" s="985"/>
      <c r="T275" s="985"/>
      <c r="U275" s="985"/>
      <c r="V275" s="985"/>
      <c r="W275" s="985"/>
      <c r="X275" s="985"/>
      <c r="Y275" s="985"/>
      <c r="Z275" s="985"/>
      <c r="AA275" s="98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4"/>
      <c r="B276" s="253"/>
      <c r="C276" s="252"/>
      <c r="D276" s="253"/>
      <c r="E276" s="252"/>
      <c r="F276" s="315"/>
      <c r="G276" s="233"/>
      <c r="H276" s="234"/>
      <c r="I276" s="234"/>
      <c r="J276" s="234"/>
      <c r="K276" s="234"/>
      <c r="L276" s="234"/>
      <c r="M276" s="234"/>
      <c r="N276" s="234"/>
      <c r="O276" s="234"/>
      <c r="P276" s="235"/>
      <c r="Q276" s="984"/>
      <c r="R276" s="985"/>
      <c r="S276" s="985"/>
      <c r="T276" s="985"/>
      <c r="U276" s="985"/>
      <c r="V276" s="985"/>
      <c r="W276" s="985"/>
      <c r="X276" s="985"/>
      <c r="Y276" s="985"/>
      <c r="Z276" s="985"/>
      <c r="AA276" s="986"/>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4"/>
      <c r="B277" s="253"/>
      <c r="C277" s="252"/>
      <c r="D277" s="253"/>
      <c r="E277" s="252"/>
      <c r="F277" s="315"/>
      <c r="G277" s="233"/>
      <c r="H277" s="234"/>
      <c r="I277" s="234"/>
      <c r="J277" s="234"/>
      <c r="K277" s="234"/>
      <c r="L277" s="234"/>
      <c r="M277" s="234"/>
      <c r="N277" s="234"/>
      <c r="O277" s="234"/>
      <c r="P277" s="235"/>
      <c r="Q277" s="984"/>
      <c r="R277" s="985"/>
      <c r="S277" s="985"/>
      <c r="T277" s="985"/>
      <c r="U277" s="985"/>
      <c r="V277" s="985"/>
      <c r="W277" s="985"/>
      <c r="X277" s="985"/>
      <c r="Y277" s="985"/>
      <c r="Z277" s="985"/>
      <c r="AA277" s="986"/>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4"/>
      <c r="B278" s="253"/>
      <c r="C278" s="252"/>
      <c r="D278" s="253"/>
      <c r="E278" s="252"/>
      <c r="F278" s="315"/>
      <c r="G278" s="236"/>
      <c r="H278" s="165"/>
      <c r="I278" s="165"/>
      <c r="J278" s="165"/>
      <c r="K278" s="165"/>
      <c r="L278" s="165"/>
      <c r="M278" s="165"/>
      <c r="N278" s="165"/>
      <c r="O278" s="165"/>
      <c r="P278" s="237"/>
      <c r="Q278" s="987"/>
      <c r="R278" s="988"/>
      <c r="S278" s="988"/>
      <c r="T278" s="988"/>
      <c r="U278" s="988"/>
      <c r="V278" s="988"/>
      <c r="W278" s="988"/>
      <c r="X278" s="988"/>
      <c r="Y278" s="988"/>
      <c r="Z278" s="988"/>
      <c r="AA278" s="989"/>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4"/>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4"/>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4"/>
      <c r="B281" s="253"/>
      <c r="C281" s="252"/>
      <c r="D281" s="253"/>
      <c r="E281" s="252"/>
      <c r="F281" s="315"/>
      <c r="G281" s="231"/>
      <c r="H281" s="162"/>
      <c r="I281" s="162"/>
      <c r="J281" s="162"/>
      <c r="K281" s="162"/>
      <c r="L281" s="162"/>
      <c r="M281" s="162"/>
      <c r="N281" s="162"/>
      <c r="O281" s="162"/>
      <c r="P281" s="232"/>
      <c r="Q281" s="981"/>
      <c r="R281" s="982"/>
      <c r="S281" s="982"/>
      <c r="T281" s="982"/>
      <c r="U281" s="982"/>
      <c r="V281" s="982"/>
      <c r="W281" s="982"/>
      <c r="X281" s="982"/>
      <c r="Y281" s="982"/>
      <c r="Z281" s="982"/>
      <c r="AA281" s="98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4"/>
      <c r="B282" s="253"/>
      <c r="C282" s="252"/>
      <c r="D282" s="253"/>
      <c r="E282" s="252"/>
      <c r="F282" s="315"/>
      <c r="G282" s="233"/>
      <c r="H282" s="234"/>
      <c r="I282" s="234"/>
      <c r="J282" s="234"/>
      <c r="K282" s="234"/>
      <c r="L282" s="234"/>
      <c r="M282" s="234"/>
      <c r="N282" s="234"/>
      <c r="O282" s="234"/>
      <c r="P282" s="235"/>
      <c r="Q282" s="984"/>
      <c r="R282" s="985"/>
      <c r="S282" s="985"/>
      <c r="T282" s="985"/>
      <c r="U282" s="985"/>
      <c r="V282" s="985"/>
      <c r="W282" s="985"/>
      <c r="X282" s="985"/>
      <c r="Y282" s="985"/>
      <c r="Z282" s="985"/>
      <c r="AA282" s="98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4"/>
      <c r="B283" s="253"/>
      <c r="C283" s="252"/>
      <c r="D283" s="253"/>
      <c r="E283" s="252"/>
      <c r="F283" s="315"/>
      <c r="G283" s="233"/>
      <c r="H283" s="234"/>
      <c r="I283" s="234"/>
      <c r="J283" s="234"/>
      <c r="K283" s="234"/>
      <c r="L283" s="234"/>
      <c r="M283" s="234"/>
      <c r="N283" s="234"/>
      <c r="O283" s="234"/>
      <c r="P283" s="235"/>
      <c r="Q283" s="984"/>
      <c r="R283" s="985"/>
      <c r="S283" s="985"/>
      <c r="T283" s="985"/>
      <c r="U283" s="985"/>
      <c r="V283" s="985"/>
      <c r="W283" s="985"/>
      <c r="X283" s="985"/>
      <c r="Y283" s="985"/>
      <c r="Z283" s="985"/>
      <c r="AA283" s="986"/>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4"/>
      <c r="B284" s="253"/>
      <c r="C284" s="252"/>
      <c r="D284" s="253"/>
      <c r="E284" s="252"/>
      <c r="F284" s="315"/>
      <c r="G284" s="233"/>
      <c r="H284" s="234"/>
      <c r="I284" s="234"/>
      <c r="J284" s="234"/>
      <c r="K284" s="234"/>
      <c r="L284" s="234"/>
      <c r="M284" s="234"/>
      <c r="N284" s="234"/>
      <c r="O284" s="234"/>
      <c r="P284" s="235"/>
      <c r="Q284" s="984"/>
      <c r="R284" s="985"/>
      <c r="S284" s="985"/>
      <c r="T284" s="985"/>
      <c r="U284" s="985"/>
      <c r="V284" s="985"/>
      <c r="W284" s="985"/>
      <c r="X284" s="985"/>
      <c r="Y284" s="985"/>
      <c r="Z284" s="985"/>
      <c r="AA284" s="986"/>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4"/>
      <c r="B285" s="253"/>
      <c r="C285" s="252"/>
      <c r="D285" s="253"/>
      <c r="E285" s="252"/>
      <c r="F285" s="315"/>
      <c r="G285" s="236"/>
      <c r="H285" s="165"/>
      <c r="I285" s="165"/>
      <c r="J285" s="165"/>
      <c r="K285" s="165"/>
      <c r="L285" s="165"/>
      <c r="M285" s="165"/>
      <c r="N285" s="165"/>
      <c r="O285" s="165"/>
      <c r="P285" s="237"/>
      <c r="Q285" s="987"/>
      <c r="R285" s="988"/>
      <c r="S285" s="988"/>
      <c r="T285" s="988"/>
      <c r="U285" s="988"/>
      <c r="V285" s="988"/>
      <c r="W285" s="988"/>
      <c r="X285" s="988"/>
      <c r="Y285" s="988"/>
      <c r="Z285" s="988"/>
      <c r="AA285" s="989"/>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4"/>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4"/>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4"/>
      <c r="B288" s="253"/>
      <c r="C288" s="252"/>
      <c r="D288" s="253"/>
      <c r="E288" s="252"/>
      <c r="F288" s="315"/>
      <c r="G288" s="231"/>
      <c r="H288" s="162"/>
      <c r="I288" s="162"/>
      <c r="J288" s="162"/>
      <c r="K288" s="162"/>
      <c r="L288" s="162"/>
      <c r="M288" s="162"/>
      <c r="N288" s="162"/>
      <c r="O288" s="162"/>
      <c r="P288" s="232"/>
      <c r="Q288" s="981"/>
      <c r="R288" s="982"/>
      <c r="S288" s="982"/>
      <c r="T288" s="982"/>
      <c r="U288" s="982"/>
      <c r="V288" s="982"/>
      <c r="W288" s="982"/>
      <c r="X288" s="982"/>
      <c r="Y288" s="982"/>
      <c r="Z288" s="982"/>
      <c r="AA288" s="98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4"/>
      <c r="B289" s="253"/>
      <c r="C289" s="252"/>
      <c r="D289" s="253"/>
      <c r="E289" s="252"/>
      <c r="F289" s="315"/>
      <c r="G289" s="233"/>
      <c r="H289" s="234"/>
      <c r="I289" s="234"/>
      <c r="J289" s="234"/>
      <c r="K289" s="234"/>
      <c r="L289" s="234"/>
      <c r="M289" s="234"/>
      <c r="N289" s="234"/>
      <c r="O289" s="234"/>
      <c r="P289" s="235"/>
      <c r="Q289" s="984"/>
      <c r="R289" s="985"/>
      <c r="S289" s="985"/>
      <c r="T289" s="985"/>
      <c r="U289" s="985"/>
      <c r="V289" s="985"/>
      <c r="W289" s="985"/>
      <c r="X289" s="985"/>
      <c r="Y289" s="985"/>
      <c r="Z289" s="985"/>
      <c r="AA289" s="98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4"/>
      <c r="B290" s="253"/>
      <c r="C290" s="252"/>
      <c r="D290" s="253"/>
      <c r="E290" s="252"/>
      <c r="F290" s="315"/>
      <c r="G290" s="233"/>
      <c r="H290" s="234"/>
      <c r="I290" s="234"/>
      <c r="J290" s="234"/>
      <c r="K290" s="234"/>
      <c r="L290" s="234"/>
      <c r="M290" s="234"/>
      <c r="N290" s="234"/>
      <c r="O290" s="234"/>
      <c r="P290" s="235"/>
      <c r="Q290" s="984"/>
      <c r="R290" s="985"/>
      <c r="S290" s="985"/>
      <c r="T290" s="985"/>
      <c r="U290" s="985"/>
      <c r="V290" s="985"/>
      <c r="W290" s="985"/>
      <c r="X290" s="985"/>
      <c r="Y290" s="985"/>
      <c r="Z290" s="985"/>
      <c r="AA290" s="986"/>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4"/>
      <c r="B291" s="253"/>
      <c r="C291" s="252"/>
      <c r="D291" s="253"/>
      <c r="E291" s="252"/>
      <c r="F291" s="315"/>
      <c r="G291" s="233"/>
      <c r="H291" s="234"/>
      <c r="I291" s="234"/>
      <c r="J291" s="234"/>
      <c r="K291" s="234"/>
      <c r="L291" s="234"/>
      <c r="M291" s="234"/>
      <c r="N291" s="234"/>
      <c r="O291" s="234"/>
      <c r="P291" s="235"/>
      <c r="Q291" s="984"/>
      <c r="R291" s="985"/>
      <c r="S291" s="985"/>
      <c r="T291" s="985"/>
      <c r="U291" s="985"/>
      <c r="V291" s="985"/>
      <c r="W291" s="985"/>
      <c r="X291" s="985"/>
      <c r="Y291" s="985"/>
      <c r="Z291" s="985"/>
      <c r="AA291" s="986"/>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4"/>
      <c r="B292" s="253"/>
      <c r="C292" s="252"/>
      <c r="D292" s="253"/>
      <c r="E292" s="252"/>
      <c r="F292" s="315"/>
      <c r="G292" s="236"/>
      <c r="H292" s="165"/>
      <c r="I292" s="165"/>
      <c r="J292" s="165"/>
      <c r="K292" s="165"/>
      <c r="L292" s="165"/>
      <c r="M292" s="165"/>
      <c r="N292" s="165"/>
      <c r="O292" s="165"/>
      <c r="P292" s="237"/>
      <c r="Q292" s="987"/>
      <c r="R292" s="988"/>
      <c r="S292" s="988"/>
      <c r="T292" s="988"/>
      <c r="U292" s="988"/>
      <c r="V292" s="988"/>
      <c r="W292" s="988"/>
      <c r="X292" s="988"/>
      <c r="Y292" s="988"/>
      <c r="Z292" s="988"/>
      <c r="AA292" s="989"/>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4"/>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4"/>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4"/>
      <c r="B295" s="253"/>
      <c r="C295" s="252"/>
      <c r="D295" s="253"/>
      <c r="E295" s="252"/>
      <c r="F295" s="315"/>
      <c r="G295" s="231"/>
      <c r="H295" s="162"/>
      <c r="I295" s="162"/>
      <c r="J295" s="162"/>
      <c r="K295" s="162"/>
      <c r="L295" s="162"/>
      <c r="M295" s="162"/>
      <c r="N295" s="162"/>
      <c r="O295" s="162"/>
      <c r="P295" s="232"/>
      <c r="Q295" s="981"/>
      <c r="R295" s="982"/>
      <c r="S295" s="982"/>
      <c r="T295" s="982"/>
      <c r="U295" s="982"/>
      <c r="V295" s="982"/>
      <c r="W295" s="982"/>
      <c r="X295" s="982"/>
      <c r="Y295" s="982"/>
      <c r="Z295" s="982"/>
      <c r="AA295" s="98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4"/>
      <c r="B296" s="253"/>
      <c r="C296" s="252"/>
      <c r="D296" s="253"/>
      <c r="E296" s="252"/>
      <c r="F296" s="315"/>
      <c r="G296" s="233"/>
      <c r="H296" s="234"/>
      <c r="I296" s="234"/>
      <c r="J296" s="234"/>
      <c r="K296" s="234"/>
      <c r="L296" s="234"/>
      <c r="M296" s="234"/>
      <c r="N296" s="234"/>
      <c r="O296" s="234"/>
      <c r="P296" s="235"/>
      <c r="Q296" s="984"/>
      <c r="R296" s="985"/>
      <c r="S296" s="985"/>
      <c r="T296" s="985"/>
      <c r="U296" s="985"/>
      <c r="V296" s="985"/>
      <c r="W296" s="985"/>
      <c r="X296" s="985"/>
      <c r="Y296" s="985"/>
      <c r="Z296" s="985"/>
      <c r="AA296" s="98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4"/>
      <c r="B297" s="253"/>
      <c r="C297" s="252"/>
      <c r="D297" s="253"/>
      <c r="E297" s="252"/>
      <c r="F297" s="315"/>
      <c r="G297" s="233"/>
      <c r="H297" s="234"/>
      <c r="I297" s="234"/>
      <c r="J297" s="234"/>
      <c r="K297" s="234"/>
      <c r="L297" s="234"/>
      <c r="M297" s="234"/>
      <c r="N297" s="234"/>
      <c r="O297" s="234"/>
      <c r="P297" s="235"/>
      <c r="Q297" s="984"/>
      <c r="R297" s="985"/>
      <c r="S297" s="985"/>
      <c r="T297" s="985"/>
      <c r="U297" s="985"/>
      <c r="V297" s="985"/>
      <c r="W297" s="985"/>
      <c r="X297" s="985"/>
      <c r="Y297" s="985"/>
      <c r="Z297" s="985"/>
      <c r="AA297" s="986"/>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4"/>
      <c r="B298" s="253"/>
      <c r="C298" s="252"/>
      <c r="D298" s="253"/>
      <c r="E298" s="252"/>
      <c r="F298" s="315"/>
      <c r="G298" s="233"/>
      <c r="H298" s="234"/>
      <c r="I298" s="234"/>
      <c r="J298" s="234"/>
      <c r="K298" s="234"/>
      <c r="L298" s="234"/>
      <c r="M298" s="234"/>
      <c r="N298" s="234"/>
      <c r="O298" s="234"/>
      <c r="P298" s="235"/>
      <c r="Q298" s="984"/>
      <c r="R298" s="985"/>
      <c r="S298" s="985"/>
      <c r="T298" s="985"/>
      <c r="U298" s="985"/>
      <c r="V298" s="985"/>
      <c r="W298" s="985"/>
      <c r="X298" s="985"/>
      <c r="Y298" s="985"/>
      <c r="Z298" s="985"/>
      <c r="AA298" s="986"/>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4"/>
      <c r="B299" s="253"/>
      <c r="C299" s="252"/>
      <c r="D299" s="253"/>
      <c r="E299" s="252"/>
      <c r="F299" s="315"/>
      <c r="G299" s="236"/>
      <c r="H299" s="165"/>
      <c r="I299" s="165"/>
      <c r="J299" s="165"/>
      <c r="K299" s="165"/>
      <c r="L299" s="165"/>
      <c r="M299" s="165"/>
      <c r="N299" s="165"/>
      <c r="O299" s="165"/>
      <c r="P299" s="237"/>
      <c r="Q299" s="987"/>
      <c r="R299" s="988"/>
      <c r="S299" s="988"/>
      <c r="T299" s="988"/>
      <c r="U299" s="988"/>
      <c r="V299" s="988"/>
      <c r="W299" s="988"/>
      <c r="X299" s="988"/>
      <c r="Y299" s="988"/>
      <c r="Z299" s="988"/>
      <c r="AA299" s="989"/>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4"/>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4"/>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4"/>
      <c r="B302" s="253"/>
      <c r="C302" s="252"/>
      <c r="D302" s="253"/>
      <c r="E302" s="252"/>
      <c r="F302" s="315"/>
      <c r="G302" s="231"/>
      <c r="H302" s="162"/>
      <c r="I302" s="162"/>
      <c r="J302" s="162"/>
      <c r="K302" s="162"/>
      <c r="L302" s="162"/>
      <c r="M302" s="162"/>
      <c r="N302" s="162"/>
      <c r="O302" s="162"/>
      <c r="P302" s="232"/>
      <c r="Q302" s="981"/>
      <c r="R302" s="982"/>
      <c r="S302" s="982"/>
      <c r="T302" s="982"/>
      <c r="U302" s="982"/>
      <c r="V302" s="982"/>
      <c r="W302" s="982"/>
      <c r="X302" s="982"/>
      <c r="Y302" s="982"/>
      <c r="Z302" s="982"/>
      <c r="AA302" s="98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4"/>
      <c r="B303" s="253"/>
      <c r="C303" s="252"/>
      <c r="D303" s="253"/>
      <c r="E303" s="252"/>
      <c r="F303" s="315"/>
      <c r="G303" s="233"/>
      <c r="H303" s="234"/>
      <c r="I303" s="234"/>
      <c r="J303" s="234"/>
      <c r="K303" s="234"/>
      <c r="L303" s="234"/>
      <c r="M303" s="234"/>
      <c r="N303" s="234"/>
      <c r="O303" s="234"/>
      <c r="P303" s="235"/>
      <c r="Q303" s="984"/>
      <c r="R303" s="985"/>
      <c r="S303" s="985"/>
      <c r="T303" s="985"/>
      <c r="U303" s="985"/>
      <c r="V303" s="985"/>
      <c r="W303" s="985"/>
      <c r="X303" s="985"/>
      <c r="Y303" s="985"/>
      <c r="Z303" s="985"/>
      <c r="AA303" s="98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4"/>
      <c r="B304" s="253"/>
      <c r="C304" s="252"/>
      <c r="D304" s="253"/>
      <c r="E304" s="252"/>
      <c r="F304" s="315"/>
      <c r="G304" s="233"/>
      <c r="H304" s="234"/>
      <c r="I304" s="234"/>
      <c r="J304" s="234"/>
      <c r="K304" s="234"/>
      <c r="L304" s="234"/>
      <c r="M304" s="234"/>
      <c r="N304" s="234"/>
      <c r="O304" s="234"/>
      <c r="P304" s="235"/>
      <c r="Q304" s="984"/>
      <c r="R304" s="985"/>
      <c r="S304" s="985"/>
      <c r="T304" s="985"/>
      <c r="U304" s="985"/>
      <c r="V304" s="985"/>
      <c r="W304" s="985"/>
      <c r="X304" s="985"/>
      <c r="Y304" s="985"/>
      <c r="Z304" s="985"/>
      <c r="AA304" s="986"/>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4"/>
      <c r="B305" s="253"/>
      <c r="C305" s="252"/>
      <c r="D305" s="253"/>
      <c r="E305" s="252"/>
      <c r="F305" s="315"/>
      <c r="G305" s="233"/>
      <c r="H305" s="234"/>
      <c r="I305" s="234"/>
      <c r="J305" s="234"/>
      <c r="K305" s="234"/>
      <c r="L305" s="234"/>
      <c r="M305" s="234"/>
      <c r="N305" s="234"/>
      <c r="O305" s="234"/>
      <c r="P305" s="235"/>
      <c r="Q305" s="984"/>
      <c r="R305" s="985"/>
      <c r="S305" s="985"/>
      <c r="T305" s="985"/>
      <c r="U305" s="985"/>
      <c r="V305" s="985"/>
      <c r="W305" s="985"/>
      <c r="X305" s="985"/>
      <c r="Y305" s="985"/>
      <c r="Z305" s="985"/>
      <c r="AA305" s="986"/>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4"/>
      <c r="B306" s="253"/>
      <c r="C306" s="252"/>
      <c r="D306" s="253"/>
      <c r="E306" s="316"/>
      <c r="F306" s="317"/>
      <c r="G306" s="236"/>
      <c r="H306" s="165"/>
      <c r="I306" s="165"/>
      <c r="J306" s="165"/>
      <c r="K306" s="165"/>
      <c r="L306" s="165"/>
      <c r="M306" s="165"/>
      <c r="N306" s="165"/>
      <c r="O306" s="165"/>
      <c r="P306" s="237"/>
      <c r="Q306" s="987"/>
      <c r="R306" s="988"/>
      <c r="S306" s="988"/>
      <c r="T306" s="988"/>
      <c r="U306" s="988"/>
      <c r="V306" s="988"/>
      <c r="W306" s="988"/>
      <c r="X306" s="988"/>
      <c r="Y306" s="988"/>
      <c r="Z306" s="988"/>
      <c r="AA306" s="989"/>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customHeight="1" x14ac:dyDescent="0.15">
      <c r="A307" s="994"/>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customHeight="1" x14ac:dyDescent="0.15">
      <c r="A308" s="994"/>
      <c r="B308" s="253"/>
      <c r="C308" s="252"/>
      <c r="D308" s="253"/>
      <c r="E308" s="161" t="s">
        <v>633</v>
      </c>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customHeight="1" thickBot="1" x14ac:dyDescent="0.2">
      <c r="A309" s="99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4"/>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4"/>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4"/>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531</v>
      </c>
      <c r="AF312" s="266"/>
      <c r="AG312" s="266"/>
      <c r="AH312" s="266"/>
      <c r="AI312" s="266" t="s">
        <v>528</v>
      </c>
      <c r="AJ312" s="266"/>
      <c r="AK312" s="266"/>
      <c r="AL312" s="266"/>
      <c r="AM312" s="266" t="s">
        <v>523</v>
      </c>
      <c r="AN312" s="266"/>
      <c r="AO312" s="266"/>
      <c r="AP312" s="268"/>
      <c r="AQ312" s="268" t="s">
        <v>354</v>
      </c>
      <c r="AR312" s="269"/>
      <c r="AS312" s="269"/>
      <c r="AT312" s="270"/>
      <c r="AU312" s="280" t="s">
        <v>370</v>
      </c>
      <c r="AV312" s="280"/>
      <c r="AW312" s="280"/>
      <c r="AX312" s="281"/>
    </row>
    <row r="313" spans="1:50" ht="18.75" hidden="1" customHeight="1" x14ac:dyDescent="0.15">
      <c r="A313" s="994"/>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4"/>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4"/>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4"/>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531</v>
      </c>
      <c r="AF316" s="266"/>
      <c r="AG316" s="266"/>
      <c r="AH316" s="266"/>
      <c r="AI316" s="266" t="s">
        <v>528</v>
      </c>
      <c r="AJ316" s="266"/>
      <c r="AK316" s="266"/>
      <c r="AL316" s="266"/>
      <c r="AM316" s="266" t="s">
        <v>523</v>
      </c>
      <c r="AN316" s="266"/>
      <c r="AO316" s="266"/>
      <c r="AP316" s="268"/>
      <c r="AQ316" s="268" t="s">
        <v>354</v>
      </c>
      <c r="AR316" s="269"/>
      <c r="AS316" s="269"/>
      <c r="AT316" s="270"/>
      <c r="AU316" s="280" t="s">
        <v>370</v>
      </c>
      <c r="AV316" s="280"/>
      <c r="AW316" s="280"/>
      <c r="AX316" s="281"/>
    </row>
    <row r="317" spans="1:50" ht="18.75" hidden="1" customHeight="1" x14ac:dyDescent="0.15">
      <c r="A317" s="994"/>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4"/>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4"/>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4"/>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531</v>
      </c>
      <c r="AF320" s="266"/>
      <c r="AG320" s="266"/>
      <c r="AH320" s="266"/>
      <c r="AI320" s="266" t="s">
        <v>528</v>
      </c>
      <c r="AJ320" s="266"/>
      <c r="AK320" s="266"/>
      <c r="AL320" s="266"/>
      <c r="AM320" s="266" t="s">
        <v>524</v>
      </c>
      <c r="AN320" s="266"/>
      <c r="AO320" s="266"/>
      <c r="AP320" s="268"/>
      <c r="AQ320" s="268" t="s">
        <v>354</v>
      </c>
      <c r="AR320" s="269"/>
      <c r="AS320" s="269"/>
      <c r="AT320" s="270"/>
      <c r="AU320" s="280" t="s">
        <v>370</v>
      </c>
      <c r="AV320" s="280"/>
      <c r="AW320" s="280"/>
      <c r="AX320" s="281"/>
    </row>
    <row r="321" spans="1:50" ht="18.75" hidden="1" customHeight="1" x14ac:dyDescent="0.15">
      <c r="A321" s="994"/>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4"/>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4"/>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4"/>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531</v>
      </c>
      <c r="AF324" s="266"/>
      <c r="AG324" s="266"/>
      <c r="AH324" s="266"/>
      <c r="AI324" s="266" t="s">
        <v>528</v>
      </c>
      <c r="AJ324" s="266"/>
      <c r="AK324" s="266"/>
      <c r="AL324" s="266"/>
      <c r="AM324" s="266" t="s">
        <v>523</v>
      </c>
      <c r="AN324" s="266"/>
      <c r="AO324" s="266"/>
      <c r="AP324" s="268"/>
      <c r="AQ324" s="268" t="s">
        <v>354</v>
      </c>
      <c r="AR324" s="269"/>
      <c r="AS324" s="269"/>
      <c r="AT324" s="270"/>
      <c r="AU324" s="280" t="s">
        <v>370</v>
      </c>
      <c r="AV324" s="280"/>
      <c r="AW324" s="280"/>
      <c r="AX324" s="281"/>
    </row>
    <row r="325" spans="1:50" ht="18.75" hidden="1" customHeight="1" x14ac:dyDescent="0.15">
      <c r="A325" s="994"/>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4"/>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4"/>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4"/>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532</v>
      </c>
      <c r="AF328" s="266"/>
      <c r="AG328" s="266"/>
      <c r="AH328" s="266"/>
      <c r="AI328" s="266" t="s">
        <v>528</v>
      </c>
      <c r="AJ328" s="266"/>
      <c r="AK328" s="266"/>
      <c r="AL328" s="266"/>
      <c r="AM328" s="266" t="s">
        <v>524</v>
      </c>
      <c r="AN328" s="266"/>
      <c r="AO328" s="266"/>
      <c r="AP328" s="268"/>
      <c r="AQ328" s="268" t="s">
        <v>354</v>
      </c>
      <c r="AR328" s="269"/>
      <c r="AS328" s="269"/>
      <c r="AT328" s="270"/>
      <c r="AU328" s="280" t="s">
        <v>370</v>
      </c>
      <c r="AV328" s="280"/>
      <c r="AW328" s="280"/>
      <c r="AX328" s="281"/>
    </row>
    <row r="329" spans="1:50" ht="18.75" hidden="1" customHeight="1" x14ac:dyDescent="0.15">
      <c r="A329" s="994"/>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4"/>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4"/>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4"/>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7"/>
    </row>
    <row r="333" spans="1:50" ht="22.5" hidden="1" customHeight="1" x14ac:dyDescent="0.15">
      <c r="A333" s="994"/>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4"/>
      <c r="B334" s="253"/>
      <c r="C334" s="252"/>
      <c r="D334" s="253"/>
      <c r="E334" s="252"/>
      <c r="F334" s="315"/>
      <c r="G334" s="231"/>
      <c r="H334" s="162"/>
      <c r="I334" s="162"/>
      <c r="J334" s="162"/>
      <c r="K334" s="162"/>
      <c r="L334" s="162"/>
      <c r="M334" s="162"/>
      <c r="N334" s="162"/>
      <c r="O334" s="162"/>
      <c r="P334" s="232"/>
      <c r="Q334" s="981"/>
      <c r="R334" s="982"/>
      <c r="S334" s="982"/>
      <c r="T334" s="982"/>
      <c r="U334" s="982"/>
      <c r="V334" s="982"/>
      <c r="W334" s="982"/>
      <c r="X334" s="982"/>
      <c r="Y334" s="982"/>
      <c r="Z334" s="982"/>
      <c r="AA334" s="98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4"/>
      <c r="B335" s="253"/>
      <c r="C335" s="252"/>
      <c r="D335" s="253"/>
      <c r="E335" s="252"/>
      <c r="F335" s="315"/>
      <c r="G335" s="233"/>
      <c r="H335" s="234"/>
      <c r="I335" s="234"/>
      <c r="J335" s="234"/>
      <c r="K335" s="234"/>
      <c r="L335" s="234"/>
      <c r="M335" s="234"/>
      <c r="N335" s="234"/>
      <c r="O335" s="234"/>
      <c r="P335" s="235"/>
      <c r="Q335" s="984"/>
      <c r="R335" s="985"/>
      <c r="S335" s="985"/>
      <c r="T335" s="985"/>
      <c r="U335" s="985"/>
      <c r="V335" s="985"/>
      <c r="W335" s="985"/>
      <c r="X335" s="985"/>
      <c r="Y335" s="985"/>
      <c r="Z335" s="985"/>
      <c r="AA335" s="98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4"/>
      <c r="B336" s="253"/>
      <c r="C336" s="252"/>
      <c r="D336" s="253"/>
      <c r="E336" s="252"/>
      <c r="F336" s="315"/>
      <c r="G336" s="233"/>
      <c r="H336" s="234"/>
      <c r="I336" s="234"/>
      <c r="J336" s="234"/>
      <c r="K336" s="234"/>
      <c r="L336" s="234"/>
      <c r="M336" s="234"/>
      <c r="N336" s="234"/>
      <c r="O336" s="234"/>
      <c r="P336" s="235"/>
      <c r="Q336" s="984"/>
      <c r="R336" s="985"/>
      <c r="S336" s="985"/>
      <c r="T336" s="985"/>
      <c r="U336" s="985"/>
      <c r="V336" s="985"/>
      <c r="W336" s="985"/>
      <c r="X336" s="985"/>
      <c r="Y336" s="985"/>
      <c r="Z336" s="985"/>
      <c r="AA336" s="986"/>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4"/>
      <c r="B337" s="253"/>
      <c r="C337" s="252"/>
      <c r="D337" s="253"/>
      <c r="E337" s="252"/>
      <c r="F337" s="315"/>
      <c r="G337" s="233"/>
      <c r="H337" s="234"/>
      <c r="I337" s="234"/>
      <c r="J337" s="234"/>
      <c r="K337" s="234"/>
      <c r="L337" s="234"/>
      <c r="M337" s="234"/>
      <c r="N337" s="234"/>
      <c r="O337" s="234"/>
      <c r="P337" s="235"/>
      <c r="Q337" s="984"/>
      <c r="R337" s="985"/>
      <c r="S337" s="985"/>
      <c r="T337" s="985"/>
      <c r="U337" s="985"/>
      <c r="V337" s="985"/>
      <c r="W337" s="985"/>
      <c r="X337" s="985"/>
      <c r="Y337" s="985"/>
      <c r="Z337" s="985"/>
      <c r="AA337" s="986"/>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4"/>
      <c r="B338" s="253"/>
      <c r="C338" s="252"/>
      <c r="D338" s="253"/>
      <c r="E338" s="252"/>
      <c r="F338" s="315"/>
      <c r="G338" s="236"/>
      <c r="H338" s="165"/>
      <c r="I338" s="165"/>
      <c r="J338" s="165"/>
      <c r="K338" s="165"/>
      <c r="L338" s="165"/>
      <c r="M338" s="165"/>
      <c r="N338" s="165"/>
      <c r="O338" s="165"/>
      <c r="P338" s="237"/>
      <c r="Q338" s="987"/>
      <c r="R338" s="988"/>
      <c r="S338" s="988"/>
      <c r="T338" s="988"/>
      <c r="U338" s="988"/>
      <c r="V338" s="988"/>
      <c r="W338" s="988"/>
      <c r="X338" s="988"/>
      <c r="Y338" s="988"/>
      <c r="Z338" s="988"/>
      <c r="AA338" s="989"/>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4"/>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4"/>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4"/>
      <c r="B341" s="253"/>
      <c r="C341" s="252"/>
      <c r="D341" s="253"/>
      <c r="E341" s="252"/>
      <c r="F341" s="315"/>
      <c r="G341" s="231"/>
      <c r="H341" s="162"/>
      <c r="I341" s="162"/>
      <c r="J341" s="162"/>
      <c r="K341" s="162"/>
      <c r="L341" s="162"/>
      <c r="M341" s="162"/>
      <c r="N341" s="162"/>
      <c r="O341" s="162"/>
      <c r="P341" s="232"/>
      <c r="Q341" s="981"/>
      <c r="R341" s="982"/>
      <c r="S341" s="982"/>
      <c r="T341" s="982"/>
      <c r="U341" s="982"/>
      <c r="V341" s="982"/>
      <c r="W341" s="982"/>
      <c r="X341" s="982"/>
      <c r="Y341" s="982"/>
      <c r="Z341" s="982"/>
      <c r="AA341" s="98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4"/>
      <c r="B342" s="253"/>
      <c r="C342" s="252"/>
      <c r="D342" s="253"/>
      <c r="E342" s="252"/>
      <c r="F342" s="315"/>
      <c r="G342" s="233"/>
      <c r="H342" s="234"/>
      <c r="I342" s="234"/>
      <c r="J342" s="234"/>
      <c r="K342" s="234"/>
      <c r="L342" s="234"/>
      <c r="M342" s="234"/>
      <c r="N342" s="234"/>
      <c r="O342" s="234"/>
      <c r="P342" s="235"/>
      <c r="Q342" s="984"/>
      <c r="R342" s="985"/>
      <c r="S342" s="985"/>
      <c r="T342" s="985"/>
      <c r="U342" s="985"/>
      <c r="V342" s="985"/>
      <c r="W342" s="985"/>
      <c r="X342" s="985"/>
      <c r="Y342" s="985"/>
      <c r="Z342" s="985"/>
      <c r="AA342" s="98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4"/>
      <c r="B343" s="253"/>
      <c r="C343" s="252"/>
      <c r="D343" s="253"/>
      <c r="E343" s="252"/>
      <c r="F343" s="315"/>
      <c r="G343" s="233"/>
      <c r="H343" s="234"/>
      <c r="I343" s="234"/>
      <c r="J343" s="234"/>
      <c r="K343" s="234"/>
      <c r="L343" s="234"/>
      <c r="M343" s="234"/>
      <c r="N343" s="234"/>
      <c r="O343" s="234"/>
      <c r="P343" s="235"/>
      <c r="Q343" s="984"/>
      <c r="R343" s="985"/>
      <c r="S343" s="985"/>
      <c r="T343" s="985"/>
      <c r="U343" s="985"/>
      <c r="V343" s="985"/>
      <c r="W343" s="985"/>
      <c r="X343" s="985"/>
      <c r="Y343" s="985"/>
      <c r="Z343" s="985"/>
      <c r="AA343" s="986"/>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4"/>
      <c r="B344" s="253"/>
      <c r="C344" s="252"/>
      <c r="D344" s="253"/>
      <c r="E344" s="252"/>
      <c r="F344" s="315"/>
      <c r="G344" s="233"/>
      <c r="H344" s="234"/>
      <c r="I344" s="234"/>
      <c r="J344" s="234"/>
      <c r="K344" s="234"/>
      <c r="L344" s="234"/>
      <c r="M344" s="234"/>
      <c r="N344" s="234"/>
      <c r="O344" s="234"/>
      <c r="P344" s="235"/>
      <c r="Q344" s="984"/>
      <c r="R344" s="985"/>
      <c r="S344" s="985"/>
      <c r="T344" s="985"/>
      <c r="U344" s="985"/>
      <c r="V344" s="985"/>
      <c r="W344" s="985"/>
      <c r="X344" s="985"/>
      <c r="Y344" s="985"/>
      <c r="Z344" s="985"/>
      <c r="AA344" s="986"/>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4"/>
      <c r="B345" s="253"/>
      <c r="C345" s="252"/>
      <c r="D345" s="253"/>
      <c r="E345" s="252"/>
      <c r="F345" s="315"/>
      <c r="G345" s="236"/>
      <c r="H345" s="165"/>
      <c r="I345" s="165"/>
      <c r="J345" s="165"/>
      <c r="K345" s="165"/>
      <c r="L345" s="165"/>
      <c r="M345" s="165"/>
      <c r="N345" s="165"/>
      <c r="O345" s="165"/>
      <c r="P345" s="237"/>
      <c r="Q345" s="987"/>
      <c r="R345" s="988"/>
      <c r="S345" s="988"/>
      <c r="T345" s="988"/>
      <c r="U345" s="988"/>
      <c r="V345" s="988"/>
      <c r="W345" s="988"/>
      <c r="X345" s="988"/>
      <c r="Y345" s="988"/>
      <c r="Z345" s="988"/>
      <c r="AA345" s="989"/>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4"/>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4"/>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4"/>
      <c r="B348" s="253"/>
      <c r="C348" s="252"/>
      <c r="D348" s="253"/>
      <c r="E348" s="252"/>
      <c r="F348" s="315"/>
      <c r="G348" s="231"/>
      <c r="H348" s="162"/>
      <c r="I348" s="162"/>
      <c r="J348" s="162"/>
      <c r="K348" s="162"/>
      <c r="L348" s="162"/>
      <c r="M348" s="162"/>
      <c r="N348" s="162"/>
      <c r="O348" s="162"/>
      <c r="P348" s="232"/>
      <c r="Q348" s="981"/>
      <c r="R348" s="982"/>
      <c r="S348" s="982"/>
      <c r="T348" s="982"/>
      <c r="U348" s="982"/>
      <c r="V348" s="982"/>
      <c r="W348" s="982"/>
      <c r="X348" s="982"/>
      <c r="Y348" s="982"/>
      <c r="Z348" s="982"/>
      <c r="AA348" s="98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4"/>
      <c r="B349" s="253"/>
      <c r="C349" s="252"/>
      <c r="D349" s="253"/>
      <c r="E349" s="252"/>
      <c r="F349" s="315"/>
      <c r="G349" s="233"/>
      <c r="H349" s="234"/>
      <c r="I349" s="234"/>
      <c r="J349" s="234"/>
      <c r="K349" s="234"/>
      <c r="L349" s="234"/>
      <c r="M349" s="234"/>
      <c r="N349" s="234"/>
      <c r="O349" s="234"/>
      <c r="P349" s="235"/>
      <c r="Q349" s="984"/>
      <c r="R349" s="985"/>
      <c r="S349" s="985"/>
      <c r="T349" s="985"/>
      <c r="U349" s="985"/>
      <c r="V349" s="985"/>
      <c r="W349" s="985"/>
      <c r="X349" s="985"/>
      <c r="Y349" s="985"/>
      <c r="Z349" s="985"/>
      <c r="AA349" s="98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4"/>
      <c r="B350" s="253"/>
      <c r="C350" s="252"/>
      <c r="D350" s="253"/>
      <c r="E350" s="252"/>
      <c r="F350" s="315"/>
      <c r="G350" s="233"/>
      <c r="H350" s="234"/>
      <c r="I350" s="234"/>
      <c r="J350" s="234"/>
      <c r="K350" s="234"/>
      <c r="L350" s="234"/>
      <c r="M350" s="234"/>
      <c r="N350" s="234"/>
      <c r="O350" s="234"/>
      <c r="P350" s="235"/>
      <c r="Q350" s="984"/>
      <c r="R350" s="985"/>
      <c r="S350" s="985"/>
      <c r="T350" s="985"/>
      <c r="U350" s="985"/>
      <c r="V350" s="985"/>
      <c r="W350" s="985"/>
      <c r="X350" s="985"/>
      <c r="Y350" s="985"/>
      <c r="Z350" s="985"/>
      <c r="AA350" s="986"/>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4"/>
      <c r="B351" s="253"/>
      <c r="C351" s="252"/>
      <c r="D351" s="253"/>
      <c r="E351" s="252"/>
      <c r="F351" s="315"/>
      <c r="G351" s="233"/>
      <c r="H351" s="234"/>
      <c r="I351" s="234"/>
      <c r="J351" s="234"/>
      <c r="K351" s="234"/>
      <c r="L351" s="234"/>
      <c r="M351" s="234"/>
      <c r="N351" s="234"/>
      <c r="O351" s="234"/>
      <c r="P351" s="235"/>
      <c r="Q351" s="984"/>
      <c r="R351" s="985"/>
      <c r="S351" s="985"/>
      <c r="T351" s="985"/>
      <c r="U351" s="985"/>
      <c r="V351" s="985"/>
      <c r="W351" s="985"/>
      <c r="X351" s="985"/>
      <c r="Y351" s="985"/>
      <c r="Z351" s="985"/>
      <c r="AA351" s="986"/>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4"/>
      <c r="B352" s="253"/>
      <c r="C352" s="252"/>
      <c r="D352" s="253"/>
      <c r="E352" s="252"/>
      <c r="F352" s="315"/>
      <c r="G352" s="236"/>
      <c r="H352" s="165"/>
      <c r="I352" s="165"/>
      <c r="J352" s="165"/>
      <c r="K352" s="165"/>
      <c r="L352" s="165"/>
      <c r="M352" s="165"/>
      <c r="N352" s="165"/>
      <c r="O352" s="165"/>
      <c r="P352" s="237"/>
      <c r="Q352" s="987"/>
      <c r="R352" s="988"/>
      <c r="S352" s="988"/>
      <c r="T352" s="988"/>
      <c r="U352" s="988"/>
      <c r="V352" s="988"/>
      <c r="W352" s="988"/>
      <c r="X352" s="988"/>
      <c r="Y352" s="988"/>
      <c r="Z352" s="988"/>
      <c r="AA352" s="989"/>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4"/>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4"/>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4"/>
      <c r="B355" s="253"/>
      <c r="C355" s="252"/>
      <c r="D355" s="253"/>
      <c r="E355" s="252"/>
      <c r="F355" s="315"/>
      <c r="G355" s="231"/>
      <c r="H355" s="162"/>
      <c r="I355" s="162"/>
      <c r="J355" s="162"/>
      <c r="K355" s="162"/>
      <c r="L355" s="162"/>
      <c r="M355" s="162"/>
      <c r="N355" s="162"/>
      <c r="O355" s="162"/>
      <c r="P355" s="232"/>
      <c r="Q355" s="981"/>
      <c r="R355" s="982"/>
      <c r="S355" s="982"/>
      <c r="T355" s="982"/>
      <c r="U355" s="982"/>
      <c r="V355" s="982"/>
      <c r="W355" s="982"/>
      <c r="X355" s="982"/>
      <c r="Y355" s="982"/>
      <c r="Z355" s="982"/>
      <c r="AA355" s="98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4"/>
      <c r="B356" s="253"/>
      <c r="C356" s="252"/>
      <c r="D356" s="253"/>
      <c r="E356" s="252"/>
      <c r="F356" s="315"/>
      <c r="G356" s="233"/>
      <c r="H356" s="234"/>
      <c r="I356" s="234"/>
      <c r="J356" s="234"/>
      <c r="K356" s="234"/>
      <c r="L356" s="234"/>
      <c r="M356" s="234"/>
      <c r="N356" s="234"/>
      <c r="O356" s="234"/>
      <c r="P356" s="235"/>
      <c r="Q356" s="984"/>
      <c r="R356" s="985"/>
      <c r="S356" s="985"/>
      <c r="T356" s="985"/>
      <c r="U356" s="985"/>
      <c r="V356" s="985"/>
      <c r="W356" s="985"/>
      <c r="X356" s="985"/>
      <c r="Y356" s="985"/>
      <c r="Z356" s="985"/>
      <c r="AA356" s="98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4"/>
      <c r="B357" s="253"/>
      <c r="C357" s="252"/>
      <c r="D357" s="253"/>
      <c r="E357" s="252"/>
      <c r="F357" s="315"/>
      <c r="G357" s="233"/>
      <c r="H357" s="234"/>
      <c r="I357" s="234"/>
      <c r="J357" s="234"/>
      <c r="K357" s="234"/>
      <c r="L357" s="234"/>
      <c r="M357" s="234"/>
      <c r="N357" s="234"/>
      <c r="O357" s="234"/>
      <c r="P357" s="235"/>
      <c r="Q357" s="984"/>
      <c r="R357" s="985"/>
      <c r="S357" s="985"/>
      <c r="T357" s="985"/>
      <c r="U357" s="985"/>
      <c r="V357" s="985"/>
      <c r="W357" s="985"/>
      <c r="X357" s="985"/>
      <c r="Y357" s="985"/>
      <c r="Z357" s="985"/>
      <c r="AA357" s="986"/>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4"/>
      <c r="B358" s="253"/>
      <c r="C358" s="252"/>
      <c r="D358" s="253"/>
      <c r="E358" s="252"/>
      <c r="F358" s="315"/>
      <c r="G358" s="233"/>
      <c r="H358" s="234"/>
      <c r="I358" s="234"/>
      <c r="J358" s="234"/>
      <c r="K358" s="234"/>
      <c r="L358" s="234"/>
      <c r="M358" s="234"/>
      <c r="N358" s="234"/>
      <c r="O358" s="234"/>
      <c r="P358" s="235"/>
      <c r="Q358" s="984"/>
      <c r="R358" s="985"/>
      <c r="S358" s="985"/>
      <c r="T358" s="985"/>
      <c r="U358" s="985"/>
      <c r="V358" s="985"/>
      <c r="W358" s="985"/>
      <c r="X358" s="985"/>
      <c r="Y358" s="985"/>
      <c r="Z358" s="985"/>
      <c r="AA358" s="986"/>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4"/>
      <c r="B359" s="253"/>
      <c r="C359" s="252"/>
      <c r="D359" s="253"/>
      <c r="E359" s="252"/>
      <c r="F359" s="315"/>
      <c r="G359" s="236"/>
      <c r="H359" s="165"/>
      <c r="I359" s="165"/>
      <c r="J359" s="165"/>
      <c r="K359" s="165"/>
      <c r="L359" s="165"/>
      <c r="M359" s="165"/>
      <c r="N359" s="165"/>
      <c r="O359" s="165"/>
      <c r="P359" s="237"/>
      <c r="Q359" s="987"/>
      <c r="R359" s="988"/>
      <c r="S359" s="988"/>
      <c r="T359" s="988"/>
      <c r="U359" s="988"/>
      <c r="V359" s="988"/>
      <c r="W359" s="988"/>
      <c r="X359" s="988"/>
      <c r="Y359" s="988"/>
      <c r="Z359" s="988"/>
      <c r="AA359" s="989"/>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4"/>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4"/>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4"/>
      <c r="B362" s="253"/>
      <c r="C362" s="252"/>
      <c r="D362" s="253"/>
      <c r="E362" s="252"/>
      <c r="F362" s="315"/>
      <c r="G362" s="231"/>
      <c r="H362" s="162"/>
      <c r="I362" s="162"/>
      <c r="J362" s="162"/>
      <c r="K362" s="162"/>
      <c r="L362" s="162"/>
      <c r="M362" s="162"/>
      <c r="N362" s="162"/>
      <c r="O362" s="162"/>
      <c r="P362" s="232"/>
      <c r="Q362" s="981"/>
      <c r="R362" s="982"/>
      <c r="S362" s="982"/>
      <c r="T362" s="982"/>
      <c r="U362" s="982"/>
      <c r="V362" s="982"/>
      <c r="W362" s="982"/>
      <c r="X362" s="982"/>
      <c r="Y362" s="982"/>
      <c r="Z362" s="982"/>
      <c r="AA362" s="98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4"/>
      <c r="B363" s="253"/>
      <c r="C363" s="252"/>
      <c r="D363" s="253"/>
      <c r="E363" s="252"/>
      <c r="F363" s="315"/>
      <c r="G363" s="233"/>
      <c r="H363" s="234"/>
      <c r="I363" s="234"/>
      <c r="J363" s="234"/>
      <c r="K363" s="234"/>
      <c r="L363" s="234"/>
      <c r="M363" s="234"/>
      <c r="N363" s="234"/>
      <c r="O363" s="234"/>
      <c r="P363" s="235"/>
      <c r="Q363" s="984"/>
      <c r="R363" s="985"/>
      <c r="S363" s="985"/>
      <c r="T363" s="985"/>
      <c r="U363" s="985"/>
      <c r="V363" s="985"/>
      <c r="W363" s="985"/>
      <c r="X363" s="985"/>
      <c r="Y363" s="985"/>
      <c r="Z363" s="985"/>
      <c r="AA363" s="98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4"/>
      <c r="B364" s="253"/>
      <c r="C364" s="252"/>
      <c r="D364" s="253"/>
      <c r="E364" s="252"/>
      <c r="F364" s="315"/>
      <c r="G364" s="233"/>
      <c r="H364" s="234"/>
      <c r="I364" s="234"/>
      <c r="J364" s="234"/>
      <c r="K364" s="234"/>
      <c r="L364" s="234"/>
      <c r="M364" s="234"/>
      <c r="N364" s="234"/>
      <c r="O364" s="234"/>
      <c r="P364" s="235"/>
      <c r="Q364" s="984"/>
      <c r="R364" s="985"/>
      <c r="S364" s="985"/>
      <c r="T364" s="985"/>
      <c r="U364" s="985"/>
      <c r="V364" s="985"/>
      <c r="W364" s="985"/>
      <c r="X364" s="985"/>
      <c r="Y364" s="985"/>
      <c r="Z364" s="985"/>
      <c r="AA364" s="986"/>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4"/>
      <c r="B365" s="253"/>
      <c r="C365" s="252"/>
      <c r="D365" s="253"/>
      <c r="E365" s="252"/>
      <c r="F365" s="315"/>
      <c r="G365" s="233"/>
      <c r="H365" s="234"/>
      <c r="I365" s="234"/>
      <c r="J365" s="234"/>
      <c r="K365" s="234"/>
      <c r="L365" s="234"/>
      <c r="M365" s="234"/>
      <c r="N365" s="234"/>
      <c r="O365" s="234"/>
      <c r="P365" s="235"/>
      <c r="Q365" s="984"/>
      <c r="R365" s="985"/>
      <c r="S365" s="985"/>
      <c r="T365" s="985"/>
      <c r="U365" s="985"/>
      <c r="V365" s="985"/>
      <c r="W365" s="985"/>
      <c r="X365" s="985"/>
      <c r="Y365" s="985"/>
      <c r="Z365" s="985"/>
      <c r="AA365" s="986"/>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4"/>
      <c r="B366" s="253"/>
      <c r="C366" s="252"/>
      <c r="D366" s="253"/>
      <c r="E366" s="316"/>
      <c r="F366" s="317"/>
      <c r="G366" s="236"/>
      <c r="H366" s="165"/>
      <c r="I366" s="165"/>
      <c r="J366" s="165"/>
      <c r="K366" s="165"/>
      <c r="L366" s="165"/>
      <c r="M366" s="165"/>
      <c r="N366" s="165"/>
      <c r="O366" s="165"/>
      <c r="P366" s="237"/>
      <c r="Q366" s="987"/>
      <c r="R366" s="988"/>
      <c r="S366" s="988"/>
      <c r="T366" s="988"/>
      <c r="U366" s="988"/>
      <c r="V366" s="988"/>
      <c r="W366" s="988"/>
      <c r="X366" s="988"/>
      <c r="Y366" s="988"/>
      <c r="Z366" s="988"/>
      <c r="AA366" s="989"/>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4"/>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4"/>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4"/>
      <c r="B369" s="253"/>
      <c r="C369" s="252"/>
      <c r="D369" s="253"/>
      <c r="E369" s="428"/>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9"/>
    </row>
    <row r="370" spans="1:50" ht="45" hidden="1" customHeight="1" x14ac:dyDescent="0.15">
      <c r="A370" s="994"/>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4"/>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4"/>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531</v>
      </c>
      <c r="AF372" s="266"/>
      <c r="AG372" s="266"/>
      <c r="AH372" s="266"/>
      <c r="AI372" s="266" t="s">
        <v>528</v>
      </c>
      <c r="AJ372" s="266"/>
      <c r="AK372" s="266"/>
      <c r="AL372" s="266"/>
      <c r="AM372" s="266" t="s">
        <v>523</v>
      </c>
      <c r="AN372" s="266"/>
      <c r="AO372" s="266"/>
      <c r="AP372" s="268"/>
      <c r="AQ372" s="268" t="s">
        <v>354</v>
      </c>
      <c r="AR372" s="269"/>
      <c r="AS372" s="269"/>
      <c r="AT372" s="270"/>
      <c r="AU372" s="280" t="s">
        <v>370</v>
      </c>
      <c r="AV372" s="280"/>
      <c r="AW372" s="280"/>
      <c r="AX372" s="281"/>
    </row>
    <row r="373" spans="1:50" ht="18.75" hidden="1" customHeight="1" x14ac:dyDescent="0.15">
      <c r="A373" s="994"/>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4"/>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4"/>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4"/>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531</v>
      </c>
      <c r="AF376" s="266"/>
      <c r="AG376" s="266"/>
      <c r="AH376" s="266"/>
      <c r="AI376" s="266" t="s">
        <v>528</v>
      </c>
      <c r="AJ376" s="266"/>
      <c r="AK376" s="266"/>
      <c r="AL376" s="266"/>
      <c r="AM376" s="266" t="s">
        <v>523</v>
      </c>
      <c r="AN376" s="266"/>
      <c r="AO376" s="266"/>
      <c r="AP376" s="268"/>
      <c r="AQ376" s="268" t="s">
        <v>354</v>
      </c>
      <c r="AR376" s="269"/>
      <c r="AS376" s="269"/>
      <c r="AT376" s="270"/>
      <c r="AU376" s="280" t="s">
        <v>370</v>
      </c>
      <c r="AV376" s="280"/>
      <c r="AW376" s="280"/>
      <c r="AX376" s="281"/>
    </row>
    <row r="377" spans="1:50" ht="18.75" hidden="1" customHeight="1" x14ac:dyDescent="0.15">
      <c r="A377" s="994"/>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4"/>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4"/>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4"/>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531</v>
      </c>
      <c r="AF380" s="266"/>
      <c r="AG380" s="266"/>
      <c r="AH380" s="266"/>
      <c r="AI380" s="266" t="s">
        <v>528</v>
      </c>
      <c r="AJ380" s="266"/>
      <c r="AK380" s="266"/>
      <c r="AL380" s="266"/>
      <c r="AM380" s="266" t="s">
        <v>523</v>
      </c>
      <c r="AN380" s="266"/>
      <c r="AO380" s="266"/>
      <c r="AP380" s="268"/>
      <c r="AQ380" s="268" t="s">
        <v>354</v>
      </c>
      <c r="AR380" s="269"/>
      <c r="AS380" s="269"/>
      <c r="AT380" s="270"/>
      <c r="AU380" s="280" t="s">
        <v>370</v>
      </c>
      <c r="AV380" s="280"/>
      <c r="AW380" s="280"/>
      <c r="AX380" s="281"/>
    </row>
    <row r="381" spans="1:50" ht="18.75" hidden="1" customHeight="1" x14ac:dyDescent="0.15">
      <c r="A381" s="994"/>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4"/>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4"/>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4"/>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531</v>
      </c>
      <c r="AF384" s="266"/>
      <c r="AG384" s="266"/>
      <c r="AH384" s="266"/>
      <c r="AI384" s="266" t="s">
        <v>528</v>
      </c>
      <c r="AJ384" s="266"/>
      <c r="AK384" s="266"/>
      <c r="AL384" s="266"/>
      <c r="AM384" s="266" t="s">
        <v>523</v>
      </c>
      <c r="AN384" s="266"/>
      <c r="AO384" s="266"/>
      <c r="AP384" s="268"/>
      <c r="AQ384" s="268" t="s">
        <v>354</v>
      </c>
      <c r="AR384" s="269"/>
      <c r="AS384" s="269"/>
      <c r="AT384" s="270"/>
      <c r="AU384" s="280" t="s">
        <v>370</v>
      </c>
      <c r="AV384" s="280"/>
      <c r="AW384" s="280"/>
      <c r="AX384" s="281"/>
    </row>
    <row r="385" spans="1:50" ht="18.75" hidden="1" customHeight="1" x14ac:dyDescent="0.15">
      <c r="A385" s="994"/>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4"/>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4"/>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4"/>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531</v>
      </c>
      <c r="AF388" s="266"/>
      <c r="AG388" s="266"/>
      <c r="AH388" s="266"/>
      <c r="AI388" s="266" t="s">
        <v>528</v>
      </c>
      <c r="AJ388" s="266"/>
      <c r="AK388" s="266"/>
      <c r="AL388" s="266"/>
      <c r="AM388" s="266" t="s">
        <v>523</v>
      </c>
      <c r="AN388" s="266"/>
      <c r="AO388" s="266"/>
      <c r="AP388" s="268"/>
      <c r="AQ388" s="268" t="s">
        <v>354</v>
      </c>
      <c r="AR388" s="269"/>
      <c r="AS388" s="269"/>
      <c r="AT388" s="270"/>
      <c r="AU388" s="280" t="s">
        <v>370</v>
      </c>
      <c r="AV388" s="280"/>
      <c r="AW388" s="280"/>
      <c r="AX388" s="281"/>
    </row>
    <row r="389" spans="1:50" ht="18.75" hidden="1" customHeight="1" x14ac:dyDescent="0.15">
      <c r="A389" s="994"/>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4"/>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4"/>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4"/>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7"/>
    </row>
    <row r="393" spans="1:50" ht="22.5" hidden="1" customHeight="1" x14ac:dyDescent="0.15">
      <c r="A393" s="994"/>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4"/>
      <c r="B394" s="253"/>
      <c r="C394" s="252"/>
      <c r="D394" s="253"/>
      <c r="E394" s="252"/>
      <c r="F394" s="315"/>
      <c r="G394" s="231"/>
      <c r="H394" s="162"/>
      <c r="I394" s="162"/>
      <c r="J394" s="162"/>
      <c r="K394" s="162"/>
      <c r="L394" s="162"/>
      <c r="M394" s="162"/>
      <c r="N394" s="162"/>
      <c r="O394" s="162"/>
      <c r="P394" s="232"/>
      <c r="Q394" s="981"/>
      <c r="R394" s="982"/>
      <c r="S394" s="982"/>
      <c r="T394" s="982"/>
      <c r="U394" s="982"/>
      <c r="V394" s="982"/>
      <c r="W394" s="982"/>
      <c r="X394" s="982"/>
      <c r="Y394" s="982"/>
      <c r="Z394" s="982"/>
      <c r="AA394" s="98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4"/>
      <c r="B395" s="253"/>
      <c r="C395" s="252"/>
      <c r="D395" s="253"/>
      <c r="E395" s="252"/>
      <c r="F395" s="315"/>
      <c r="G395" s="233"/>
      <c r="H395" s="234"/>
      <c r="I395" s="234"/>
      <c r="J395" s="234"/>
      <c r="K395" s="234"/>
      <c r="L395" s="234"/>
      <c r="M395" s="234"/>
      <c r="N395" s="234"/>
      <c r="O395" s="234"/>
      <c r="P395" s="235"/>
      <c r="Q395" s="984"/>
      <c r="R395" s="985"/>
      <c r="S395" s="985"/>
      <c r="T395" s="985"/>
      <c r="U395" s="985"/>
      <c r="V395" s="985"/>
      <c r="W395" s="985"/>
      <c r="X395" s="985"/>
      <c r="Y395" s="985"/>
      <c r="Z395" s="985"/>
      <c r="AA395" s="98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4"/>
      <c r="B396" s="253"/>
      <c r="C396" s="252"/>
      <c r="D396" s="253"/>
      <c r="E396" s="252"/>
      <c r="F396" s="315"/>
      <c r="G396" s="233"/>
      <c r="H396" s="234"/>
      <c r="I396" s="234"/>
      <c r="J396" s="234"/>
      <c r="K396" s="234"/>
      <c r="L396" s="234"/>
      <c r="M396" s="234"/>
      <c r="N396" s="234"/>
      <c r="O396" s="234"/>
      <c r="P396" s="235"/>
      <c r="Q396" s="984"/>
      <c r="R396" s="985"/>
      <c r="S396" s="985"/>
      <c r="T396" s="985"/>
      <c r="U396" s="985"/>
      <c r="V396" s="985"/>
      <c r="W396" s="985"/>
      <c r="X396" s="985"/>
      <c r="Y396" s="985"/>
      <c r="Z396" s="985"/>
      <c r="AA396" s="986"/>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4"/>
      <c r="B397" s="253"/>
      <c r="C397" s="252"/>
      <c r="D397" s="253"/>
      <c r="E397" s="252"/>
      <c r="F397" s="315"/>
      <c r="G397" s="233"/>
      <c r="H397" s="234"/>
      <c r="I397" s="234"/>
      <c r="J397" s="234"/>
      <c r="K397" s="234"/>
      <c r="L397" s="234"/>
      <c r="M397" s="234"/>
      <c r="N397" s="234"/>
      <c r="O397" s="234"/>
      <c r="P397" s="235"/>
      <c r="Q397" s="984"/>
      <c r="R397" s="985"/>
      <c r="S397" s="985"/>
      <c r="T397" s="985"/>
      <c r="U397" s="985"/>
      <c r="V397" s="985"/>
      <c r="W397" s="985"/>
      <c r="X397" s="985"/>
      <c r="Y397" s="985"/>
      <c r="Z397" s="985"/>
      <c r="AA397" s="986"/>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4"/>
      <c r="B398" s="253"/>
      <c r="C398" s="252"/>
      <c r="D398" s="253"/>
      <c r="E398" s="252"/>
      <c r="F398" s="315"/>
      <c r="G398" s="236"/>
      <c r="H398" s="165"/>
      <c r="I398" s="165"/>
      <c r="J398" s="165"/>
      <c r="K398" s="165"/>
      <c r="L398" s="165"/>
      <c r="M398" s="165"/>
      <c r="N398" s="165"/>
      <c r="O398" s="165"/>
      <c r="P398" s="237"/>
      <c r="Q398" s="987"/>
      <c r="R398" s="988"/>
      <c r="S398" s="988"/>
      <c r="T398" s="988"/>
      <c r="U398" s="988"/>
      <c r="V398" s="988"/>
      <c r="W398" s="988"/>
      <c r="X398" s="988"/>
      <c r="Y398" s="988"/>
      <c r="Z398" s="988"/>
      <c r="AA398" s="989"/>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4"/>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4"/>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4"/>
      <c r="B401" s="253"/>
      <c r="C401" s="252"/>
      <c r="D401" s="253"/>
      <c r="E401" s="252"/>
      <c r="F401" s="315"/>
      <c r="G401" s="231"/>
      <c r="H401" s="162"/>
      <c r="I401" s="162"/>
      <c r="J401" s="162"/>
      <c r="K401" s="162"/>
      <c r="L401" s="162"/>
      <c r="M401" s="162"/>
      <c r="N401" s="162"/>
      <c r="O401" s="162"/>
      <c r="P401" s="232"/>
      <c r="Q401" s="981"/>
      <c r="R401" s="982"/>
      <c r="S401" s="982"/>
      <c r="T401" s="982"/>
      <c r="U401" s="982"/>
      <c r="V401" s="982"/>
      <c r="W401" s="982"/>
      <c r="X401" s="982"/>
      <c r="Y401" s="982"/>
      <c r="Z401" s="982"/>
      <c r="AA401" s="98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4"/>
      <c r="B402" s="253"/>
      <c r="C402" s="252"/>
      <c r="D402" s="253"/>
      <c r="E402" s="252"/>
      <c r="F402" s="315"/>
      <c r="G402" s="233"/>
      <c r="H402" s="234"/>
      <c r="I402" s="234"/>
      <c r="J402" s="234"/>
      <c r="K402" s="234"/>
      <c r="L402" s="234"/>
      <c r="M402" s="234"/>
      <c r="N402" s="234"/>
      <c r="O402" s="234"/>
      <c r="P402" s="235"/>
      <c r="Q402" s="984"/>
      <c r="R402" s="985"/>
      <c r="S402" s="985"/>
      <c r="T402" s="985"/>
      <c r="U402" s="985"/>
      <c r="V402" s="985"/>
      <c r="W402" s="985"/>
      <c r="X402" s="985"/>
      <c r="Y402" s="985"/>
      <c r="Z402" s="985"/>
      <c r="AA402" s="98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4"/>
      <c r="B403" s="253"/>
      <c r="C403" s="252"/>
      <c r="D403" s="253"/>
      <c r="E403" s="252"/>
      <c r="F403" s="315"/>
      <c r="G403" s="233"/>
      <c r="H403" s="234"/>
      <c r="I403" s="234"/>
      <c r="J403" s="234"/>
      <c r="K403" s="234"/>
      <c r="L403" s="234"/>
      <c r="M403" s="234"/>
      <c r="N403" s="234"/>
      <c r="O403" s="234"/>
      <c r="P403" s="235"/>
      <c r="Q403" s="984"/>
      <c r="R403" s="985"/>
      <c r="S403" s="985"/>
      <c r="T403" s="985"/>
      <c r="U403" s="985"/>
      <c r="V403" s="985"/>
      <c r="W403" s="985"/>
      <c r="X403" s="985"/>
      <c r="Y403" s="985"/>
      <c r="Z403" s="985"/>
      <c r="AA403" s="986"/>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4"/>
      <c r="B404" s="253"/>
      <c r="C404" s="252"/>
      <c r="D404" s="253"/>
      <c r="E404" s="252"/>
      <c r="F404" s="315"/>
      <c r="G404" s="233"/>
      <c r="H404" s="234"/>
      <c r="I404" s="234"/>
      <c r="J404" s="234"/>
      <c r="K404" s="234"/>
      <c r="L404" s="234"/>
      <c r="M404" s="234"/>
      <c r="N404" s="234"/>
      <c r="O404" s="234"/>
      <c r="P404" s="235"/>
      <c r="Q404" s="984"/>
      <c r="R404" s="985"/>
      <c r="S404" s="985"/>
      <c r="T404" s="985"/>
      <c r="U404" s="985"/>
      <c r="V404" s="985"/>
      <c r="W404" s="985"/>
      <c r="X404" s="985"/>
      <c r="Y404" s="985"/>
      <c r="Z404" s="985"/>
      <c r="AA404" s="986"/>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4"/>
      <c r="B405" s="253"/>
      <c r="C405" s="252"/>
      <c r="D405" s="253"/>
      <c r="E405" s="252"/>
      <c r="F405" s="315"/>
      <c r="G405" s="236"/>
      <c r="H405" s="165"/>
      <c r="I405" s="165"/>
      <c r="J405" s="165"/>
      <c r="K405" s="165"/>
      <c r="L405" s="165"/>
      <c r="M405" s="165"/>
      <c r="N405" s="165"/>
      <c r="O405" s="165"/>
      <c r="P405" s="237"/>
      <c r="Q405" s="987"/>
      <c r="R405" s="988"/>
      <c r="S405" s="988"/>
      <c r="T405" s="988"/>
      <c r="U405" s="988"/>
      <c r="V405" s="988"/>
      <c r="W405" s="988"/>
      <c r="X405" s="988"/>
      <c r="Y405" s="988"/>
      <c r="Z405" s="988"/>
      <c r="AA405" s="989"/>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4"/>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4"/>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4"/>
      <c r="B408" s="253"/>
      <c r="C408" s="252"/>
      <c r="D408" s="253"/>
      <c r="E408" s="252"/>
      <c r="F408" s="315"/>
      <c r="G408" s="231"/>
      <c r="H408" s="162"/>
      <c r="I408" s="162"/>
      <c r="J408" s="162"/>
      <c r="K408" s="162"/>
      <c r="L408" s="162"/>
      <c r="M408" s="162"/>
      <c r="N408" s="162"/>
      <c r="O408" s="162"/>
      <c r="P408" s="232"/>
      <c r="Q408" s="981"/>
      <c r="R408" s="982"/>
      <c r="S408" s="982"/>
      <c r="T408" s="982"/>
      <c r="U408" s="982"/>
      <c r="V408" s="982"/>
      <c r="W408" s="982"/>
      <c r="X408" s="982"/>
      <c r="Y408" s="982"/>
      <c r="Z408" s="982"/>
      <c r="AA408" s="98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4"/>
      <c r="B409" s="253"/>
      <c r="C409" s="252"/>
      <c r="D409" s="253"/>
      <c r="E409" s="252"/>
      <c r="F409" s="315"/>
      <c r="G409" s="233"/>
      <c r="H409" s="234"/>
      <c r="I409" s="234"/>
      <c r="J409" s="234"/>
      <c r="K409" s="234"/>
      <c r="L409" s="234"/>
      <c r="M409" s="234"/>
      <c r="N409" s="234"/>
      <c r="O409" s="234"/>
      <c r="P409" s="235"/>
      <c r="Q409" s="984"/>
      <c r="R409" s="985"/>
      <c r="S409" s="985"/>
      <c r="T409" s="985"/>
      <c r="U409" s="985"/>
      <c r="V409" s="985"/>
      <c r="W409" s="985"/>
      <c r="X409" s="985"/>
      <c r="Y409" s="985"/>
      <c r="Z409" s="985"/>
      <c r="AA409" s="98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4"/>
      <c r="B410" s="253"/>
      <c r="C410" s="252"/>
      <c r="D410" s="253"/>
      <c r="E410" s="252"/>
      <c r="F410" s="315"/>
      <c r="G410" s="233"/>
      <c r="H410" s="234"/>
      <c r="I410" s="234"/>
      <c r="J410" s="234"/>
      <c r="K410" s="234"/>
      <c r="L410" s="234"/>
      <c r="M410" s="234"/>
      <c r="N410" s="234"/>
      <c r="O410" s="234"/>
      <c r="P410" s="235"/>
      <c r="Q410" s="984"/>
      <c r="R410" s="985"/>
      <c r="S410" s="985"/>
      <c r="T410" s="985"/>
      <c r="U410" s="985"/>
      <c r="V410" s="985"/>
      <c r="W410" s="985"/>
      <c r="X410" s="985"/>
      <c r="Y410" s="985"/>
      <c r="Z410" s="985"/>
      <c r="AA410" s="986"/>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4"/>
      <c r="B411" s="253"/>
      <c r="C411" s="252"/>
      <c r="D411" s="253"/>
      <c r="E411" s="252"/>
      <c r="F411" s="315"/>
      <c r="G411" s="233"/>
      <c r="H411" s="234"/>
      <c r="I411" s="234"/>
      <c r="J411" s="234"/>
      <c r="K411" s="234"/>
      <c r="L411" s="234"/>
      <c r="M411" s="234"/>
      <c r="N411" s="234"/>
      <c r="O411" s="234"/>
      <c r="P411" s="235"/>
      <c r="Q411" s="984"/>
      <c r="R411" s="985"/>
      <c r="S411" s="985"/>
      <c r="T411" s="985"/>
      <c r="U411" s="985"/>
      <c r="V411" s="985"/>
      <c r="W411" s="985"/>
      <c r="X411" s="985"/>
      <c r="Y411" s="985"/>
      <c r="Z411" s="985"/>
      <c r="AA411" s="986"/>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4"/>
      <c r="B412" s="253"/>
      <c r="C412" s="252"/>
      <c r="D412" s="253"/>
      <c r="E412" s="252"/>
      <c r="F412" s="315"/>
      <c r="G412" s="236"/>
      <c r="H412" s="165"/>
      <c r="I412" s="165"/>
      <c r="J412" s="165"/>
      <c r="K412" s="165"/>
      <c r="L412" s="165"/>
      <c r="M412" s="165"/>
      <c r="N412" s="165"/>
      <c r="O412" s="165"/>
      <c r="P412" s="237"/>
      <c r="Q412" s="987"/>
      <c r="R412" s="988"/>
      <c r="S412" s="988"/>
      <c r="T412" s="988"/>
      <c r="U412" s="988"/>
      <c r="V412" s="988"/>
      <c r="W412" s="988"/>
      <c r="X412" s="988"/>
      <c r="Y412" s="988"/>
      <c r="Z412" s="988"/>
      <c r="AA412" s="989"/>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4"/>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4"/>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4"/>
      <c r="B415" s="253"/>
      <c r="C415" s="252"/>
      <c r="D415" s="253"/>
      <c r="E415" s="252"/>
      <c r="F415" s="315"/>
      <c r="G415" s="231"/>
      <c r="H415" s="162"/>
      <c r="I415" s="162"/>
      <c r="J415" s="162"/>
      <c r="K415" s="162"/>
      <c r="L415" s="162"/>
      <c r="M415" s="162"/>
      <c r="N415" s="162"/>
      <c r="O415" s="162"/>
      <c r="P415" s="232"/>
      <c r="Q415" s="981"/>
      <c r="R415" s="982"/>
      <c r="S415" s="982"/>
      <c r="T415" s="982"/>
      <c r="U415" s="982"/>
      <c r="V415" s="982"/>
      <c r="W415" s="982"/>
      <c r="X415" s="982"/>
      <c r="Y415" s="982"/>
      <c r="Z415" s="982"/>
      <c r="AA415" s="98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4"/>
      <c r="B416" s="253"/>
      <c r="C416" s="252"/>
      <c r="D416" s="253"/>
      <c r="E416" s="252"/>
      <c r="F416" s="315"/>
      <c r="G416" s="233"/>
      <c r="H416" s="234"/>
      <c r="I416" s="234"/>
      <c r="J416" s="234"/>
      <c r="K416" s="234"/>
      <c r="L416" s="234"/>
      <c r="M416" s="234"/>
      <c r="N416" s="234"/>
      <c r="O416" s="234"/>
      <c r="P416" s="235"/>
      <c r="Q416" s="984"/>
      <c r="R416" s="985"/>
      <c r="S416" s="985"/>
      <c r="T416" s="985"/>
      <c r="U416" s="985"/>
      <c r="V416" s="985"/>
      <c r="W416" s="985"/>
      <c r="X416" s="985"/>
      <c r="Y416" s="985"/>
      <c r="Z416" s="985"/>
      <c r="AA416" s="98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4"/>
      <c r="B417" s="253"/>
      <c r="C417" s="252"/>
      <c r="D417" s="253"/>
      <c r="E417" s="252"/>
      <c r="F417" s="315"/>
      <c r="G417" s="233"/>
      <c r="H417" s="234"/>
      <c r="I417" s="234"/>
      <c r="J417" s="234"/>
      <c r="K417" s="234"/>
      <c r="L417" s="234"/>
      <c r="M417" s="234"/>
      <c r="N417" s="234"/>
      <c r="O417" s="234"/>
      <c r="P417" s="235"/>
      <c r="Q417" s="984"/>
      <c r="R417" s="985"/>
      <c r="S417" s="985"/>
      <c r="T417" s="985"/>
      <c r="U417" s="985"/>
      <c r="V417" s="985"/>
      <c r="W417" s="985"/>
      <c r="X417" s="985"/>
      <c r="Y417" s="985"/>
      <c r="Z417" s="985"/>
      <c r="AA417" s="986"/>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4"/>
      <c r="B418" s="253"/>
      <c r="C418" s="252"/>
      <c r="D418" s="253"/>
      <c r="E418" s="252"/>
      <c r="F418" s="315"/>
      <c r="G418" s="233"/>
      <c r="H418" s="234"/>
      <c r="I418" s="234"/>
      <c r="J418" s="234"/>
      <c r="K418" s="234"/>
      <c r="L418" s="234"/>
      <c r="M418" s="234"/>
      <c r="N418" s="234"/>
      <c r="O418" s="234"/>
      <c r="P418" s="235"/>
      <c r="Q418" s="984"/>
      <c r="R418" s="985"/>
      <c r="S418" s="985"/>
      <c r="T418" s="985"/>
      <c r="U418" s="985"/>
      <c r="V418" s="985"/>
      <c r="W418" s="985"/>
      <c r="X418" s="985"/>
      <c r="Y418" s="985"/>
      <c r="Z418" s="985"/>
      <c r="AA418" s="986"/>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4"/>
      <c r="B419" s="253"/>
      <c r="C419" s="252"/>
      <c r="D419" s="253"/>
      <c r="E419" s="252"/>
      <c r="F419" s="315"/>
      <c r="G419" s="236"/>
      <c r="H419" s="165"/>
      <c r="I419" s="165"/>
      <c r="J419" s="165"/>
      <c r="K419" s="165"/>
      <c r="L419" s="165"/>
      <c r="M419" s="165"/>
      <c r="N419" s="165"/>
      <c r="O419" s="165"/>
      <c r="P419" s="237"/>
      <c r="Q419" s="987"/>
      <c r="R419" s="988"/>
      <c r="S419" s="988"/>
      <c r="T419" s="988"/>
      <c r="U419" s="988"/>
      <c r="V419" s="988"/>
      <c r="W419" s="988"/>
      <c r="X419" s="988"/>
      <c r="Y419" s="988"/>
      <c r="Z419" s="988"/>
      <c r="AA419" s="989"/>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4"/>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4"/>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4"/>
      <c r="B422" s="253"/>
      <c r="C422" s="252"/>
      <c r="D422" s="253"/>
      <c r="E422" s="252"/>
      <c r="F422" s="315"/>
      <c r="G422" s="231"/>
      <c r="H422" s="162"/>
      <c r="I422" s="162"/>
      <c r="J422" s="162"/>
      <c r="K422" s="162"/>
      <c r="L422" s="162"/>
      <c r="M422" s="162"/>
      <c r="N422" s="162"/>
      <c r="O422" s="162"/>
      <c r="P422" s="232"/>
      <c r="Q422" s="981"/>
      <c r="R422" s="982"/>
      <c r="S422" s="982"/>
      <c r="T422" s="982"/>
      <c r="U422" s="982"/>
      <c r="V422" s="982"/>
      <c r="W422" s="982"/>
      <c r="X422" s="982"/>
      <c r="Y422" s="982"/>
      <c r="Z422" s="982"/>
      <c r="AA422" s="98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4"/>
      <c r="B423" s="253"/>
      <c r="C423" s="252"/>
      <c r="D423" s="253"/>
      <c r="E423" s="252"/>
      <c r="F423" s="315"/>
      <c r="G423" s="233"/>
      <c r="H423" s="234"/>
      <c r="I423" s="234"/>
      <c r="J423" s="234"/>
      <c r="K423" s="234"/>
      <c r="L423" s="234"/>
      <c r="M423" s="234"/>
      <c r="N423" s="234"/>
      <c r="O423" s="234"/>
      <c r="P423" s="235"/>
      <c r="Q423" s="984"/>
      <c r="R423" s="985"/>
      <c r="S423" s="985"/>
      <c r="T423" s="985"/>
      <c r="U423" s="985"/>
      <c r="V423" s="985"/>
      <c r="W423" s="985"/>
      <c r="X423" s="985"/>
      <c r="Y423" s="985"/>
      <c r="Z423" s="985"/>
      <c r="AA423" s="98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4"/>
      <c r="B424" s="253"/>
      <c r="C424" s="252"/>
      <c r="D424" s="253"/>
      <c r="E424" s="252"/>
      <c r="F424" s="315"/>
      <c r="G424" s="233"/>
      <c r="H424" s="234"/>
      <c r="I424" s="234"/>
      <c r="J424" s="234"/>
      <c r="K424" s="234"/>
      <c r="L424" s="234"/>
      <c r="M424" s="234"/>
      <c r="N424" s="234"/>
      <c r="O424" s="234"/>
      <c r="P424" s="235"/>
      <c r="Q424" s="984"/>
      <c r="R424" s="985"/>
      <c r="S424" s="985"/>
      <c r="T424" s="985"/>
      <c r="U424" s="985"/>
      <c r="V424" s="985"/>
      <c r="W424" s="985"/>
      <c r="X424" s="985"/>
      <c r="Y424" s="985"/>
      <c r="Z424" s="985"/>
      <c r="AA424" s="986"/>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4"/>
      <c r="B425" s="253"/>
      <c r="C425" s="252"/>
      <c r="D425" s="253"/>
      <c r="E425" s="252"/>
      <c r="F425" s="315"/>
      <c r="G425" s="233"/>
      <c r="H425" s="234"/>
      <c r="I425" s="234"/>
      <c r="J425" s="234"/>
      <c r="K425" s="234"/>
      <c r="L425" s="234"/>
      <c r="M425" s="234"/>
      <c r="N425" s="234"/>
      <c r="O425" s="234"/>
      <c r="P425" s="235"/>
      <c r="Q425" s="984"/>
      <c r="R425" s="985"/>
      <c r="S425" s="985"/>
      <c r="T425" s="985"/>
      <c r="U425" s="985"/>
      <c r="V425" s="985"/>
      <c r="W425" s="985"/>
      <c r="X425" s="985"/>
      <c r="Y425" s="985"/>
      <c r="Z425" s="985"/>
      <c r="AA425" s="986"/>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4"/>
      <c r="B426" s="253"/>
      <c r="C426" s="252"/>
      <c r="D426" s="253"/>
      <c r="E426" s="316"/>
      <c r="F426" s="317"/>
      <c r="G426" s="236"/>
      <c r="H426" s="165"/>
      <c r="I426" s="165"/>
      <c r="J426" s="165"/>
      <c r="K426" s="165"/>
      <c r="L426" s="165"/>
      <c r="M426" s="165"/>
      <c r="N426" s="165"/>
      <c r="O426" s="165"/>
      <c r="P426" s="237"/>
      <c r="Q426" s="987"/>
      <c r="R426" s="988"/>
      <c r="S426" s="988"/>
      <c r="T426" s="988"/>
      <c r="U426" s="988"/>
      <c r="V426" s="988"/>
      <c r="W426" s="988"/>
      <c r="X426" s="988"/>
      <c r="Y426" s="988"/>
      <c r="Z426" s="988"/>
      <c r="AA426" s="989"/>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4"/>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4"/>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4"/>
      <c r="B429" s="253"/>
      <c r="C429" s="316"/>
      <c r="D429" s="992"/>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x14ac:dyDescent="0.15">
      <c r="A430" s="994"/>
      <c r="B430" s="253"/>
      <c r="C430" s="250" t="s">
        <v>557</v>
      </c>
      <c r="D430" s="251"/>
      <c r="E430" s="239" t="s">
        <v>541</v>
      </c>
      <c r="F430" s="448"/>
      <c r="G430" s="241" t="s">
        <v>374</v>
      </c>
      <c r="H430" s="159"/>
      <c r="I430" s="159"/>
      <c r="J430" s="242" t="s">
        <v>582</v>
      </c>
      <c r="K430" s="243"/>
      <c r="L430" s="243"/>
      <c r="M430" s="243"/>
      <c r="N430" s="243"/>
      <c r="O430" s="243"/>
      <c r="P430" s="243"/>
      <c r="Q430" s="243"/>
      <c r="R430" s="243"/>
      <c r="S430" s="243"/>
      <c r="T430" s="244"/>
      <c r="U430" s="245" t="s">
        <v>582</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994"/>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524</v>
      </c>
      <c r="AJ431" s="182"/>
      <c r="AK431" s="182"/>
      <c r="AL431" s="177"/>
      <c r="AM431" s="182" t="s">
        <v>519</v>
      </c>
      <c r="AN431" s="182"/>
      <c r="AO431" s="182"/>
      <c r="AP431" s="177"/>
      <c r="AQ431" s="177" t="s">
        <v>354</v>
      </c>
      <c r="AR431" s="170"/>
      <c r="AS431" s="170"/>
      <c r="AT431" s="171"/>
      <c r="AU431" s="135" t="s">
        <v>253</v>
      </c>
      <c r="AV431" s="135"/>
      <c r="AW431" s="135"/>
      <c r="AX431" s="136"/>
    </row>
    <row r="432" spans="1:50" ht="18.75" hidden="1" customHeight="1" x14ac:dyDescent="0.15">
      <c r="A432" s="994"/>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570</v>
      </c>
      <c r="AF432" s="137"/>
      <c r="AG432" s="138" t="s">
        <v>355</v>
      </c>
      <c r="AH432" s="173"/>
      <c r="AI432" s="183"/>
      <c r="AJ432" s="183"/>
      <c r="AK432" s="183"/>
      <c r="AL432" s="178"/>
      <c r="AM432" s="183"/>
      <c r="AN432" s="183"/>
      <c r="AO432" s="183"/>
      <c r="AP432" s="178"/>
      <c r="AQ432" s="218" t="s">
        <v>570</v>
      </c>
      <c r="AR432" s="137"/>
      <c r="AS432" s="138" t="s">
        <v>355</v>
      </c>
      <c r="AT432" s="173"/>
      <c r="AU432" s="137" t="s">
        <v>570</v>
      </c>
      <c r="AV432" s="137"/>
      <c r="AW432" s="138" t="s">
        <v>300</v>
      </c>
      <c r="AX432" s="139"/>
    </row>
    <row r="433" spans="1:50" ht="23.25" hidden="1" customHeight="1" x14ac:dyDescent="0.15">
      <c r="A433" s="994"/>
      <c r="B433" s="253"/>
      <c r="C433" s="252"/>
      <c r="D433" s="253"/>
      <c r="E433" s="167"/>
      <c r="F433" s="168"/>
      <c r="G433" s="231" t="s">
        <v>570</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570</v>
      </c>
      <c r="AC433" s="134"/>
      <c r="AD433" s="134"/>
      <c r="AE433" s="112" t="s">
        <v>570</v>
      </c>
      <c r="AF433" s="113"/>
      <c r="AG433" s="113"/>
      <c r="AH433" s="114"/>
      <c r="AI433" s="112" t="s">
        <v>570</v>
      </c>
      <c r="AJ433" s="113"/>
      <c r="AK433" s="113"/>
      <c r="AL433" s="113"/>
      <c r="AM433" s="112" t="s">
        <v>567</v>
      </c>
      <c r="AN433" s="113"/>
      <c r="AO433" s="113"/>
      <c r="AP433" s="114"/>
      <c r="AQ433" s="112" t="s">
        <v>570</v>
      </c>
      <c r="AR433" s="113"/>
      <c r="AS433" s="113"/>
      <c r="AT433" s="114"/>
      <c r="AU433" s="113" t="s">
        <v>570</v>
      </c>
      <c r="AV433" s="113"/>
      <c r="AW433" s="113"/>
      <c r="AX433" s="223"/>
    </row>
    <row r="434" spans="1:50" ht="23.25" hidden="1" customHeight="1" x14ac:dyDescent="0.15">
      <c r="A434" s="994"/>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570</v>
      </c>
      <c r="AC434" s="222"/>
      <c r="AD434" s="222"/>
      <c r="AE434" s="112" t="s">
        <v>570</v>
      </c>
      <c r="AF434" s="113"/>
      <c r="AG434" s="113"/>
      <c r="AH434" s="114"/>
      <c r="AI434" s="112" t="s">
        <v>570</v>
      </c>
      <c r="AJ434" s="113"/>
      <c r="AK434" s="113"/>
      <c r="AL434" s="113"/>
      <c r="AM434" s="112" t="s">
        <v>567</v>
      </c>
      <c r="AN434" s="113"/>
      <c r="AO434" s="113"/>
      <c r="AP434" s="114"/>
      <c r="AQ434" s="112" t="s">
        <v>570</v>
      </c>
      <c r="AR434" s="113"/>
      <c r="AS434" s="113"/>
      <c r="AT434" s="114"/>
      <c r="AU434" s="113" t="s">
        <v>570</v>
      </c>
      <c r="AV434" s="113"/>
      <c r="AW434" s="113"/>
      <c r="AX434" s="223"/>
    </row>
    <row r="435" spans="1:50" ht="23.25" hidden="1" customHeight="1" x14ac:dyDescent="0.15">
      <c r="A435" s="994"/>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570</v>
      </c>
      <c r="AF435" s="113"/>
      <c r="AG435" s="113"/>
      <c r="AH435" s="114"/>
      <c r="AI435" s="112" t="s">
        <v>570</v>
      </c>
      <c r="AJ435" s="113"/>
      <c r="AK435" s="113"/>
      <c r="AL435" s="113"/>
      <c r="AM435" s="112" t="s">
        <v>567</v>
      </c>
      <c r="AN435" s="113"/>
      <c r="AO435" s="113"/>
      <c r="AP435" s="114"/>
      <c r="AQ435" s="112" t="s">
        <v>570</v>
      </c>
      <c r="AR435" s="113"/>
      <c r="AS435" s="113"/>
      <c r="AT435" s="114"/>
      <c r="AU435" s="113" t="s">
        <v>570</v>
      </c>
      <c r="AV435" s="113"/>
      <c r="AW435" s="113"/>
      <c r="AX435" s="223"/>
    </row>
    <row r="436" spans="1:50" ht="18.75" hidden="1" customHeight="1" x14ac:dyDescent="0.15">
      <c r="A436" s="994"/>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523</v>
      </c>
      <c r="AJ436" s="182"/>
      <c r="AK436" s="182"/>
      <c r="AL436" s="177"/>
      <c r="AM436" s="182" t="s">
        <v>519</v>
      </c>
      <c r="AN436" s="182"/>
      <c r="AO436" s="182"/>
      <c r="AP436" s="177"/>
      <c r="AQ436" s="177" t="s">
        <v>354</v>
      </c>
      <c r="AR436" s="170"/>
      <c r="AS436" s="170"/>
      <c r="AT436" s="171"/>
      <c r="AU436" s="135" t="s">
        <v>253</v>
      </c>
      <c r="AV436" s="135"/>
      <c r="AW436" s="135"/>
      <c r="AX436" s="136"/>
    </row>
    <row r="437" spans="1:50" ht="18.75" hidden="1" customHeight="1" x14ac:dyDescent="0.15">
      <c r="A437" s="994"/>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4"/>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4"/>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4"/>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4"/>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523</v>
      </c>
      <c r="AJ441" s="182"/>
      <c r="AK441" s="182"/>
      <c r="AL441" s="177"/>
      <c r="AM441" s="182" t="s">
        <v>515</v>
      </c>
      <c r="AN441" s="182"/>
      <c r="AO441" s="182"/>
      <c r="AP441" s="177"/>
      <c r="AQ441" s="177" t="s">
        <v>354</v>
      </c>
      <c r="AR441" s="170"/>
      <c r="AS441" s="170"/>
      <c r="AT441" s="171"/>
      <c r="AU441" s="135" t="s">
        <v>253</v>
      </c>
      <c r="AV441" s="135"/>
      <c r="AW441" s="135"/>
      <c r="AX441" s="136"/>
    </row>
    <row r="442" spans="1:50" ht="18.75" hidden="1" customHeight="1" x14ac:dyDescent="0.15">
      <c r="A442" s="994"/>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4"/>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4"/>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4"/>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4"/>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523</v>
      </c>
      <c r="AJ446" s="182"/>
      <c r="AK446" s="182"/>
      <c r="AL446" s="177"/>
      <c r="AM446" s="182" t="s">
        <v>520</v>
      </c>
      <c r="AN446" s="182"/>
      <c r="AO446" s="182"/>
      <c r="AP446" s="177"/>
      <c r="AQ446" s="177" t="s">
        <v>354</v>
      </c>
      <c r="AR446" s="170"/>
      <c r="AS446" s="170"/>
      <c r="AT446" s="171"/>
      <c r="AU446" s="135" t="s">
        <v>253</v>
      </c>
      <c r="AV446" s="135"/>
      <c r="AW446" s="135"/>
      <c r="AX446" s="136"/>
    </row>
    <row r="447" spans="1:50" ht="18.75" hidden="1" customHeight="1" x14ac:dyDescent="0.15">
      <c r="A447" s="994"/>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4"/>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4"/>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4"/>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4"/>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523</v>
      </c>
      <c r="AJ451" s="182"/>
      <c r="AK451" s="182"/>
      <c r="AL451" s="177"/>
      <c r="AM451" s="182" t="s">
        <v>519</v>
      </c>
      <c r="AN451" s="182"/>
      <c r="AO451" s="182"/>
      <c r="AP451" s="177"/>
      <c r="AQ451" s="177" t="s">
        <v>354</v>
      </c>
      <c r="AR451" s="170"/>
      <c r="AS451" s="170"/>
      <c r="AT451" s="171"/>
      <c r="AU451" s="135" t="s">
        <v>253</v>
      </c>
      <c r="AV451" s="135"/>
      <c r="AW451" s="135"/>
      <c r="AX451" s="136"/>
    </row>
    <row r="452" spans="1:50" ht="18.75" hidden="1" customHeight="1" x14ac:dyDescent="0.15">
      <c r="A452" s="994"/>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4"/>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4"/>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4"/>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x14ac:dyDescent="0.15">
      <c r="A456" s="994"/>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523</v>
      </c>
      <c r="AJ456" s="182"/>
      <c r="AK456" s="182"/>
      <c r="AL456" s="177"/>
      <c r="AM456" s="182" t="s">
        <v>519</v>
      </c>
      <c r="AN456" s="182"/>
      <c r="AO456" s="182"/>
      <c r="AP456" s="177"/>
      <c r="AQ456" s="177" t="s">
        <v>354</v>
      </c>
      <c r="AR456" s="170"/>
      <c r="AS456" s="170"/>
      <c r="AT456" s="171"/>
      <c r="AU456" s="135" t="s">
        <v>253</v>
      </c>
      <c r="AV456" s="135"/>
      <c r="AW456" s="135"/>
      <c r="AX456" s="136"/>
    </row>
    <row r="457" spans="1:50" ht="18.75" hidden="1" customHeight="1" x14ac:dyDescent="0.15">
      <c r="A457" s="994"/>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570</v>
      </c>
      <c r="AF457" s="137"/>
      <c r="AG457" s="138" t="s">
        <v>355</v>
      </c>
      <c r="AH457" s="173"/>
      <c r="AI457" s="183"/>
      <c r="AJ457" s="183"/>
      <c r="AK457" s="183"/>
      <c r="AL457" s="178"/>
      <c r="AM457" s="183"/>
      <c r="AN457" s="183"/>
      <c r="AO457" s="183"/>
      <c r="AP457" s="178"/>
      <c r="AQ457" s="218" t="s">
        <v>570</v>
      </c>
      <c r="AR457" s="137"/>
      <c r="AS457" s="138" t="s">
        <v>355</v>
      </c>
      <c r="AT457" s="173"/>
      <c r="AU457" s="137" t="s">
        <v>582</v>
      </c>
      <c r="AV457" s="137"/>
      <c r="AW457" s="138" t="s">
        <v>300</v>
      </c>
      <c r="AX457" s="139"/>
    </row>
    <row r="458" spans="1:50" ht="23.25" hidden="1" customHeight="1" x14ac:dyDescent="0.15">
      <c r="A458" s="994"/>
      <c r="B458" s="253"/>
      <c r="C458" s="252"/>
      <c r="D458" s="253"/>
      <c r="E458" s="167"/>
      <c r="F458" s="168"/>
      <c r="G458" s="231" t="s">
        <v>570</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570</v>
      </c>
      <c r="AC458" s="134"/>
      <c r="AD458" s="134"/>
      <c r="AE458" s="112" t="s">
        <v>570</v>
      </c>
      <c r="AF458" s="113"/>
      <c r="AG458" s="113"/>
      <c r="AH458" s="113"/>
      <c r="AI458" s="112" t="s">
        <v>582</v>
      </c>
      <c r="AJ458" s="113"/>
      <c r="AK458" s="113"/>
      <c r="AL458" s="113"/>
      <c r="AM458" s="112" t="s">
        <v>567</v>
      </c>
      <c r="AN458" s="113"/>
      <c r="AO458" s="113"/>
      <c r="AP458" s="114"/>
      <c r="AQ458" s="112" t="s">
        <v>570</v>
      </c>
      <c r="AR458" s="113"/>
      <c r="AS458" s="113"/>
      <c r="AT458" s="114"/>
      <c r="AU458" s="113" t="s">
        <v>582</v>
      </c>
      <c r="AV458" s="113"/>
      <c r="AW458" s="113"/>
      <c r="AX458" s="223"/>
    </row>
    <row r="459" spans="1:50" ht="23.25" hidden="1" customHeight="1" x14ac:dyDescent="0.15">
      <c r="A459" s="994"/>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570</v>
      </c>
      <c r="AC459" s="222"/>
      <c r="AD459" s="222"/>
      <c r="AE459" s="112" t="s">
        <v>570</v>
      </c>
      <c r="AF459" s="113"/>
      <c r="AG459" s="113"/>
      <c r="AH459" s="114"/>
      <c r="AI459" s="112" t="s">
        <v>570</v>
      </c>
      <c r="AJ459" s="113"/>
      <c r="AK459" s="113"/>
      <c r="AL459" s="113"/>
      <c r="AM459" s="112" t="s">
        <v>567</v>
      </c>
      <c r="AN459" s="113"/>
      <c r="AO459" s="113"/>
      <c r="AP459" s="114"/>
      <c r="AQ459" s="112" t="s">
        <v>570</v>
      </c>
      <c r="AR459" s="113"/>
      <c r="AS459" s="113"/>
      <c r="AT459" s="114"/>
      <c r="AU459" s="113" t="s">
        <v>570</v>
      </c>
      <c r="AV459" s="113"/>
      <c r="AW459" s="113"/>
      <c r="AX459" s="223"/>
    </row>
    <row r="460" spans="1:50" ht="23.25" hidden="1" customHeight="1" x14ac:dyDescent="0.15">
      <c r="A460" s="994"/>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570</v>
      </c>
      <c r="AF460" s="113"/>
      <c r="AG460" s="113"/>
      <c r="AH460" s="114"/>
      <c r="AI460" s="112" t="s">
        <v>570</v>
      </c>
      <c r="AJ460" s="113"/>
      <c r="AK460" s="113"/>
      <c r="AL460" s="113"/>
      <c r="AM460" s="112" t="s">
        <v>567</v>
      </c>
      <c r="AN460" s="113"/>
      <c r="AO460" s="113"/>
      <c r="AP460" s="114"/>
      <c r="AQ460" s="112" t="s">
        <v>582</v>
      </c>
      <c r="AR460" s="113"/>
      <c r="AS460" s="113"/>
      <c r="AT460" s="114"/>
      <c r="AU460" s="113" t="s">
        <v>582</v>
      </c>
      <c r="AV460" s="113"/>
      <c r="AW460" s="113"/>
      <c r="AX460" s="223"/>
    </row>
    <row r="461" spans="1:50" ht="18.75" hidden="1" customHeight="1" x14ac:dyDescent="0.15">
      <c r="A461" s="994"/>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523</v>
      </c>
      <c r="AJ461" s="182"/>
      <c r="AK461" s="182"/>
      <c r="AL461" s="177"/>
      <c r="AM461" s="182" t="s">
        <v>521</v>
      </c>
      <c r="AN461" s="182"/>
      <c r="AO461" s="182"/>
      <c r="AP461" s="177"/>
      <c r="AQ461" s="177" t="s">
        <v>354</v>
      </c>
      <c r="AR461" s="170"/>
      <c r="AS461" s="170"/>
      <c r="AT461" s="171"/>
      <c r="AU461" s="135" t="s">
        <v>253</v>
      </c>
      <c r="AV461" s="135"/>
      <c r="AW461" s="135"/>
      <c r="AX461" s="136"/>
    </row>
    <row r="462" spans="1:50" ht="18.75" hidden="1" customHeight="1" x14ac:dyDescent="0.15">
      <c r="A462" s="994"/>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4"/>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4"/>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4"/>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4"/>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523</v>
      </c>
      <c r="AJ466" s="182"/>
      <c r="AK466" s="182"/>
      <c r="AL466" s="177"/>
      <c r="AM466" s="182" t="s">
        <v>519</v>
      </c>
      <c r="AN466" s="182"/>
      <c r="AO466" s="182"/>
      <c r="AP466" s="177"/>
      <c r="AQ466" s="177" t="s">
        <v>354</v>
      </c>
      <c r="AR466" s="170"/>
      <c r="AS466" s="170"/>
      <c r="AT466" s="171"/>
      <c r="AU466" s="135" t="s">
        <v>253</v>
      </c>
      <c r="AV466" s="135"/>
      <c r="AW466" s="135"/>
      <c r="AX466" s="136"/>
    </row>
    <row r="467" spans="1:50" ht="18.75" hidden="1" customHeight="1" x14ac:dyDescent="0.15">
      <c r="A467" s="994"/>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4"/>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4"/>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4"/>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4"/>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523</v>
      </c>
      <c r="AJ471" s="182"/>
      <c r="AK471" s="182"/>
      <c r="AL471" s="177"/>
      <c r="AM471" s="182" t="s">
        <v>515</v>
      </c>
      <c r="AN471" s="182"/>
      <c r="AO471" s="182"/>
      <c r="AP471" s="177"/>
      <c r="AQ471" s="177" t="s">
        <v>354</v>
      </c>
      <c r="AR471" s="170"/>
      <c r="AS471" s="170"/>
      <c r="AT471" s="171"/>
      <c r="AU471" s="135" t="s">
        <v>253</v>
      </c>
      <c r="AV471" s="135"/>
      <c r="AW471" s="135"/>
      <c r="AX471" s="136"/>
    </row>
    <row r="472" spans="1:50" ht="18.75" hidden="1" customHeight="1" x14ac:dyDescent="0.15">
      <c r="A472" s="994"/>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4"/>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4"/>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4"/>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4"/>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523</v>
      </c>
      <c r="AJ476" s="182"/>
      <c r="AK476" s="182"/>
      <c r="AL476" s="177"/>
      <c r="AM476" s="182" t="s">
        <v>519</v>
      </c>
      <c r="AN476" s="182"/>
      <c r="AO476" s="182"/>
      <c r="AP476" s="177"/>
      <c r="AQ476" s="177" t="s">
        <v>354</v>
      </c>
      <c r="AR476" s="170"/>
      <c r="AS476" s="170"/>
      <c r="AT476" s="171"/>
      <c r="AU476" s="135" t="s">
        <v>253</v>
      </c>
      <c r="AV476" s="135"/>
      <c r="AW476" s="135"/>
      <c r="AX476" s="136"/>
    </row>
    <row r="477" spans="1:50" ht="18.75" hidden="1" customHeight="1" x14ac:dyDescent="0.15">
      <c r="A477" s="994"/>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4"/>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4"/>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4"/>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x14ac:dyDescent="0.15">
      <c r="A481" s="994"/>
      <c r="B481" s="253"/>
      <c r="C481" s="252"/>
      <c r="D481" s="253"/>
      <c r="E481" s="158" t="s">
        <v>563</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x14ac:dyDescent="0.15">
      <c r="A482" s="994"/>
      <c r="B482" s="253"/>
      <c r="C482" s="252"/>
      <c r="D482" s="253"/>
      <c r="E482" s="161" t="s">
        <v>570</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thickBot="1" x14ac:dyDescent="0.2">
      <c r="A483" s="994"/>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4"/>
      <c r="B484" s="253"/>
      <c r="C484" s="252"/>
      <c r="D484" s="253"/>
      <c r="E484" s="239" t="s">
        <v>558</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4"/>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524</v>
      </c>
      <c r="AJ485" s="182"/>
      <c r="AK485" s="182"/>
      <c r="AL485" s="177"/>
      <c r="AM485" s="182" t="s">
        <v>521</v>
      </c>
      <c r="AN485" s="182"/>
      <c r="AO485" s="182"/>
      <c r="AP485" s="177"/>
      <c r="AQ485" s="177" t="s">
        <v>354</v>
      </c>
      <c r="AR485" s="170"/>
      <c r="AS485" s="170"/>
      <c r="AT485" s="171"/>
      <c r="AU485" s="135" t="s">
        <v>253</v>
      </c>
      <c r="AV485" s="135"/>
      <c r="AW485" s="135"/>
      <c r="AX485" s="136"/>
    </row>
    <row r="486" spans="1:50" ht="18.75" hidden="1" customHeight="1" x14ac:dyDescent="0.15">
      <c r="A486" s="994"/>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4"/>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4"/>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4"/>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4"/>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523</v>
      </c>
      <c r="AJ490" s="182"/>
      <c r="AK490" s="182"/>
      <c r="AL490" s="177"/>
      <c r="AM490" s="182" t="s">
        <v>521</v>
      </c>
      <c r="AN490" s="182"/>
      <c r="AO490" s="182"/>
      <c r="AP490" s="177"/>
      <c r="AQ490" s="177" t="s">
        <v>354</v>
      </c>
      <c r="AR490" s="170"/>
      <c r="AS490" s="170"/>
      <c r="AT490" s="171"/>
      <c r="AU490" s="135" t="s">
        <v>253</v>
      </c>
      <c r="AV490" s="135"/>
      <c r="AW490" s="135"/>
      <c r="AX490" s="136"/>
    </row>
    <row r="491" spans="1:50" ht="18.75" hidden="1" customHeight="1" x14ac:dyDescent="0.15">
      <c r="A491" s="994"/>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4"/>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4"/>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4"/>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4"/>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523</v>
      </c>
      <c r="AJ495" s="182"/>
      <c r="AK495" s="182"/>
      <c r="AL495" s="177"/>
      <c r="AM495" s="182" t="s">
        <v>519</v>
      </c>
      <c r="AN495" s="182"/>
      <c r="AO495" s="182"/>
      <c r="AP495" s="177"/>
      <c r="AQ495" s="177" t="s">
        <v>354</v>
      </c>
      <c r="AR495" s="170"/>
      <c r="AS495" s="170"/>
      <c r="AT495" s="171"/>
      <c r="AU495" s="135" t="s">
        <v>253</v>
      </c>
      <c r="AV495" s="135"/>
      <c r="AW495" s="135"/>
      <c r="AX495" s="136"/>
    </row>
    <row r="496" spans="1:50" ht="18.75" hidden="1" customHeight="1" x14ac:dyDescent="0.15">
      <c r="A496" s="994"/>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4"/>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4"/>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4"/>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4"/>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523</v>
      </c>
      <c r="AJ500" s="182"/>
      <c r="AK500" s="182"/>
      <c r="AL500" s="177"/>
      <c r="AM500" s="182" t="s">
        <v>520</v>
      </c>
      <c r="AN500" s="182"/>
      <c r="AO500" s="182"/>
      <c r="AP500" s="177"/>
      <c r="AQ500" s="177" t="s">
        <v>354</v>
      </c>
      <c r="AR500" s="170"/>
      <c r="AS500" s="170"/>
      <c r="AT500" s="171"/>
      <c r="AU500" s="135" t="s">
        <v>253</v>
      </c>
      <c r="AV500" s="135"/>
      <c r="AW500" s="135"/>
      <c r="AX500" s="136"/>
    </row>
    <row r="501" spans="1:50" ht="18.75" hidden="1" customHeight="1" x14ac:dyDescent="0.15">
      <c r="A501" s="994"/>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4"/>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4"/>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4"/>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4"/>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523</v>
      </c>
      <c r="AJ505" s="182"/>
      <c r="AK505" s="182"/>
      <c r="AL505" s="177"/>
      <c r="AM505" s="182" t="s">
        <v>521</v>
      </c>
      <c r="AN505" s="182"/>
      <c r="AO505" s="182"/>
      <c r="AP505" s="177"/>
      <c r="AQ505" s="177" t="s">
        <v>354</v>
      </c>
      <c r="AR505" s="170"/>
      <c r="AS505" s="170"/>
      <c r="AT505" s="171"/>
      <c r="AU505" s="135" t="s">
        <v>253</v>
      </c>
      <c r="AV505" s="135"/>
      <c r="AW505" s="135"/>
      <c r="AX505" s="136"/>
    </row>
    <row r="506" spans="1:50" ht="18.75" hidden="1" customHeight="1" x14ac:dyDescent="0.15">
      <c r="A506" s="994"/>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4"/>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4"/>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4"/>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4"/>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523</v>
      </c>
      <c r="AJ510" s="182"/>
      <c r="AK510" s="182"/>
      <c r="AL510" s="177"/>
      <c r="AM510" s="182" t="s">
        <v>519</v>
      </c>
      <c r="AN510" s="182"/>
      <c r="AO510" s="182"/>
      <c r="AP510" s="177"/>
      <c r="AQ510" s="177" t="s">
        <v>354</v>
      </c>
      <c r="AR510" s="170"/>
      <c r="AS510" s="170"/>
      <c r="AT510" s="171"/>
      <c r="AU510" s="135" t="s">
        <v>253</v>
      </c>
      <c r="AV510" s="135"/>
      <c r="AW510" s="135"/>
      <c r="AX510" s="136"/>
    </row>
    <row r="511" spans="1:50" ht="18.75" hidden="1" customHeight="1" x14ac:dyDescent="0.15">
      <c r="A511" s="994"/>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4"/>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4"/>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4"/>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4"/>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524</v>
      </c>
      <c r="AJ515" s="182"/>
      <c r="AK515" s="182"/>
      <c r="AL515" s="177"/>
      <c r="AM515" s="182" t="s">
        <v>519</v>
      </c>
      <c r="AN515" s="182"/>
      <c r="AO515" s="182"/>
      <c r="AP515" s="177"/>
      <c r="AQ515" s="177" t="s">
        <v>354</v>
      </c>
      <c r="AR515" s="170"/>
      <c r="AS515" s="170"/>
      <c r="AT515" s="171"/>
      <c r="AU515" s="135" t="s">
        <v>253</v>
      </c>
      <c r="AV515" s="135"/>
      <c r="AW515" s="135"/>
      <c r="AX515" s="136"/>
    </row>
    <row r="516" spans="1:50" ht="18.75" hidden="1" customHeight="1" x14ac:dyDescent="0.15">
      <c r="A516" s="994"/>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4"/>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4"/>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4"/>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4"/>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524</v>
      </c>
      <c r="AJ520" s="182"/>
      <c r="AK520" s="182"/>
      <c r="AL520" s="177"/>
      <c r="AM520" s="182" t="s">
        <v>519</v>
      </c>
      <c r="AN520" s="182"/>
      <c r="AO520" s="182"/>
      <c r="AP520" s="177"/>
      <c r="AQ520" s="177" t="s">
        <v>354</v>
      </c>
      <c r="AR520" s="170"/>
      <c r="AS520" s="170"/>
      <c r="AT520" s="171"/>
      <c r="AU520" s="135" t="s">
        <v>253</v>
      </c>
      <c r="AV520" s="135"/>
      <c r="AW520" s="135"/>
      <c r="AX520" s="136"/>
    </row>
    <row r="521" spans="1:50" ht="18.75" hidden="1" customHeight="1" x14ac:dyDescent="0.15">
      <c r="A521" s="994"/>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4"/>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4"/>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4"/>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4"/>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523</v>
      </c>
      <c r="AJ525" s="182"/>
      <c r="AK525" s="182"/>
      <c r="AL525" s="177"/>
      <c r="AM525" s="182" t="s">
        <v>515</v>
      </c>
      <c r="AN525" s="182"/>
      <c r="AO525" s="182"/>
      <c r="AP525" s="177"/>
      <c r="AQ525" s="177" t="s">
        <v>354</v>
      </c>
      <c r="AR525" s="170"/>
      <c r="AS525" s="170"/>
      <c r="AT525" s="171"/>
      <c r="AU525" s="135" t="s">
        <v>253</v>
      </c>
      <c r="AV525" s="135"/>
      <c r="AW525" s="135"/>
      <c r="AX525" s="136"/>
    </row>
    <row r="526" spans="1:50" ht="18.75" hidden="1" customHeight="1" x14ac:dyDescent="0.15">
      <c r="A526" s="994"/>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4"/>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4"/>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4"/>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4"/>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523</v>
      </c>
      <c r="AJ530" s="182"/>
      <c r="AK530" s="182"/>
      <c r="AL530" s="177"/>
      <c r="AM530" s="182" t="s">
        <v>519</v>
      </c>
      <c r="AN530" s="182"/>
      <c r="AO530" s="182"/>
      <c r="AP530" s="177"/>
      <c r="AQ530" s="177" t="s">
        <v>354</v>
      </c>
      <c r="AR530" s="170"/>
      <c r="AS530" s="170"/>
      <c r="AT530" s="171"/>
      <c r="AU530" s="135" t="s">
        <v>253</v>
      </c>
      <c r="AV530" s="135"/>
      <c r="AW530" s="135"/>
      <c r="AX530" s="136"/>
    </row>
    <row r="531" spans="1:50" ht="18.75" hidden="1" customHeight="1" x14ac:dyDescent="0.15">
      <c r="A531" s="994"/>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4"/>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4"/>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4"/>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4"/>
      <c r="B535" s="253"/>
      <c r="C535" s="252"/>
      <c r="D535" s="253"/>
      <c r="E535" s="158" t="s">
        <v>564</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4"/>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4"/>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4"/>
      <c r="B538" s="253"/>
      <c r="C538" s="252"/>
      <c r="D538" s="253"/>
      <c r="E538" s="239" t="s">
        <v>559</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4"/>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524</v>
      </c>
      <c r="AJ539" s="182"/>
      <c r="AK539" s="182"/>
      <c r="AL539" s="177"/>
      <c r="AM539" s="182" t="s">
        <v>519</v>
      </c>
      <c r="AN539" s="182"/>
      <c r="AO539" s="182"/>
      <c r="AP539" s="177"/>
      <c r="AQ539" s="177" t="s">
        <v>354</v>
      </c>
      <c r="AR539" s="170"/>
      <c r="AS539" s="170"/>
      <c r="AT539" s="171"/>
      <c r="AU539" s="135" t="s">
        <v>253</v>
      </c>
      <c r="AV539" s="135"/>
      <c r="AW539" s="135"/>
      <c r="AX539" s="136"/>
    </row>
    <row r="540" spans="1:50" ht="18.75" hidden="1" customHeight="1" x14ac:dyDescent="0.15">
      <c r="A540" s="994"/>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4"/>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4"/>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4"/>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4"/>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523</v>
      </c>
      <c r="AJ544" s="182"/>
      <c r="AK544" s="182"/>
      <c r="AL544" s="177"/>
      <c r="AM544" s="182" t="s">
        <v>521</v>
      </c>
      <c r="AN544" s="182"/>
      <c r="AO544" s="182"/>
      <c r="AP544" s="177"/>
      <c r="AQ544" s="177" t="s">
        <v>354</v>
      </c>
      <c r="AR544" s="170"/>
      <c r="AS544" s="170"/>
      <c r="AT544" s="171"/>
      <c r="AU544" s="135" t="s">
        <v>253</v>
      </c>
      <c r="AV544" s="135"/>
      <c r="AW544" s="135"/>
      <c r="AX544" s="136"/>
    </row>
    <row r="545" spans="1:50" ht="18.75" hidden="1" customHeight="1" x14ac:dyDescent="0.15">
      <c r="A545" s="994"/>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4"/>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4"/>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4"/>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4"/>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523</v>
      </c>
      <c r="AJ549" s="182"/>
      <c r="AK549" s="182"/>
      <c r="AL549" s="177"/>
      <c r="AM549" s="182" t="s">
        <v>515</v>
      </c>
      <c r="AN549" s="182"/>
      <c r="AO549" s="182"/>
      <c r="AP549" s="177"/>
      <c r="AQ549" s="177" t="s">
        <v>354</v>
      </c>
      <c r="AR549" s="170"/>
      <c r="AS549" s="170"/>
      <c r="AT549" s="171"/>
      <c r="AU549" s="135" t="s">
        <v>253</v>
      </c>
      <c r="AV549" s="135"/>
      <c r="AW549" s="135"/>
      <c r="AX549" s="136"/>
    </row>
    <row r="550" spans="1:50" ht="18.75" hidden="1" customHeight="1" x14ac:dyDescent="0.15">
      <c r="A550" s="994"/>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4"/>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4"/>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4"/>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4"/>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523</v>
      </c>
      <c r="AJ554" s="182"/>
      <c r="AK554" s="182"/>
      <c r="AL554" s="177"/>
      <c r="AM554" s="182" t="s">
        <v>515</v>
      </c>
      <c r="AN554" s="182"/>
      <c r="AO554" s="182"/>
      <c r="AP554" s="177"/>
      <c r="AQ554" s="177" t="s">
        <v>354</v>
      </c>
      <c r="AR554" s="170"/>
      <c r="AS554" s="170"/>
      <c r="AT554" s="171"/>
      <c r="AU554" s="135" t="s">
        <v>253</v>
      </c>
      <c r="AV554" s="135"/>
      <c r="AW554" s="135"/>
      <c r="AX554" s="136"/>
    </row>
    <row r="555" spans="1:50" ht="18.75" hidden="1" customHeight="1" x14ac:dyDescent="0.15">
      <c r="A555" s="994"/>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4"/>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4"/>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4"/>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4"/>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523</v>
      </c>
      <c r="AJ559" s="182"/>
      <c r="AK559" s="182"/>
      <c r="AL559" s="177"/>
      <c r="AM559" s="182" t="s">
        <v>519</v>
      </c>
      <c r="AN559" s="182"/>
      <c r="AO559" s="182"/>
      <c r="AP559" s="177"/>
      <c r="AQ559" s="177" t="s">
        <v>354</v>
      </c>
      <c r="AR559" s="170"/>
      <c r="AS559" s="170"/>
      <c r="AT559" s="171"/>
      <c r="AU559" s="135" t="s">
        <v>253</v>
      </c>
      <c r="AV559" s="135"/>
      <c r="AW559" s="135"/>
      <c r="AX559" s="136"/>
    </row>
    <row r="560" spans="1:50" ht="18.75" hidden="1" customHeight="1" x14ac:dyDescent="0.15">
      <c r="A560" s="994"/>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4"/>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4"/>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4"/>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4"/>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523</v>
      </c>
      <c r="AJ564" s="182"/>
      <c r="AK564" s="182"/>
      <c r="AL564" s="177"/>
      <c r="AM564" s="182" t="s">
        <v>515</v>
      </c>
      <c r="AN564" s="182"/>
      <c r="AO564" s="182"/>
      <c r="AP564" s="177"/>
      <c r="AQ564" s="177" t="s">
        <v>354</v>
      </c>
      <c r="AR564" s="170"/>
      <c r="AS564" s="170"/>
      <c r="AT564" s="171"/>
      <c r="AU564" s="135" t="s">
        <v>253</v>
      </c>
      <c r="AV564" s="135"/>
      <c r="AW564" s="135"/>
      <c r="AX564" s="136"/>
    </row>
    <row r="565" spans="1:50" ht="18.75" hidden="1" customHeight="1" x14ac:dyDescent="0.15">
      <c r="A565" s="994"/>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4"/>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4"/>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4"/>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4"/>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524</v>
      </c>
      <c r="AJ569" s="182"/>
      <c r="AK569" s="182"/>
      <c r="AL569" s="177"/>
      <c r="AM569" s="182" t="s">
        <v>515</v>
      </c>
      <c r="AN569" s="182"/>
      <c r="AO569" s="182"/>
      <c r="AP569" s="177"/>
      <c r="AQ569" s="177" t="s">
        <v>354</v>
      </c>
      <c r="AR569" s="170"/>
      <c r="AS569" s="170"/>
      <c r="AT569" s="171"/>
      <c r="AU569" s="135" t="s">
        <v>253</v>
      </c>
      <c r="AV569" s="135"/>
      <c r="AW569" s="135"/>
      <c r="AX569" s="136"/>
    </row>
    <row r="570" spans="1:50" ht="18.75" hidden="1" customHeight="1" x14ac:dyDescent="0.15">
      <c r="A570" s="994"/>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4"/>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4"/>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4"/>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4"/>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523</v>
      </c>
      <c r="AJ574" s="182"/>
      <c r="AK574" s="182"/>
      <c r="AL574" s="177"/>
      <c r="AM574" s="182" t="s">
        <v>515</v>
      </c>
      <c r="AN574" s="182"/>
      <c r="AO574" s="182"/>
      <c r="AP574" s="177"/>
      <c r="AQ574" s="177" t="s">
        <v>354</v>
      </c>
      <c r="AR574" s="170"/>
      <c r="AS574" s="170"/>
      <c r="AT574" s="171"/>
      <c r="AU574" s="135" t="s">
        <v>253</v>
      </c>
      <c r="AV574" s="135"/>
      <c r="AW574" s="135"/>
      <c r="AX574" s="136"/>
    </row>
    <row r="575" spans="1:50" ht="18.75" hidden="1" customHeight="1" x14ac:dyDescent="0.15">
      <c r="A575" s="994"/>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4"/>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4"/>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4"/>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4"/>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523</v>
      </c>
      <c r="AJ579" s="182"/>
      <c r="AK579" s="182"/>
      <c r="AL579" s="177"/>
      <c r="AM579" s="182" t="s">
        <v>515</v>
      </c>
      <c r="AN579" s="182"/>
      <c r="AO579" s="182"/>
      <c r="AP579" s="177"/>
      <c r="AQ579" s="177" t="s">
        <v>354</v>
      </c>
      <c r="AR579" s="170"/>
      <c r="AS579" s="170"/>
      <c r="AT579" s="171"/>
      <c r="AU579" s="135" t="s">
        <v>253</v>
      </c>
      <c r="AV579" s="135"/>
      <c r="AW579" s="135"/>
      <c r="AX579" s="136"/>
    </row>
    <row r="580" spans="1:50" ht="18.75" hidden="1" customHeight="1" x14ac:dyDescent="0.15">
      <c r="A580" s="994"/>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4"/>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4"/>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4"/>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4"/>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523</v>
      </c>
      <c r="AJ584" s="182"/>
      <c r="AK584" s="182"/>
      <c r="AL584" s="177"/>
      <c r="AM584" s="182" t="s">
        <v>519</v>
      </c>
      <c r="AN584" s="182"/>
      <c r="AO584" s="182"/>
      <c r="AP584" s="177"/>
      <c r="AQ584" s="177" t="s">
        <v>354</v>
      </c>
      <c r="AR584" s="170"/>
      <c r="AS584" s="170"/>
      <c r="AT584" s="171"/>
      <c r="AU584" s="135" t="s">
        <v>253</v>
      </c>
      <c r="AV584" s="135"/>
      <c r="AW584" s="135"/>
      <c r="AX584" s="136"/>
    </row>
    <row r="585" spans="1:50" ht="18.75" hidden="1" customHeight="1" x14ac:dyDescent="0.15">
      <c r="A585" s="994"/>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4"/>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4"/>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4"/>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4"/>
      <c r="B589" s="253"/>
      <c r="C589" s="252"/>
      <c r="D589" s="253"/>
      <c r="E589" s="158" t="s">
        <v>564</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4"/>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4"/>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4"/>
      <c r="B592" s="253"/>
      <c r="C592" s="252"/>
      <c r="D592" s="253"/>
      <c r="E592" s="239" t="s">
        <v>558</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4"/>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523</v>
      </c>
      <c r="AJ593" s="182"/>
      <c r="AK593" s="182"/>
      <c r="AL593" s="177"/>
      <c r="AM593" s="182" t="s">
        <v>515</v>
      </c>
      <c r="AN593" s="182"/>
      <c r="AO593" s="182"/>
      <c r="AP593" s="177"/>
      <c r="AQ593" s="177" t="s">
        <v>354</v>
      </c>
      <c r="AR593" s="170"/>
      <c r="AS593" s="170"/>
      <c r="AT593" s="171"/>
      <c r="AU593" s="135" t="s">
        <v>253</v>
      </c>
      <c r="AV593" s="135"/>
      <c r="AW593" s="135"/>
      <c r="AX593" s="136"/>
    </row>
    <row r="594" spans="1:50" ht="18.75" hidden="1" customHeight="1" x14ac:dyDescent="0.15">
      <c r="A594" s="994"/>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4"/>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4"/>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4"/>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4"/>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524</v>
      </c>
      <c r="AJ598" s="182"/>
      <c r="AK598" s="182"/>
      <c r="AL598" s="177"/>
      <c r="AM598" s="182" t="s">
        <v>520</v>
      </c>
      <c r="AN598" s="182"/>
      <c r="AO598" s="182"/>
      <c r="AP598" s="177"/>
      <c r="AQ598" s="177" t="s">
        <v>354</v>
      </c>
      <c r="AR598" s="170"/>
      <c r="AS598" s="170"/>
      <c r="AT598" s="171"/>
      <c r="AU598" s="135" t="s">
        <v>253</v>
      </c>
      <c r="AV598" s="135"/>
      <c r="AW598" s="135"/>
      <c r="AX598" s="136"/>
    </row>
    <row r="599" spans="1:50" ht="18.75" hidden="1" customHeight="1" x14ac:dyDescent="0.15">
      <c r="A599" s="994"/>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4"/>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4"/>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4"/>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4"/>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523</v>
      </c>
      <c r="AJ603" s="182"/>
      <c r="AK603" s="182"/>
      <c r="AL603" s="177"/>
      <c r="AM603" s="182" t="s">
        <v>515</v>
      </c>
      <c r="AN603" s="182"/>
      <c r="AO603" s="182"/>
      <c r="AP603" s="177"/>
      <c r="AQ603" s="177" t="s">
        <v>354</v>
      </c>
      <c r="AR603" s="170"/>
      <c r="AS603" s="170"/>
      <c r="AT603" s="171"/>
      <c r="AU603" s="135" t="s">
        <v>253</v>
      </c>
      <c r="AV603" s="135"/>
      <c r="AW603" s="135"/>
      <c r="AX603" s="136"/>
    </row>
    <row r="604" spans="1:50" ht="18.75" hidden="1" customHeight="1" x14ac:dyDescent="0.15">
      <c r="A604" s="994"/>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4"/>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4"/>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4"/>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4"/>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523</v>
      </c>
      <c r="AJ608" s="182"/>
      <c r="AK608" s="182"/>
      <c r="AL608" s="177"/>
      <c r="AM608" s="182" t="s">
        <v>515</v>
      </c>
      <c r="AN608" s="182"/>
      <c r="AO608" s="182"/>
      <c r="AP608" s="177"/>
      <c r="AQ608" s="177" t="s">
        <v>354</v>
      </c>
      <c r="AR608" s="170"/>
      <c r="AS608" s="170"/>
      <c r="AT608" s="171"/>
      <c r="AU608" s="135" t="s">
        <v>253</v>
      </c>
      <c r="AV608" s="135"/>
      <c r="AW608" s="135"/>
      <c r="AX608" s="136"/>
    </row>
    <row r="609" spans="1:50" ht="18.75" hidden="1" customHeight="1" x14ac:dyDescent="0.15">
      <c r="A609" s="994"/>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4"/>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4"/>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4"/>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4"/>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523</v>
      </c>
      <c r="AJ613" s="182"/>
      <c r="AK613" s="182"/>
      <c r="AL613" s="177"/>
      <c r="AM613" s="182" t="s">
        <v>519</v>
      </c>
      <c r="AN613" s="182"/>
      <c r="AO613" s="182"/>
      <c r="AP613" s="177"/>
      <c r="AQ613" s="177" t="s">
        <v>354</v>
      </c>
      <c r="AR613" s="170"/>
      <c r="AS613" s="170"/>
      <c r="AT613" s="171"/>
      <c r="AU613" s="135" t="s">
        <v>253</v>
      </c>
      <c r="AV613" s="135"/>
      <c r="AW613" s="135"/>
      <c r="AX613" s="136"/>
    </row>
    <row r="614" spans="1:50" ht="18.75" hidden="1" customHeight="1" x14ac:dyDescent="0.15">
      <c r="A614" s="994"/>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4"/>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4"/>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4"/>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4"/>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523</v>
      </c>
      <c r="AJ618" s="182"/>
      <c r="AK618" s="182"/>
      <c r="AL618" s="177"/>
      <c r="AM618" s="182" t="s">
        <v>519</v>
      </c>
      <c r="AN618" s="182"/>
      <c r="AO618" s="182"/>
      <c r="AP618" s="177"/>
      <c r="AQ618" s="177" t="s">
        <v>354</v>
      </c>
      <c r="AR618" s="170"/>
      <c r="AS618" s="170"/>
      <c r="AT618" s="171"/>
      <c r="AU618" s="135" t="s">
        <v>253</v>
      </c>
      <c r="AV618" s="135"/>
      <c r="AW618" s="135"/>
      <c r="AX618" s="136"/>
    </row>
    <row r="619" spans="1:50" ht="18.75" hidden="1" customHeight="1" x14ac:dyDescent="0.15">
      <c r="A619" s="994"/>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4"/>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4"/>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4"/>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4"/>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523</v>
      </c>
      <c r="AJ623" s="182"/>
      <c r="AK623" s="182"/>
      <c r="AL623" s="177"/>
      <c r="AM623" s="182" t="s">
        <v>520</v>
      </c>
      <c r="AN623" s="182"/>
      <c r="AO623" s="182"/>
      <c r="AP623" s="177"/>
      <c r="AQ623" s="177" t="s">
        <v>354</v>
      </c>
      <c r="AR623" s="170"/>
      <c r="AS623" s="170"/>
      <c r="AT623" s="171"/>
      <c r="AU623" s="135" t="s">
        <v>253</v>
      </c>
      <c r="AV623" s="135"/>
      <c r="AW623" s="135"/>
      <c r="AX623" s="136"/>
    </row>
    <row r="624" spans="1:50" ht="18.75" hidden="1" customHeight="1" x14ac:dyDescent="0.15">
      <c r="A624" s="994"/>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4"/>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4"/>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4"/>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4"/>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523</v>
      </c>
      <c r="AJ628" s="182"/>
      <c r="AK628" s="182"/>
      <c r="AL628" s="177"/>
      <c r="AM628" s="182" t="s">
        <v>519</v>
      </c>
      <c r="AN628" s="182"/>
      <c r="AO628" s="182"/>
      <c r="AP628" s="177"/>
      <c r="AQ628" s="177" t="s">
        <v>354</v>
      </c>
      <c r="AR628" s="170"/>
      <c r="AS628" s="170"/>
      <c r="AT628" s="171"/>
      <c r="AU628" s="135" t="s">
        <v>253</v>
      </c>
      <c r="AV628" s="135"/>
      <c r="AW628" s="135"/>
      <c r="AX628" s="136"/>
    </row>
    <row r="629" spans="1:50" ht="18.75" hidden="1" customHeight="1" x14ac:dyDescent="0.15">
      <c r="A629" s="994"/>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4"/>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4"/>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4"/>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4"/>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523</v>
      </c>
      <c r="AJ633" s="182"/>
      <c r="AK633" s="182"/>
      <c r="AL633" s="177"/>
      <c r="AM633" s="182" t="s">
        <v>515</v>
      </c>
      <c r="AN633" s="182"/>
      <c r="AO633" s="182"/>
      <c r="AP633" s="177"/>
      <c r="AQ633" s="177" t="s">
        <v>354</v>
      </c>
      <c r="AR633" s="170"/>
      <c r="AS633" s="170"/>
      <c r="AT633" s="171"/>
      <c r="AU633" s="135" t="s">
        <v>253</v>
      </c>
      <c r="AV633" s="135"/>
      <c r="AW633" s="135"/>
      <c r="AX633" s="136"/>
    </row>
    <row r="634" spans="1:50" ht="18.75" hidden="1" customHeight="1" x14ac:dyDescent="0.15">
      <c r="A634" s="994"/>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4"/>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4"/>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4"/>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4"/>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523</v>
      </c>
      <c r="AJ638" s="182"/>
      <c r="AK638" s="182"/>
      <c r="AL638" s="177"/>
      <c r="AM638" s="182" t="s">
        <v>519</v>
      </c>
      <c r="AN638" s="182"/>
      <c r="AO638" s="182"/>
      <c r="AP638" s="177"/>
      <c r="AQ638" s="177" t="s">
        <v>354</v>
      </c>
      <c r="AR638" s="170"/>
      <c r="AS638" s="170"/>
      <c r="AT638" s="171"/>
      <c r="AU638" s="135" t="s">
        <v>253</v>
      </c>
      <c r="AV638" s="135"/>
      <c r="AW638" s="135"/>
      <c r="AX638" s="136"/>
    </row>
    <row r="639" spans="1:50" ht="18.75" hidden="1" customHeight="1" x14ac:dyDescent="0.15">
      <c r="A639" s="994"/>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4"/>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4"/>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4"/>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4"/>
      <c r="B643" s="253"/>
      <c r="C643" s="252"/>
      <c r="D643" s="253"/>
      <c r="E643" s="158" t="s">
        <v>564</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4"/>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4"/>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4"/>
      <c r="B646" s="253"/>
      <c r="C646" s="252"/>
      <c r="D646" s="253"/>
      <c r="E646" s="239" t="s">
        <v>559</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4"/>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524</v>
      </c>
      <c r="AJ647" s="182"/>
      <c r="AK647" s="182"/>
      <c r="AL647" s="177"/>
      <c r="AM647" s="182" t="s">
        <v>515</v>
      </c>
      <c r="AN647" s="182"/>
      <c r="AO647" s="182"/>
      <c r="AP647" s="177"/>
      <c r="AQ647" s="177" t="s">
        <v>354</v>
      </c>
      <c r="AR647" s="170"/>
      <c r="AS647" s="170"/>
      <c r="AT647" s="171"/>
      <c r="AU647" s="135" t="s">
        <v>253</v>
      </c>
      <c r="AV647" s="135"/>
      <c r="AW647" s="135"/>
      <c r="AX647" s="136"/>
    </row>
    <row r="648" spans="1:50" ht="18.75" hidden="1" customHeight="1" x14ac:dyDescent="0.15">
      <c r="A648" s="994"/>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4"/>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4"/>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4"/>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4"/>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523</v>
      </c>
      <c r="AJ652" s="182"/>
      <c r="AK652" s="182"/>
      <c r="AL652" s="177"/>
      <c r="AM652" s="182" t="s">
        <v>515</v>
      </c>
      <c r="AN652" s="182"/>
      <c r="AO652" s="182"/>
      <c r="AP652" s="177"/>
      <c r="AQ652" s="177" t="s">
        <v>354</v>
      </c>
      <c r="AR652" s="170"/>
      <c r="AS652" s="170"/>
      <c r="AT652" s="171"/>
      <c r="AU652" s="135" t="s">
        <v>253</v>
      </c>
      <c r="AV652" s="135"/>
      <c r="AW652" s="135"/>
      <c r="AX652" s="136"/>
    </row>
    <row r="653" spans="1:50" ht="18.75" hidden="1" customHeight="1" x14ac:dyDescent="0.15">
      <c r="A653" s="994"/>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4"/>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4"/>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4"/>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4"/>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523</v>
      </c>
      <c r="AJ657" s="182"/>
      <c r="AK657" s="182"/>
      <c r="AL657" s="177"/>
      <c r="AM657" s="182" t="s">
        <v>519</v>
      </c>
      <c r="AN657" s="182"/>
      <c r="AO657" s="182"/>
      <c r="AP657" s="177"/>
      <c r="AQ657" s="177" t="s">
        <v>354</v>
      </c>
      <c r="AR657" s="170"/>
      <c r="AS657" s="170"/>
      <c r="AT657" s="171"/>
      <c r="AU657" s="135" t="s">
        <v>253</v>
      </c>
      <c r="AV657" s="135"/>
      <c r="AW657" s="135"/>
      <c r="AX657" s="136"/>
    </row>
    <row r="658" spans="1:50" ht="18.75" hidden="1" customHeight="1" x14ac:dyDescent="0.15">
      <c r="A658" s="994"/>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4"/>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4"/>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4"/>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4"/>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523</v>
      </c>
      <c r="AJ662" s="182"/>
      <c r="AK662" s="182"/>
      <c r="AL662" s="177"/>
      <c r="AM662" s="182" t="s">
        <v>515</v>
      </c>
      <c r="AN662" s="182"/>
      <c r="AO662" s="182"/>
      <c r="AP662" s="177"/>
      <c r="AQ662" s="177" t="s">
        <v>354</v>
      </c>
      <c r="AR662" s="170"/>
      <c r="AS662" s="170"/>
      <c r="AT662" s="171"/>
      <c r="AU662" s="135" t="s">
        <v>253</v>
      </c>
      <c r="AV662" s="135"/>
      <c r="AW662" s="135"/>
      <c r="AX662" s="136"/>
    </row>
    <row r="663" spans="1:50" ht="18.75" hidden="1" customHeight="1" x14ac:dyDescent="0.15">
      <c r="A663" s="994"/>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4"/>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4"/>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4"/>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4"/>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523</v>
      </c>
      <c r="AJ667" s="182"/>
      <c r="AK667" s="182"/>
      <c r="AL667" s="177"/>
      <c r="AM667" s="182" t="s">
        <v>515</v>
      </c>
      <c r="AN667" s="182"/>
      <c r="AO667" s="182"/>
      <c r="AP667" s="177"/>
      <c r="AQ667" s="177" t="s">
        <v>354</v>
      </c>
      <c r="AR667" s="170"/>
      <c r="AS667" s="170"/>
      <c r="AT667" s="171"/>
      <c r="AU667" s="135" t="s">
        <v>253</v>
      </c>
      <c r="AV667" s="135"/>
      <c r="AW667" s="135"/>
      <c r="AX667" s="136"/>
    </row>
    <row r="668" spans="1:50" ht="18.75" hidden="1" customHeight="1" x14ac:dyDescent="0.15">
      <c r="A668" s="994"/>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4"/>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4"/>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4"/>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4"/>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524</v>
      </c>
      <c r="AJ672" s="182"/>
      <c r="AK672" s="182"/>
      <c r="AL672" s="177"/>
      <c r="AM672" s="182" t="s">
        <v>515</v>
      </c>
      <c r="AN672" s="182"/>
      <c r="AO672" s="182"/>
      <c r="AP672" s="177"/>
      <c r="AQ672" s="177" t="s">
        <v>354</v>
      </c>
      <c r="AR672" s="170"/>
      <c r="AS672" s="170"/>
      <c r="AT672" s="171"/>
      <c r="AU672" s="135" t="s">
        <v>253</v>
      </c>
      <c r="AV672" s="135"/>
      <c r="AW672" s="135"/>
      <c r="AX672" s="136"/>
    </row>
    <row r="673" spans="1:50" ht="18.75" hidden="1" customHeight="1" x14ac:dyDescent="0.15">
      <c r="A673" s="994"/>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4"/>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4"/>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4"/>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4"/>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523</v>
      </c>
      <c r="AJ677" s="182"/>
      <c r="AK677" s="182"/>
      <c r="AL677" s="177"/>
      <c r="AM677" s="182" t="s">
        <v>521</v>
      </c>
      <c r="AN677" s="182"/>
      <c r="AO677" s="182"/>
      <c r="AP677" s="177"/>
      <c r="AQ677" s="177" t="s">
        <v>354</v>
      </c>
      <c r="AR677" s="170"/>
      <c r="AS677" s="170"/>
      <c r="AT677" s="171"/>
      <c r="AU677" s="135" t="s">
        <v>253</v>
      </c>
      <c r="AV677" s="135"/>
      <c r="AW677" s="135"/>
      <c r="AX677" s="136"/>
    </row>
    <row r="678" spans="1:50" ht="18.75" hidden="1" customHeight="1" x14ac:dyDescent="0.15">
      <c r="A678" s="994"/>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4"/>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4"/>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4"/>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4"/>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524</v>
      </c>
      <c r="AJ682" s="182"/>
      <c r="AK682" s="182"/>
      <c r="AL682" s="177"/>
      <c r="AM682" s="182" t="s">
        <v>519</v>
      </c>
      <c r="AN682" s="182"/>
      <c r="AO682" s="182"/>
      <c r="AP682" s="177"/>
      <c r="AQ682" s="177" t="s">
        <v>354</v>
      </c>
      <c r="AR682" s="170"/>
      <c r="AS682" s="170"/>
      <c r="AT682" s="171"/>
      <c r="AU682" s="135" t="s">
        <v>253</v>
      </c>
      <c r="AV682" s="135"/>
      <c r="AW682" s="135"/>
      <c r="AX682" s="136"/>
    </row>
    <row r="683" spans="1:50" ht="18.75" hidden="1" customHeight="1" x14ac:dyDescent="0.15">
      <c r="A683" s="994"/>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4"/>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4"/>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4"/>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4"/>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523</v>
      </c>
      <c r="AJ687" s="182"/>
      <c r="AK687" s="182"/>
      <c r="AL687" s="177"/>
      <c r="AM687" s="182" t="s">
        <v>515</v>
      </c>
      <c r="AN687" s="182"/>
      <c r="AO687" s="182"/>
      <c r="AP687" s="177"/>
      <c r="AQ687" s="177" t="s">
        <v>354</v>
      </c>
      <c r="AR687" s="170"/>
      <c r="AS687" s="170"/>
      <c r="AT687" s="171"/>
      <c r="AU687" s="135" t="s">
        <v>253</v>
      </c>
      <c r="AV687" s="135"/>
      <c r="AW687" s="135"/>
      <c r="AX687" s="136"/>
    </row>
    <row r="688" spans="1:50" ht="18.75" hidden="1" customHeight="1" x14ac:dyDescent="0.15">
      <c r="A688" s="994"/>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4"/>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4"/>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4"/>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4"/>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523</v>
      </c>
      <c r="AJ692" s="182"/>
      <c r="AK692" s="182"/>
      <c r="AL692" s="177"/>
      <c r="AM692" s="182" t="s">
        <v>520</v>
      </c>
      <c r="AN692" s="182"/>
      <c r="AO692" s="182"/>
      <c r="AP692" s="177"/>
      <c r="AQ692" s="177" t="s">
        <v>354</v>
      </c>
      <c r="AR692" s="170"/>
      <c r="AS692" s="170"/>
      <c r="AT692" s="171"/>
      <c r="AU692" s="135" t="s">
        <v>253</v>
      </c>
      <c r="AV692" s="135"/>
      <c r="AW692" s="135"/>
      <c r="AX692" s="136"/>
    </row>
    <row r="693" spans="1:50" ht="18.75" hidden="1" customHeight="1" x14ac:dyDescent="0.15">
      <c r="A693" s="994"/>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4"/>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4"/>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4"/>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4"/>
      <c r="B697" s="253"/>
      <c r="C697" s="252"/>
      <c r="D697" s="253"/>
      <c r="E697" s="158" t="s">
        <v>564</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4"/>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572</v>
      </c>
      <c r="AE702" s="896"/>
      <c r="AF702" s="896"/>
      <c r="AG702" s="885" t="s">
        <v>610</v>
      </c>
      <c r="AH702" s="886"/>
      <c r="AI702" s="886"/>
      <c r="AJ702" s="886"/>
      <c r="AK702" s="886"/>
      <c r="AL702" s="886"/>
      <c r="AM702" s="886"/>
      <c r="AN702" s="886"/>
      <c r="AO702" s="886"/>
      <c r="AP702" s="886"/>
      <c r="AQ702" s="886"/>
      <c r="AR702" s="886"/>
      <c r="AS702" s="886"/>
      <c r="AT702" s="886"/>
      <c r="AU702" s="886"/>
      <c r="AV702" s="886"/>
      <c r="AW702" s="886"/>
      <c r="AX702" s="887"/>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5" t="s">
        <v>572</v>
      </c>
      <c r="AE703" s="156"/>
      <c r="AF703" s="156"/>
      <c r="AG703" s="664" t="s">
        <v>611</v>
      </c>
      <c r="AH703" s="665"/>
      <c r="AI703" s="665"/>
      <c r="AJ703" s="665"/>
      <c r="AK703" s="665"/>
      <c r="AL703" s="665"/>
      <c r="AM703" s="665"/>
      <c r="AN703" s="665"/>
      <c r="AO703" s="665"/>
      <c r="AP703" s="665"/>
      <c r="AQ703" s="665"/>
      <c r="AR703" s="665"/>
      <c r="AS703" s="665"/>
      <c r="AT703" s="665"/>
      <c r="AU703" s="665"/>
      <c r="AV703" s="665"/>
      <c r="AW703" s="665"/>
      <c r="AX703" s="666"/>
    </row>
    <row r="704" spans="1:50" ht="54"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572</v>
      </c>
      <c r="AE704" s="586"/>
      <c r="AF704" s="586"/>
      <c r="AG704" s="428" t="s">
        <v>612</v>
      </c>
      <c r="AH704" s="234"/>
      <c r="AI704" s="234"/>
      <c r="AJ704" s="234"/>
      <c r="AK704" s="234"/>
      <c r="AL704" s="234"/>
      <c r="AM704" s="234"/>
      <c r="AN704" s="234"/>
      <c r="AO704" s="234"/>
      <c r="AP704" s="234"/>
      <c r="AQ704" s="234"/>
      <c r="AR704" s="234"/>
      <c r="AS704" s="234"/>
      <c r="AT704" s="234"/>
      <c r="AU704" s="234"/>
      <c r="AV704" s="234"/>
      <c r="AW704" s="234"/>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572</v>
      </c>
      <c r="AE705" s="733"/>
      <c r="AF705" s="733"/>
      <c r="AG705" s="161" t="s">
        <v>677</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5"/>
      <c r="B706" s="770"/>
      <c r="C706" s="614"/>
      <c r="D706" s="615"/>
      <c r="E706" s="683" t="s">
        <v>502</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5" t="s">
        <v>669</v>
      </c>
      <c r="AE706" s="156"/>
      <c r="AF706" s="157"/>
      <c r="AG706" s="428"/>
      <c r="AH706" s="234"/>
      <c r="AI706" s="234"/>
      <c r="AJ706" s="234"/>
      <c r="AK706" s="234"/>
      <c r="AL706" s="234"/>
      <c r="AM706" s="234"/>
      <c r="AN706" s="234"/>
      <c r="AO706" s="234"/>
      <c r="AP706" s="234"/>
      <c r="AQ706" s="234"/>
      <c r="AR706" s="234"/>
      <c r="AS706" s="234"/>
      <c r="AT706" s="234"/>
      <c r="AU706" s="234"/>
      <c r="AV706" s="234"/>
      <c r="AW706" s="234"/>
      <c r="AX706" s="429"/>
    </row>
    <row r="707" spans="1:50" ht="34.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670</v>
      </c>
      <c r="AE707" s="584"/>
      <c r="AF707" s="584"/>
      <c r="AG707" s="428"/>
      <c r="AH707" s="234"/>
      <c r="AI707" s="234"/>
      <c r="AJ707" s="234"/>
      <c r="AK707" s="234"/>
      <c r="AL707" s="234"/>
      <c r="AM707" s="234"/>
      <c r="AN707" s="234"/>
      <c r="AO707" s="234"/>
      <c r="AP707" s="234"/>
      <c r="AQ707" s="234"/>
      <c r="AR707" s="234"/>
      <c r="AS707" s="234"/>
      <c r="AT707" s="234"/>
      <c r="AU707" s="234"/>
      <c r="AV707" s="234"/>
      <c r="AW707" s="234"/>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671</v>
      </c>
      <c r="AE708" s="668"/>
      <c r="AF708" s="668"/>
      <c r="AG708" s="526" t="s">
        <v>570</v>
      </c>
      <c r="AH708" s="527"/>
      <c r="AI708" s="527"/>
      <c r="AJ708" s="527"/>
      <c r="AK708" s="527"/>
      <c r="AL708" s="527"/>
      <c r="AM708" s="527"/>
      <c r="AN708" s="527"/>
      <c r="AO708" s="527"/>
      <c r="AP708" s="527"/>
      <c r="AQ708" s="527"/>
      <c r="AR708" s="527"/>
      <c r="AS708" s="527"/>
      <c r="AT708" s="527"/>
      <c r="AU708" s="527"/>
      <c r="AV708" s="527"/>
      <c r="AW708" s="527"/>
      <c r="AX708" s="528"/>
    </row>
    <row r="709" spans="1:50" ht="54"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5" t="s">
        <v>572</v>
      </c>
      <c r="AE709" s="156"/>
      <c r="AF709" s="156"/>
      <c r="AG709" s="664" t="s">
        <v>613</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5" t="s">
        <v>671</v>
      </c>
      <c r="AE710" s="156"/>
      <c r="AF710" s="156"/>
      <c r="AG710" s="664" t="s">
        <v>570</v>
      </c>
      <c r="AH710" s="665"/>
      <c r="AI710" s="665"/>
      <c r="AJ710" s="665"/>
      <c r="AK710" s="665"/>
      <c r="AL710" s="665"/>
      <c r="AM710" s="665"/>
      <c r="AN710" s="665"/>
      <c r="AO710" s="665"/>
      <c r="AP710" s="665"/>
      <c r="AQ710" s="665"/>
      <c r="AR710" s="665"/>
      <c r="AS710" s="665"/>
      <c r="AT710" s="665"/>
      <c r="AU710" s="665"/>
      <c r="AV710" s="665"/>
      <c r="AW710" s="665"/>
      <c r="AX710" s="666"/>
    </row>
    <row r="711" spans="1:50" ht="38.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5" t="s">
        <v>572</v>
      </c>
      <c r="AE711" s="156"/>
      <c r="AF711" s="156"/>
      <c r="AG711" s="664" t="s">
        <v>614</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671</v>
      </c>
      <c r="AE712" s="586"/>
      <c r="AF712" s="586"/>
      <c r="AG712" s="594" t="s">
        <v>570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671</v>
      </c>
      <c r="AE713" s="156"/>
      <c r="AF713" s="157"/>
      <c r="AG713" s="664" t="s">
        <v>570</v>
      </c>
      <c r="AH713" s="665"/>
      <c r="AI713" s="665"/>
      <c r="AJ713" s="665"/>
      <c r="AK713" s="665"/>
      <c r="AL713" s="665"/>
      <c r="AM713" s="665"/>
      <c r="AN713" s="665"/>
      <c r="AO713" s="665"/>
      <c r="AP713" s="665"/>
      <c r="AQ713" s="665"/>
      <c r="AR713" s="665"/>
      <c r="AS713" s="665"/>
      <c r="AT713" s="665"/>
      <c r="AU713" s="665"/>
      <c r="AV713" s="665"/>
      <c r="AW713" s="665"/>
      <c r="AX713" s="666"/>
    </row>
    <row r="714" spans="1:50" ht="61.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572</v>
      </c>
      <c r="AE714" s="592"/>
      <c r="AF714" s="593"/>
      <c r="AG714" s="689" t="s">
        <v>615</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572</v>
      </c>
      <c r="AE715" s="668"/>
      <c r="AF715" s="777"/>
      <c r="AG715" s="526" t="s">
        <v>616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671</v>
      </c>
      <c r="AE716" s="759"/>
      <c r="AF716" s="759"/>
      <c r="AG716" s="664" t="s">
        <v>570</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5" t="s">
        <v>572</v>
      </c>
      <c r="AE717" s="156"/>
      <c r="AF717" s="156"/>
      <c r="AG717" s="664" t="s">
        <v>617</v>
      </c>
      <c r="AH717" s="665"/>
      <c r="AI717" s="665"/>
      <c r="AJ717" s="665"/>
      <c r="AK717" s="665"/>
      <c r="AL717" s="665"/>
      <c r="AM717" s="665"/>
      <c r="AN717" s="665"/>
      <c r="AO717" s="665"/>
      <c r="AP717" s="665"/>
      <c r="AQ717" s="665"/>
      <c r="AR717" s="665"/>
      <c r="AS717" s="665"/>
      <c r="AT717" s="665"/>
      <c r="AU717" s="665"/>
      <c r="AV717" s="665"/>
      <c r="AW717" s="665"/>
      <c r="AX717" s="666"/>
    </row>
    <row r="718" spans="1:50" ht="56.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5" t="s">
        <v>572</v>
      </c>
      <c r="AE718" s="156"/>
      <c r="AF718" s="156"/>
      <c r="AG718" s="164" t="s">
        <v>618</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671</v>
      </c>
      <c r="AE719" s="668"/>
      <c r="AF719" s="668"/>
      <c r="AG719" s="161" t="s">
        <v>600</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4"/>
      <c r="AI720" s="234"/>
      <c r="AJ720" s="234"/>
      <c r="AK720" s="234"/>
      <c r="AL720" s="234"/>
      <c r="AM720" s="234"/>
      <c r="AN720" s="234"/>
      <c r="AO720" s="234"/>
      <c r="AP720" s="234"/>
      <c r="AQ720" s="234"/>
      <c r="AR720" s="234"/>
      <c r="AS720" s="234"/>
      <c r="AT720" s="234"/>
      <c r="AU720" s="234"/>
      <c r="AV720" s="234"/>
      <c r="AW720" s="234"/>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4"/>
      <c r="AI721" s="234"/>
      <c r="AJ721" s="234"/>
      <c r="AK721" s="234"/>
      <c r="AL721" s="234"/>
      <c r="AM721" s="234"/>
      <c r="AN721" s="234"/>
      <c r="AO721" s="234"/>
      <c r="AP721" s="234"/>
      <c r="AQ721" s="234"/>
      <c r="AR721" s="234"/>
      <c r="AS721" s="234"/>
      <c r="AT721" s="234"/>
      <c r="AU721" s="234"/>
      <c r="AV721" s="234"/>
      <c r="AW721" s="234"/>
      <c r="AX721" s="429"/>
    </row>
    <row r="722" spans="1:50" ht="24.75" hidden="1"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4"/>
      <c r="AI722" s="234"/>
      <c r="AJ722" s="234"/>
      <c r="AK722" s="234"/>
      <c r="AL722" s="234"/>
      <c r="AM722" s="234"/>
      <c r="AN722" s="234"/>
      <c r="AO722" s="234"/>
      <c r="AP722" s="234"/>
      <c r="AQ722" s="234"/>
      <c r="AR722" s="234"/>
      <c r="AS722" s="234"/>
      <c r="AT722" s="234"/>
      <c r="AU722" s="234"/>
      <c r="AV722" s="234"/>
      <c r="AW722" s="234"/>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4"/>
      <c r="AI723" s="234"/>
      <c r="AJ723" s="234"/>
      <c r="AK723" s="234"/>
      <c r="AL723" s="234"/>
      <c r="AM723" s="234"/>
      <c r="AN723" s="234"/>
      <c r="AO723" s="234"/>
      <c r="AP723" s="234"/>
      <c r="AQ723" s="234"/>
      <c r="AR723" s="234"/>
      <c r="AS723" s="234"/>
      <c r="AT723" s="234"/>
      <c r="AU723" s="234"/>
      <c r="AV723" s="234"/>
      <c r="AW723" s="234"/>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4"/>
      <c r="AI724" s="234"/>
      <c r="AJ724" s="234"/>
      <c r="AK724" s="234"/>
      <c r="AL724" s="234"/>
      <c r="AM724" s="234"/>
      <c r="AN724" s="234"/>
      <c r="AO724" s="234"/>
      <c r="AP724" s="234"/>
      <c r="AQ724" s="234"/>
      <c r="AR724" s="234"/>
      <c r="AS724" s="234"/>
      <c r="AT724" s="234"/>
      <c r="AU724" s="234"/>
      <c r="AV724" s="234"/>
      <c r="AW724" s="234"/>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4"/>
      <c r="AH725" s="165"/>
      <c r="AI725" s="165"/>
      <c r="AJ725" s="165"/>
      <c r="AK725" s="165"/>
      <c r="AL725" s="165"/>
      <c r="AM725" s="165"/>
      <c r="AN725" s="165"/>
      <c r="AO725" s="165"/>
      <c r="AP725" s="165"/>
      <c r="AQ725" s="165"/>
      <c r="AR725" s="165"/>
      <c r="AS725" s="165"/>
      <c r="AT725" s="165"/>
      <c r="AU725" s="165"/>
      <c r="AV725" s="165"/>
      <c r="AW725" s="165"/>
      <c r="AX725" s="166"/>
    </row>
    <row r="726" spans="1:50" ht="96.75" customHeight="1" x14ac:dyDescent="0.15">
      <c r="A726" s="621" t="s">
        <v>48</v>
      </c>
      <c r="B726" s="622"/>
      <c r="C726" s="443" t="s">
        <v>53</v>
      </c>
      <c r="D726" s="581"/>
      <c r="E726" s="581"/>
      <c r="F726" s="582"/>
      <c r="G726" s="797" t="s">
        <v>672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673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681</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678</v>
      </c>
      <c r="B731" s="619"/>
      <c r="C731" s="619"/>
      <c r="D731" s="619"/>
      <c r="E731" s="620"/>
      <c r="F731" s="680" t="s">
        <v>679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503</v>
      </c>
      <c r="B733" s="750"/>
      <c r="C733" s="750"/>
      <c r="D733" s="750"/>
      <c r="E733" s="751"/>
      <c r="F733" s="766" t="s">
        <v>680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619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4" t="s">
        <v>545</v>
      </c>
      <c r="B737" s="125"/>
      <c r="C737" s="125"/>
      <c r="D737" s="126"/>
      <c r="E737" s="123" t="s">
        <v>620</v>
      </c>
      <c r="F737" s="123"/>
      <c r="G737" s="123"/>
      <c r="H737" s="123"/>
      <c r="I737" s="123"/>
      <c r="J737" s="123"/>
      <c r="K737" s="123"/>
      <c r="L737" s="123"/>
      <c r="M737" s="123"/>
      <c r="N737" s="102" t="s">
        <v>538</v>
      </c>
      <c r="O737" s="102"/>
      <c r="P737" s="102"/>
      <c r="Q737" s="102"/>
      <c r="R737" s="123" t="s">
        <v>621</v>
      </c>
      <c r="S737" s="123"/>
      <c r="T737" s="123"/>
      <c r="U737" s="123"/>
      <c r="V737" s="123"/>
      <c r="W737" s="123"/>
      <c r="X737" s="123"/>
      <c r="Y737" s="123"/>
      <c r="Z737" s="123"/>
      <c r="AA737" s="102" t="s">
        <v>537</v>
      </c>
      <c r="AB737" s="102"/>
      <c r="AC737" s="102"/>
      <c r="AD737" s="102"/>
      <c r="AE737" s="123" t="s">
        <v>622</v>
      </c>
      <c r="AF737" s="123"/>
      <c r="AG737" s="123"/>
      <c r="AH737" s="123"/>
      <c r="AI737" s="123"/>
      <c r="AJ737" s="123"/>
      <c r="AK737" s="123"/>
      <c r="AL737" s="123"/>
      <c r="AM737" s="123"/>
      <c r="AN737" s="102" t="s">
        <v>536</v>
      </c>
      <c r="AO737" s="102"/>
      <c r="AP737" s="102"/>
      <c r="AQ737" s="102"/>
      <c r="AR737" s="103" t="s">
        <v>623</v>
      </c>
      <c r="AS737" s="104"/>
      <c r="AT737" s="104"/>
      <c r="AU737" s="104"/>
      <c r="AV737" s="104"/>
      <c r="AW737" s="104"/>
      <c r="AX737" s="105"/>
      <c r="AY737" s="89"/>
      <c r="AZ737" s="89"/>
    </row>
    <row r="738" spans="1:52" ht="24.75" customHeight="1" x14ac:dyDescent="0.15">
      <c r="A738" s="124" t="s">
        <v>535</v>
      </c>
      <c r="B738" s="125"/>
      <c r="C738" s="125"/>
      <c r="D738" s="126"/>
      <c r="E738" s="123" t="s">
        <v>624</v>
      </c>
      <c r="F738" s="123"/>
      <c r="G738" s="123"/>
      <c r="H738" s="123"/>
      <c r="I738" s="123"/>
      <c r="J738" s="123"/>
      <c r="K738" s="123"/>
      <c r="L738" s="123"/>
      <c r="M738" s="123"/>
      <c r="N738" s="102" t="s">
        <v>534</v>
      </c>
      <c r="O738" s="102"/>
      <c r="P738" s="102"/>
      <c r="Q738" s="102"/>
      <c r="R738" s="123" t="s">
        <v>625</v>
      </c>
      <c r="S738" s="123"/>
      <c r="T738" s="123"/>
      <c r="U738" s="123"/>
      <c r="V738" s="123"/>
      <c r="W738" s="123"/>
      <c r="X738" s="123"/>
      <c r="Y738" s="123"/>
      <c r="Z738" s="123"/>
      <c r="AA738" s="102" t="s">
        <v>533</v>
      </c>
      <c r="AB738" s="102"/>
      <c r="AC738" s="102"/>
      <c r="AD738" s="102"/>
      <c r="AE738" s="123" t="s">
        <v>626</v>
      </c>
      <c r="AF738" s="123"/>
      <c r="AG738" s="123"/>
      <c r="AH738" s="123"/>
      <c r="AI738" s="123"/>
      <c r="AJ738" s="123"/>
      <c r="AK738" s="123"/>
      <c r="AL738" s="123"/>
      <c r="AM738" s="123"/>
      <c r="AN738" s="102" t="s">
        <v>529</v>
      </c>
      <c r="AO738" s="102"/>
      <c r="AP738" s="102"/>
      <c r="AQ738" s="102"/>
      <c r="AR738" s="103">
        <v>384</v>
      </c>
      <c r="AS738" s="104"/>
      <c r="AT738" s="104"/>
      <c r="AU738" s="104"/>
      <c r="AV738" s="104"/>
      <c r="AW738" s="104"/>
      <c r="AX738" s="105"/>
    </row>
    <row r="739" spans="1:52" ht="24.75" customHeight="1" thickBot="1" x14ac:dyDescent="0.2">
      <c r="A739" s="127" t="s">
        <v>525</v>
      </c>
      <c r="B739" s="128"/>
      <c r="C739" s="128"/>
      <c r="D739" s="129"/>
      <c r="E739" s="130" t="s">
        <v>627</v>
      </c>
      <c r="F739" s="118"/>
      <c r="G739" s="118"/>
      <c r="H739" s="93" t="str">
        <f>IF(E739="", "", "(")</f>
        <v>(</v>
      </c>
      <c r="I739" s="118"/>
      <c r="J739" s="118"/>
      <c r="K739" s="93" t="str">
        <f>IF(OR(I739="　", I739=""), "", "-")</f>
        <v/>
      </c>
      <c r="L739" s="119">
        <v>388</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505</v>
      </c>
      <c r="B740" s="144"/>
      <c r="C740" s="144"/>
      <c r="D740" s="144"/>
      <c r="E740" s="144"/>
      <c r="F740" s="145"/>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7"/>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7"/>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101"/>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7"/>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7"/>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7"/>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7"/>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7"/>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7"/>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7"/>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7"/>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7"/>
    </row>
    <row r="754" spans="1:50" ht="28.35" customHeight="1" thickBot="1" x14ac:dyDescent="0.2">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7"/>
    </row>
    <row r="755" spans="1:50" ht="28.35" hidden="1"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7"/>
    </row>
    <row r="756" spans="1:50" ht="28.35" hidden="1"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7"/>
    </row>
    <row r="757" spans="1:50" ht="52.5"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7"/>
    </row>
    <row r="758" spans="1:50" ht="52.5"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7"/>
    </row>
    <row r="759" spans="1:50" ht="52.5" hidden="1" customHeight="1" thickBot="1" x14ac:dyDescent="0.2">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507</v>
      </c>
      <c r="B779" s="761"/>
      <c r="C779" s="761"/>
      <c r="D779" s="761"/>
      <c r="E779" s="761"/>
      <c r="F779" s="762"/>
      <c r="G779" s="439" t="s">
        <v>661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685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8.25" customHeight="1" x14ac:dyDescent="0.15">
      <c r="A781" s="556"/>
      <c r="B781" s="763"/>
      <c r="C781" s="763"/>
      <c r="D781" s="763"/>
      <c r="E781" s="763"/>
      <c r="F781" s="764"/>
      <c r="G781" s="449" t="s">
        <v>650</v>
      </c>
      <c r="H781" s="450"/>
      <c r="I781" s="450"/>
      <c r="J781" s="450"/>
      <c r="K781" s="451"/>
      <c r="L781" s="452" t="s">
        <v>651</v>
      </c>
      <c r="M781" s="453"/>
      <c r="N781" s="453"/>
      <c r="O781" s="453"/>
      <c r="P781" s="453"/>
      <c r="Q781" s="453"/>
      <c r="R781" s="453"/>
      <c r="S781" s="453"/>
      <c r="T781" s="453"/>
      <c r="U781" s="453"/>
      <c r="V781" s="453"/>
      <c r="W781" s="453"/>
      <c r="X781" s="454"/>
      <c r="Y781" s="455">
        <v>16.100000000000001</v>
      </c>
      <c r="Z781" s="456"/>
      <c r="AA781" s="456"/>
      <c r="AB781" s="557"/>
      <c r="AC781" s="449" t="s">
        <v>662</v>
      </c>
      <c r="AD781" s="450"/>
      <c r="AE781" s="450"/>
      <c r="AF781" s="450"/>
      <c r="AG781" s="451"/>
      <c r="AH781" s="452" t="s">
        <v>648</v>
      </c>
      <c r="AI781" s="453"/>
      <c r="AJ781" s="453"/>
      <c r="AK781" s="453"/>
      <c r="AL781" s="453"/>
      <c r="AM781" s="453"/>
      <c r="AN781" s="453"/>
      <c r="AO781" s="453"/>
      <c r="AP781" s="453"/>
      <c r="AQ781" s="453"/>
      <c r="AR781" s="453"/>
      <c r="AS781" s="453"/>
      <c r="AT781" s="454"/>
      <c r="AU781" s="455">
        <v>1.1000000000000001</v>
      </c>
      <c r="AV781" s="456"/>
      <c r="AW781" s="456"/>
      <c r="AX781" s="457"/>
    </row>
    <row r="782" spans="1:50" ht="24.75" customHeight="1" x14ac:dyDescent="0.15">
      <c r="A782" s="556"/>
      <c r="B782" s="763"/>
      <c r="C782" s="763"/>
      <c r="D782" s="763"/>
      <c r="E782" s="763"/>
      <c r="F782" s="764"/>
      <c r="G782" s="349" t="s">
        <v>649</v>
      </c>
      <c r="H782" s="350"/>
      <c r="I782" s="350"/>
      <c r="J782" s="350"/>
      <c r="K782" s="351"/>
      <c r="L782" s="401" t="s">
        <v>652</v>
      </c>
      <c r="M782" s="402"/>
      <c r="N782" s="402"/>
      <c r="O782" s="402"/>
      <c r="P782" s="402"/>
      <c r="Q782" s="402"/>
      <c r="R782" s="402"/>
      <c r="S782" s="402"/>
      <c r="T782" s="402"/>
      <c r="U782" s="402"/>
      <c r="V782" s="402"/>
      <c r="W782" s="402"/>
      <c r="X782" s="403"/>
      <c r="Y782" s="398">
        <v>12.6</v>
      </c>
      <c r="Z782" s="399"/>
      <c r="AA782" s="399"/>
      <c r="AB782" s="405"/>
      <c r="AC782" s="349"/>
      <c r="AD782" s="350"/>
      <c r="AE782" s="350"/>
      <c r="AF782" s="350"/>
      <c r="AG782" s="351"/>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9" t="s">
        <v>653</v>
      </c>
      <c r="H783" s="350"/>
      <c r="I783" s="350"/>
      <c r="J783" s="350"/>
      <c r="K783" s="351"/>
      <c r="L783" s="401" t="s">
        <v>654</v>
      </c>
      <c r="M783" s="402"/>
      <c r="N783" s="402"/>
      <c r="O783" s="402"/>
      <c r="P783" s="402"/>
      <c r="Q783" s="402"/>
      <c r="R783" s="402"/>
      <c r="S783" s="402"/>
      <c r="T783" s="402"/>
      <c r="U783" s="402"/>
      <c r="V783" s="402"/>
      <c r="W783" s="402"/>
      <c r="X783" s="403"/>
      <c r="Y783" s="398">
        <v>8.3000000000000007</v>
      </c>
      <c r="Z783" s="399"/>
      <c r="AA783" s="399"/>
      <c r="AB783" s="405"/>
      <c r="AC783" s="349"/>
      <c r="AD783" s="350"/>
      <c r="AE783" s="350"/>
      <c r="AF783" s="350"/>
      <c r="AG783" s="351"/>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9" t="s">
        <v>655</v>
      </c>
      <c r="H784" s="350"/>
      <c r="I784" s="350"/>
      <c r="J784" s="350"/>
      <c r="K784" s="351"/>
      <c r="L784" s="401" t="s">
        <v>656</v>
      </c>
      <c r="M784" s="402"/>
      <c r="N784" s="402"/>
      <c r="O784" s="402"/>
      <c r="P784" s="402"/>
      <c r="Q784" s="402"/>
      <c r="R784" s="402"/>
      <c r="S784" s="402"/>
      <c r="T784" s="402"/>
      <c r="U784" s="402"/>
      <c r="V784" s="402"/>
      <c r="W784" s="402"/>
      <c r="X784" s="403"/>
      <c r="Y784" s="398">
        <v>6.2</v>
      </c>
      <c r="Z784" s="399"/>
      <c r="AA784" s="399"/>
      <c r="AB784" s="405"/>
      <c r="AC784" s="349"/>
      <c r="AD784" s="350"/>
      <c r="AE784" s="350"/>
      <c r="AF784" s="350"/>
      <c r="AG784" s="351"/>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9" t="s">
        <v>657</v>
      </c>
      <c r="H785" s="350"/>
      <c r="I785" s="350"/>
      <c r="J785" s="350"/>
      <c r="K785" s="351"/>
      <c r="L785" s="401" t="s">
        <v>658</v>
      </c>
      <c r="M785" s="402"/>
      <c r="N785" s="402"/>
      <c r="O785" s="402"/>
      <c r="P785" s="402"/>
      <c r="Q785" s="402"/>
      <c r="R785" s="402"/>
      <c r="S785" s="402"/>
      <c r="T785" s="402"/>
      <c r="U785" s="402"/>
      <c r="V785" s="402"/>
      <c r="W785" s="402"/>
      <c r="X785" s="403"/>
      <c r="Y785" s="398">
        <v>2</v>
      </c>
      <c r="Z785" s="399"/>
      <c r="AA785" s="399"/>
      <c r="AB785" s="405"/>
      <c r="AC785" s="349"/>
      <c r="AD785" s="350"/>
      <c r="AE785" s="350"/>
      <c r="AF785" s="350"/>
      <c r="AG785" s="351"/>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9" t="s">
        <v>659</v>
      </c>
      <c r="H786" s="350"/>
      <c r="I786" s="350"/>
      <c r="J786" s="350"/>
      <c r="K786" s="351"/>
      <c r="L786" s="401" t="s">
        <v>660</v>
      </c>
      <c r="M786" s="402"/>
      <c r="N786" s="402"/>
      <c r="O786" s="402"/>
      <c r="P786" s="402"/>
      <c r="Q786" s="402"/>
      <c r="R786" s="402"/>
      <c r="S786" s="402"/>
      <c r="T786" s="402"/>
      <c r="U786" s="402"/>
      <c r="V786" s="402"/>
      <c r="W786" s="402"/>
      <c r="X786" s="403"/>
      <c r="Y786" s="398">
        <v>1.3</v>
      </c>
      <c r="Z786" s="399"/>
      <c r="AA786" s="399"/>
      <c r="AB786" s="405"/>
      <c r="AC786" s="349"/>
      <c r="AD786" s="350"/>
      <c r="AE786" s="350"/>
      <c r="AF786" s="350"/>
      <c r="AG786" s="351"/>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6"/>
      <c r="B787" s="763"/>
      <c r="C787" s="763"/>
      <c r="D787" s="763"/>
      <c r="E787" s="763"/>
      <c r="F787" s="764"/>
      <c r="G787" s="349" t="s">
        <v>663</v>
      </c>
      <c r="H787" s="350"/>
      <c r="I787" s="350"/>
      <c r="J787" s="350"/>
      <c r="K787" s="351"/>
      <c r="L787" s="401" t="s">
        <v>664</v>
      </c>
      <c r="M787" s="402"/>
      <c r="N787" s="402"/>
      <c r="O787" s="402"/>
      <c r="P787" s="402"/>
      <c r="Q787" s="402"/>
      <c r="R787" s="402"/>
      <c r="S787" s="402"/>
      <c r="T787" s="402"/>
      <c r="U787" s="402"/>
      <c r="V787" s="402"/>
      <c r="W787" s="402"/>
      <c r="X787" s="403"/>
      <c r="Y787" s="398">
        <v>6.6</v>
      </c>
      <c r="Z787" s="399"/>
      <c r="AA787" s="399"/>
      <c r="AB787" s="405"/>
      <c r="AC787" s="349"/>
      <c r="AD787" s="350"/>
      <c r="AE787" s="350"/>
      <c r="AF787" s="350"/>
      <c r="AG787" s="351"/>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9"/>
      <c r="H788" s="350"/>
      <c r="I788" s="350"/>
      <c r="J788" s="350"/>
      <c r="K788" s="351"/>
      <c r="L788" s="401"/>
      <c r="M788" s="402"/>
      <c r="N788" s="402"/>
      <c r="O788" s="402"/>
      <c r="P788" s="402"/>
      <c r="Q788" s="402"/>
      <c r="R788" s="402"/>
      <c r="S788" s="402"/>
      <c r="T788" s="402"/>
      <c r="U788" s="402"/>
      <c r="V788" s="402"/>
      <c r="W788" s="402"/>
      <c r="X788" s="403"/>
      <c r="Y788" s="398"/>
      <c r="Z788" s="399"/>
      <c r="AA788" s="399"/>
      <c r="AB788" s="405"/>
      <c r="AC788" s="349"/>
      <c r="AD788" s="350"/>
      <c r="AE788" s="350"/>
      <c r="AF788" s="350"/>
      <c r="AG788" s="351"/>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9"/>
      <c r="H789" s="350"/>
      <c r="I789" s="350"/>
      <c r="J789" s="350"/>
      <c r="K789" s="351"/>
      <c r="L789" s="401"/>
      <c r="M789" s="402"/>
      <c r="N789" s="402"/>
      <c r="O789" s="402"/>
      <c r="P789" s="402"/>
      <c r="Q789" s="402"/>
      <c r="R789" s="402"/>
      <c r="S789" s="402"/>
      <c r="T789" s="402"/>
      <c r="U789" s="402"/>
      <c r="V789" s="402"/>
      <c r="W789" s="402"/>
      <c r="X789" s="403"/>
      <c r="Y789" s="398"/>
      <c r="Z789" s="399"/>
      <c r="AA789" s="399"/>
      <c r="AB789" s="405"/>
      <c r="AC789" s="349"/>
      <c r="AD789" s="350"/>
      <c r="AE789" s="350"/>
      <c r="AF789" s="350"/>
      <c r="AG789" s="351"/>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9"/>
      <c r="H790" s="350"/>
      <c r="I790" s="350"/>
      <c r="J790" s="350"/>
      <c r="K790" s="351"/>
      <c r="L790" s="401"/>
      <c r="M790" s="402"/>
      <c r="N790" s="402"/>
      <c r="O790" s="402"/>
      <c r="P790" s="402"/>
      <c r="Q790" s="402"/>
      <c r="R790" s="402"/>
      <c r="S790" s="402"/>
      <c r="T790" s="402"/>
      <c r="U790" s="402"/>
      <c r="V790" s="402"/>
      <c r="W790" s="402"/>
      <c r="X790" s="403"/>
      <c r="Y790" s="398"/>
      <c r="Z790" s="399"/>
      <c r="AA790" s="399"/>
      <c r="AB790" s="405"/>
      <c r="AC790" s="349"/>
      <c r="AD790" s="350"/>
      <c r="AE790" s="350"/>
      <c r="AF790" s="350"/>
      <c r="AG790" s="351"/>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53.1</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1.1000000000000001</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1"/>
      <c r="M795" s="402"/>
      <c r="N795" s="402"/>
      <c r="O795" s="402"/>
      <c r="P795" s="402"/>
      <c r="Q795" s="402"/>
      <c r="R795" s="402"/>
      <c r="S795" s="402"/>
      <c r="T795" s="402"/>
      <c r="U795" s="402"/>
      <c r="V795" s="402"/>
      <c r="W795" s="402"/>
      <c r="X795" s="403"/>
      <c r="Y795" s="398"/>
      <c r="Z795" s="399"/>
      <c r="AA795" s="399"/>
      <c r="AB795" s="405"/>
      <c r="AC795" s="349"/>
      <c r="AD795" s="350"/>
      <c r="AE795" s="350"/>
      <c r="AF795" s="350"/>
      <c r="AG795" s="351"/>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9"/>
      <c r="H796" s="350"/>
      <c r="I796" s="350"/>
      <c r="J796" s="350"/>
      <c r="K796" s="351"/>
      <c r="L796" s="401"/>
      <c r="M796" s="402"/>
      <c r="N796" s="402"/>
      <c r="O796" s="402"/>
      <c r="P796" s="402"/>
      <c r="Q796" s="402"/>
      <c r="R796" s="402"/>
      <c r="S796" s="402"/>
      <c r="T796" s="402"/>
      <c r="U796" s="402"/>
      <c r="V796" s="402"/>
      <c r="W796" s="402"/>
      <c r="X796" s="403"/>
      <c r="Y796" s="398"/>
      <c r="Z796" s="399"/>
      <c r="AA796" s="399"/>
      <c r="AB796" s="405"/>
      <c r="AC796" s="349"/>
      <c r="AD796" s="350"/>
      <c r="AE796" s="350"/>
      <c r="AF796" s="350"/>
      <c r="AG796" s="351"/>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9"/>
      <c r="H797" s="350"/>
      <c r="I797" s="350"/>
      <c r="J797" s="350"/>
      <c r="K797" s="351"/>
      <c r="L797" s="401"/>
      <c r="M797" s="402"/>
      <c r="N797" s="402"/>
      <c r="O797" s="402"/>
      <c r="P797" s="402"/>
      <c r="Q797" s="402"/>
      <c r="R797" s="402"/>
      <c r="S797" s="402"/>
      <c r="T797" s="402"/>
      <c r="U797" s="402"/>
      <c r="V797" s="402"/>
      <c r="W797" s="402"/>
      <c r="X797" s="403"/>
      <c r="Y797" s="398"/>
      <c r="Z797" s="399"/>
      <c r="AA797" s="399"/>
      <c r="AB797" s="405"/>
      <c r="AC797" s="349"/>
      <c r="AD797" s="350"/>
      <c r="AE797" s="350"/>
      <c r="AF797" s="350"/>
      <c r="AG797" s="351"/>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9"/>
      <c r="H798" s="350"/>
      <c r="I798" s="350"/>
      <c r="J798" s="350"/>
      <c r="K798" s="351"/>
      <c r="L798" s="401"/>
      <c r="M798" s="402"/>
      <c r="N798" s="402"/>
      <c r="O798" s="402"/>
      <c r="P798" s="402"/>
      <c r="Q798" s="402"/>
      <c r="R798" s="402"/>
      <c r="S798" s="402"/>
      <c r="T798" s="402"/>
      <c r="U798" s="402"/>
      <c r="V798" s="402"/>
      <c r="W798" s="402"/>
      <c r="X798" s="403"/>
      <c r="Y798" s="398"/>
      <c r="Z798" s="399"/>
      <c r="AA798" s="399"/>
      <c r="AB798" s="405"/>
      <c r="AC798" s="349"/>
      <c r="AD798" s="350"/>
      <c r="AE798" s="350"/>
      <c r="AF798" s="350"/>
      <c r="AG798" s="351"/>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9"/>
      <c r="H799" s="350"/>
      <c r="I799" s="350"/>
      <c r="J799" s="350"/>
      <c r="K799" s="351"/>
      <c r="L799" s="401"/>
      <c r="M799" s="402"/>
      <c r="N799" s="402"/>
      <c r="O799" s="402"/>
      <c r="P799" s="402"/>
      <c r="Q799" s="402"/>
      <c r="R799" s="402"/>
      <c r="S799" s="402"/>
      <c r="T799" s="402"/>
      <c r="U799" s="402"/>
      <c r="V799" s="402"/>
      <c r="W799" s="402"/>
      <c r="X799" s="403"/>
      <c r="Y799" s="398"/>
      <c r="Z799" s="399"/>
      <c r="AA799" s="399"/>
      <c r="AB799" s="405"/>
      <c r="AC799" s="349"/>
      <c r="AD799" s="350"/>
      <c r="AE799" s="350"/>
      <c r="AF799" s="350"/>
      <c r="AG799" s="351"/>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9"/>
      <c r="H800" s="350"/>
      <c r="I800" s="350"/>
      <c r="J800" s="350"/>
      <c r="K800" s="351"/>
      <c r="L800" s="401"/>
      <c r="M800" s="402"/>
      <c r="N800" s="402"/>
      <c r="O800" s="402"/>
      <c r="P800" s="402"/>
      <c r="Q800" s="402"/>
      <c r="R800" s="402"/>
      <c r="S800" s="402"/>
      <c r="T800" s="402"/>
      <c r="U800" s="402"/>
      <c r="V800" s="402"/>
      <c r="W800" s="402"/>
      <c r="X800" s="403"/>
      <c r="Y800" s="398"/>
      <c r="Z800" s="399"/>
      <c r="AA800" s="399"/>
      <c r="AB800" s="405"/>
      <c r="AC800" s="349"/>
      <c r="AD800" s="350"/>
      <c r="AE800" s="350"/>
      <c r="AF800" s="350"/>
      <c r="AG800" s="351"/>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9"/>
      <c r="H801" s="350"/>
      <c r="I801" s="350"/>
      <c r="J801" s="350"/>
      <c r="K801" s="351"/>
      <c r="L801" s="401"/>
      <c r="M801" s="402"/>
      <c r="N801" s="402"/>
      <c r="O801" s="402"/>
      <c r="P801" s="402"/>
      <c r="Q801" s="402"/>
      <c r="R801" s="402"/>
      <c r="S801" s="402"/>
      <c r="T801" s="402"/>
      <c r="U801" s="402"/>
      <c r="V801" s="402"/>
      <c r="W801" s="402"/>
      <c r="X801" s="403"/>
      <c r="Y801" s="398"/>
      <c r="Z801" s="399"/>
      <c r="AA801" s="399"/>
      <c r="AB801" s="405"/>
      <c r="AC801" s="349"/>
      <c r="AD801" s="350"/>
      <c r="AE801" s="350"/>
      <c r="AF801" s="350"/>
      <c r="AG801" s="351"/>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9"/>
      <c r="H802" s="350"/>
      <c r="I802" s="350"/>
      <c r="J802" s="350"/>
      <c r="K802" s="351"/>
      <c r="L802" s="401"/>
      <c r="M802" s="402"/>
      <c r="N802" s="402"/>
      <c r="O802" s="402"/>
      <c r="P802" s="402"/>
      <c r="Q802" s="402"/>
      <c r="R802" s="402"/>
      <c r="S802" s="402"/>
      <c r="T802" s="402"/>
      <c r="U802" s="402"/>
      <c r="V802" s="402"/>
      <c r="W802" s="402"/>
      <c r="X802" s="403"/>
      <c r="Y802" s="398"/>
      <c r="Z802" s="399"/>
      <c r="AA802" s="399"/>
      <c r="AB802" s="405"/>
      <c r="AC802" s="349"/>
      <c r="AD802" s="350"/>
      <c r="AE802" s="350"/>
      <c r="AF802" s="350"/>
      <c r="AG802" s="351"/>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9"/>
      <c r="H803" s="350"/>
      <c r="I803" s="350"/>
      <c r="J803" s="350"/>
      <c r="K803" s="351"/>
      <c r="L803" s="401"/>
      <c r="M803" s="402"/>
      <c r="N803" s="402"/>
      <c r="O803" s="402"/>
      <c r="P803" s="402"/>
      <c r="Q803" s="402"/>
      <c r="R803" s="402"/>
      <c r="S803" s="402"/>
      <c r="T803" s="402"/>
      <c r="U803" s="402"/>
      <c r="V803" s="402"/>
      <c r="W803" s="402"/>
      <c r="X803" s="403"/>
      <c r="Y803" s="398"/>
      <c r="Z803" s="399"/>
      <c r="AA803" s="399"/>
      <c r="AB803" s="405"/>
      <c r="AC803" s="349"/>
      <c r="AD803" s="350"/>
      <c r="AE803" s="350"/>
      <c r="AF803" s="350"/>
      <c r="AG803" s="351"/>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1"/>
      <c r="M808" s="402"/>
      <c r="N808" s="402"/>
      <c r="O808" s="402"/>
      <c r="P808" s="402"/>
      <c r="Q808" s="402"/>
      <c r="R808" s="402"/>
      <c r="S808" s="402"/>
      <c r="T808" s="402"/>
      <c r="U808" s="402"/>
      <c r="V808" s="402"/>
      <c r="W808" s="402"/>
      <c r="X808" s="403"/>
      <c r="Y808" s="398"/>
      <c r="Z808" s="399"/>
      <c r="AA808" s="399"/>
      <c r="AB808" s="405"/>
      <c r="AC808" s="349"/>
      <c r="AD808" s="350"/>
      <c r="AE808" s="350"/>
      <c r="AF808" s="350"/>
      <c r="AG808" s="351"/>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9"/>
      <c r="H809" s="350"/>
      <c r="I809" s="350"/>
      <c r="J809" s="350"/>
      <c r="K809" s="351"/>
      <c r="L809" s="401"/>
      <c r="M809" s="402"/>
      <c r="N809" s="402"/>
      <c r="O809" s="402"/>
      <c r="P809" s="402"/>
      <c r="Q809" s="402"/>
      <c r="R809" s="402"/>
      <c r="S809" s="402"/>
      <c r="T809" s="402"/>
      <c r="U809" s="402"/>
      <c r="V809" s="402"/>
      <c r="W809" s="402"/>
      <c r="X809" s="403"/>
      <c r="Y809" s="398"/>
      <c r="Z809" s="399"/>
      <c r="AA809" s="399"/>
      <c r="AB809" s="405"/>
      <c r="AC809" s="349"/>
      <c r="AD809" s="350"/>
      <c r="AE809" s="350"/>
      <c r="AF809" s="350"/>
      <c r="AG809" s="351"/>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9"/>
      <c r="H810" s="350"/>
      <c r="I810" s="350"/>
      <c r="J810" s="350"/>
      <c r="K810" s="351"/>
      <c r="L810" s="401"/>
      <c r="M810" s="402"/>
      <c r="N810" s="402"/>
      <c r="O810" s="402"/>
      <c r="P810" s="402"/>
      <c r="Q810" s="402"/>
      <c r="R810" s="402"/>
      <c r="S810" s="402"/>
      <c r="T810" s="402"/>
      <c r="U810" s="402"/>
      <c r="V810" s="402"/>
      <c r="W810" s="402"/>
      <c r="X810" s="403"/>
      <c r="Y810" s="398"/>
      <c r="Z810" s="399"/>
      <c r="AA810" s="399"/>
      <c r="AB810" s="405"/>
      <c r="AC810" s="349"/>
      <c r="AD810" s="350"/>
      <c r="AE810" s="350"/>
      <c r="AF810" s="350"/>
      <c r="AG810" s="351"/>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9"/>
      <c r="H811" s="350"/>
      <c r="I811" s="350"/>
      <c r="J811" s="350"/>
      <c r="K811" s="351"/>
      <c r="L811" s="401"/>
      <c r="M811" s="402"/>
      <c r="N811" s="402"/>
      <c r="O811" s="402"/>
      <c r="P811" s="402"/>
      <c r="Q811" s="402"/>
      <c r="R811" s="402"/>
      <c r="S811" s="402"/>
      <c r="T811" s="402"/>
      <c r="U811" s="402"/>
      <c r="V811" s="402"/>
      <c r="W811" s="402"/>
      <c r="X811" s="403"/>
      <c r="Y811" s="398"/>
      <c r="Z811" s="399"/>
      <c r="AA811" s="399"/>
      <c r="AB811" s="405"/>
      <c r="AC811" s="349"/>
      <c r="AD811" s="350"/>
      <c r="AE811" s="350"/>
      <c r="AF811" s="350"/>
      <c r="AG811" s="351"/>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9"/>
      <c r="H812" s="350"/>
      <c r="I812" s="350"/>
      <c r="J812" s="350"/>
      <c r="K812" s="351"/>
      <c r="L812" s="401"/>
      <c r="M812" s="402"/>
      <c r="N812" s="402"/>
      <c r="O812" s="402"/>
      <c r="P812" s="402"/>
      <c r="Q812" s="402"/>
      <c r="R812" s="402"/>
      <c r="S812" s="402"/>
      <c r="T812" s="402"/>
      <c r="U812" s="402"/>
      <c r="V812" s="402"/>
      <c r="W812" s="402"/>
      <c r="X812" s="403"/>
      <c r="Y812" s="398"/>
      <c r="Z812" s="399"/>
      <c r="AA812" s="399"/>
      <c r="AB812" s="405"/>
      <c r="AC812" s="349"/>
      <c r="AD812" s="350"/>
      <c r="AE812" s="350"/>
      <c r="AF812" s="350"/>
      <c r="AG812" s="351"/>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9"/>
      <c r="H813" s="350"/>
      <c r="I813" s="350"/>
      <c r="J813" s="350"/>
      <c r="K813" s="351"/>
      <c r="L813" s="401"/>
      <c r="M813" s="402"/>
      <c r="N813" s="402"/>
      <c r="O813" s="402"/>
      <c r="P813" s="402"/>
      <c r="Q813" s="402"/>
      <c r="R813" s="402"/>
      <c r="S813" s="402"/>
      <c r="T813" s="402"/>
      <c r="U813" s="402"/>
      <c r="V813" s="402"/>
      <c r="W813" s="402"/>
      <c r="X813" s="403"/>
      <c r="Y813" s="398"/>
      <c r="Z813" s="399"/>
      <c r="AA813" s="399"/>
      <c r="AB813" s="405"/>
      <c r="AC813" s="349"/>
      <c r="AD813" s="350"/>
      <c r="AE813" s="350"/>
      <c r="AF813" s="350"/>
      <c r="AG813" s="351"/>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9"/>
      <c r="H814" s="350"/>
      <c r="I814" s="350"/>
      <c r="J814" s="350"/>
      <c r="K814" s="351"/>
      <c r="L814" s="401"/>
      <c r="M814" s="402"/>
      <c r="N814" s="402"/>
      <c r="O814" s="402"/>
      <c r="P814" s="402"/>
      <c r="Q814" s="402"/>
      <c r="R814" s="402"/>
      <c r="S814" s="402"/>
      <c r="T814" s="402"/>
      <c r="U814" s="402"/>
      <c r="V814" s="402"/>
      <c r="W814" s="402"/>
      <c r="X814" s="403"/>
      <c r="Y814" s="398"/>
      <c r="Z814" s="399"/>
      <c r="AA814" s="399"/>
      <c r="AB814" s="405"/>
      <c r="AC814" s="349"/>
      <c r="AD814" s="350"/>
      <c r="AE814" s="350"/>
      <c r="AF814" s="350"/>
      <c r="AG814" s="351"/>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9"/>
      <c r="H815" s="350"/>
      <c r="I815" s="350"/>
      <c r="J815" s="350"/>
      <c r="K815" s="351"/>
      <c r="L815" s="401"/>
      <c r="M815" s="402"/>
      <c r="N815" s="402"/>
      <c r="O815" s="402"/>
      <c r="P815" s="402"/>
      <c r="Q815" s="402"/>
      <c r="R815" s="402"/>
      <c r="S815" s="402"/>
      <c r="T815" s="402"/>
      <c r="U815" s="402"/>
      <c r="V815" s="402"/>
      <c r="W815" s="402"/>
      <c r="X815" s="403"/>
      <c r="Y815" s="398"/>
      <c r="Z815" s="399"/>
      <c r="AA815" s="399"/>
      <c r="AB815" s="405"/>
      <c r="AC815" s="349"/>
      <c r="AD815" s="350"/>
      <c r="AE815" s="350"/>
      <c r="AF815" s="350"/>
      <c r="AG815" s="351"/>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9"/>
      <c r="H816" s="350"/>
      <c r="I816" s="350"/>
      <c r="J816" s="350"/>
      <c r="K816" s="351"/>
      <c r="L816" s="401"/>
      <c r="M816" s="402"/>
      <c r="N816" s="402"/>
      <c r="O816" s="402"/>
      <c r="P816" s="402"/>
      <c r="Q816" s="402"/>
      <c r="R816" s="402"/>
      <c r="S816" s="402"/>
      <c r="T816" s="402"/>
      <c r="U816" s="402"/>
      <c r="V816" s="402"/>
      <c r="W816" s="402"/>
      <c r="X816" s="403"/>
      <c r="Y816" s="398"/>
      <c r="Z816" s="399"/>
      <c r="AA816" s="399"/>
      <c r="AB816" s="405"/>
      <c r="AC816" s="349"/>
      <c r="AD816" s="350"/>
      <c r="AE816" s="350"/>
      <c r="AF816" s="350"/>
      <c r="AG816" s="351"/>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1"/>
      <c r="M821" s="402"/>
      <c r="N821" s="402"/>
      <c r="O821" s="402"/>
      <c r="P821" s="402"/>
      <c r="Q821" s="402"/>
      <c r="R821" s="402"/>
      <c r="S821" s="402"/>
      <c r="T821" s="402"/>
      <c r="U821" s="402"/>
      <c r="V821" s="402"/>
      <c r="W821" s="402"/>
      <c r="X821" s="403"/>
      <c r="Y821" s="398"/>
      <c r="Z821" s="399"/>
      <c r="AA821" s="399"/>
      <c r="AB821" s="405"/>
      <c r="AC821" s="349"/>
      <c r="AD821" s="350"/>
      <c r="AE821" s="350"/>
      <c r="AF821" s="350"/>
      <c r="AG821" s="351"/>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9"/>
      <c r="H822" s="350"/>
      <c r="I822" s="350"/>
      <c r="J822" s="350"/>
      <c r="K822" s="351"/>
      <c r="L822" s="401"/>
      <c r="M822" s="402"/>
      <c r="N822" s="402"/>
      <c r="O822" s="402"/>
      <c r="P822" s="402"/>
      <c r="Q822" s="402"/>
      <c r="R822" s="402"/>
      <c r="S822" s="402"/>
      <c r="T822" s="402"/>
      <c r="U822" s="402"/>
      <c r="V822" s="402"/>
      <c r="W822" s="402"/>
      <c r="X822" s="403"/>
      <c r="Y822" s="398"/>
      <c r="Z822" s="399"/>
      <c r="AA822" s="399"/>
      <c r="AB822" s="405"/>
      <c r="AC822" s="349"/>
      <c r="AD822" s="350"/>
      <c r="AE822" s="350"/>
      <c r="AF822" s="350"/>
      <c r="AG822" s="351"/>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9"/>
      <c r="H823" s="350"/>
      <c r="I823" s="350"/>
      <c r="J823" s="350"/>
      <c r="K823" s="351"/>
      <c r="L823" s="401"/>
      <c r="M823" s="402"/>
      <c r="N823" s="402"/>
      <c r="O823" s="402"/>
      <c r="P823" s="402"/>
      <c r="Q823" s="402"/>
      <c r="R823" s="402"/>
      <c r="S823" s="402"/>
      <c r="T823" s="402"/>
      <c r="U823" s="402"/>
      <c r="V823" s="402"/>
      <c r="W823" s="402"/>
      <c r="X823" s="403"/>
      <c r="Y823" s="398"/>
      <c r="Z823" s="399"/>
      <c r="AA823" s="399"/>
      <c r="AB823" s="405"/>
      <c r="AC823" s="349"/>
      <c r="AD823" s="350"/>
      <c r="AE823" s="350"/>
      <c r="AF823" s="350"/>
      <c r="AG823" s="351"/>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9"/>
      <c r="H824" s="350"/>
      <c r="I824" s="350"/>
      <c r="J824" s="350"/>
      <c r="K824" s="351"/>
      <c r="L824" s="401"/>
      <c r="M824" s="402"/>
      <c r="N824" s="402"/>
      <c r="O824" s="402"/>
      <c r="P824" s="402"/>
      <c r="Q824" s="402"/>
      <c r="R824" s="402"/>
      <c r="S824" s="402"/>
      <c r="T824" s="402"/>
      <c r="U824" s="402"/>
      <c r="V824" s="402"/>
      <c r="W824" s="402"/>
      <c r="X824" s="403"/>
      <c r="Y824" s="398"/>
      <c r="Z824" s="399"/>
      <c r="AA824" s="399"/>
      <c r="AB824" s="405"/>
      <c r="AC824" s="349"/>
      <c r="AD824" s="350"/>
      <c r="AE824" s="350"/>
      <c r="AF824" s="350"/>
      <c r="AG824" s="351"/>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9"/>
      <c r="H825" s="350"/>
      <c r="I825" s="350"/>
      <c r="J825" s="350"/>
      <c r="K825" s="351"/>
      <c r="L825" s="401"/>
      <c r="M825" s="402"/>
      <c r="N825" s="402"/>
      <c r="O825" s="402"/>
      <c r="P825" s="402"/>
      <c r="Q825" s="402"/>
      <c r="R825" s="402"/>
      <c r="S825" s="402"/>
      <c r="T825" s="402"/>
      <c r="U825" s="402"/>
      <c r="V825" s="402"/>
      <c r="W825" s="402"/>
      <c r="X825" s="403"/>
      <c r="Y825" s="398"/>
      <c r="Z825" s="399"/>
      <c r="AA825" s="399"/>
      <c r="AB825" s="405"/>
      <c r="AC825" s="349"/>
      <c r="AD825" s="350"/>
      <c r="AE825" s="350"/>
      <c r="AF825" s="350"/>
      <c r="AG825" s="351"/>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9"/>
      <c r="H826" s="350"/>
      <c r="I826" s="350"/>
      <c r="J826" s="350"/>
      <c r="K826" s="351"/>
      <c r="L826" s="401"/>
      <c r="M826" s="402"/>
      <c r="N826" s="402"/>
      <c r="O826" s="402"/>
      <c r="P826" s="402"/>
      <c r="Q826" s="402"/>
      <c r="R826" s="402"/>
      <c r="S826" s="402"/>
      <c r="T826" s="402"/>
      <c r="U826" s="402"/>
      <c r="V826" s="402"/>
      <c r="W826" s="402"/>
      <c r="X826" s="403"/>
      <c r="Y826" s="398"/>
      <c r="Z826" s="399"/>
      <c r="AA826" s="399"/>
      <c r="AB826" s="405"/>
      <c r="AC826" s="349"/>
      <c r="AD826" s="350"/>
      <c r="AE826" s="350"/>
      <c r="AF826" s="350"/>
      <c r="AG826" s="351"/>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9"/>
      <c r="H827" s="350"/>
      <c r="I827" s="350"/>
      <c r="J827" s="350"/>
      <c r="K827" s="351"/>
      <c r="L827" s="401"/>
      <c r="M827" s="402"/>
      <c r="N827" s="402"/>
      <c r="O827" s="402"/>
      <c r="P827" s="402"/>
      <c r="Q827" s="402"/>
      <c r="R827" s="402"/>
      <c r="S827" s="402"/>
      <c r="T827" s="402"/>
      <c r="U827" s="402"/>
      <c r="V827" s="402"/>
      <c r="W827" s="402"/>
      <c r="X827" s="403"/>
      <c r="Y827" s="398"/>
      <c r="Z827" s="399"/>
      <c r="AA827" s="399"/>
      <c r="AB827" s="405"/>
      <c r="AC827" s="349"/>
      <c r="AD827" s="350"/>
      <c r="AE827" s="350"/>
      <c r="AF827" s="350"/>
      <c r="AG827" s="351"/>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9"/>
      <c r="H828" s="350"/>
      <c r="I828" s="350"/>
      <c r="J828" s="350"/>
      <c r="K828" s="351"/>
      <c r="L828" s="401"/>
      <c r="M828" s="402"/>
      <c r="N828" s="402"/>
      <c r="O828" s="402"/>
      <c r="P828" s="402"/>
      <c r="Q828" s="402"/>
      <c r="R828" s="402"/>
      <c r="S828" s="402"/>
      <c r="T828" s="402"/>
      <c r="U828" s="402"/>
      <c r="V828" s="402"/>
      <c r="W828" s="402"/>
      <c r="X828" s="403"/>
      <c r="Y828" s="398"/>
      <c r="Z828" s="399"/>
      <c r="AA828" s="399"/>
      <c r="AB828" s="405"/>
      <c r="AC828" s="349"/>
      <c r="AD828" s="350"/>
      <c r="AE828" s="350"/>
      <c r="AF828" s="350"/>
      <c r="AG828" s="351"/>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9"/>
      <c r="H829" s="350"/>
      <c r="I829" s="350"/>
      <c r="J829" s="350"/>
      <c r="K829" s="351"/>
      <c r="L829" s="401"/>
      <c r="M829" s="402"/>
      <c r="N829" s="402"/>
      <c r="O829" s="402"/>
      <c r="P829" s="402"/>
      <c r="Q829" s="402"/>
      <c r="R829" s="402"/>
      <c r="S829" s="402"/>
      <c r="T829" s="402"/>
      <c r="U829" s="402"/>
      <c r="V829" s="402"/>
      <c r="W829" s="402"/>
      <c r="X829" s="403"/>
      <c r="Y829" s="398"/>
      <c r="Z829" s="399"/>
      <c r="AA829" s="399"/>
      <c r="AB829" s="405"/>
      <c r="AC829" s="349"/>
      <c r="AD829" s="350"/>
      <c r="AE829" s="350"/>
      <c r="AF829" s="350"/>
      <c r="AG829" s="351"/>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488</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4">
        <v>1</v>
      </c>
      <c r="B837" s="404">
        <v>1</v>
      </c>
      <c r="C837" s="424" t="s">
        <v>640</v>
      </c>
      <c r="D837" s="418"/>
      <c r="E837" s="418"/>
      <c r="F837" s="418"/>
      <c r="G837" s="418"/>
      <c r="H837" s="418"/>
      <c r="I837" s="418"/>
      <c r="J837" s="419">
        <v>2010001033161</v>
      </c>
      <c r="K837" s="420"/>
      <c r="L837" s="420"/>
      <c r="M837" s="420"/>
      <c r="N837" s="420"/>
      <c r="O837" s="420"/>
      <c r="P837" s="425" t="s">
        <v>641</v>
      </c>
      <c r="Q837" s="318"/>
      <c r="R837" s="318"/>
      <c r="S837" s="318"/>
      <c r="T837" s="318"/>
      <c r="U837" s="318"/>
      <c r="V837" s="318"/>
      <c r="W837" s="318"/>
      <c r="X837" s="318"/>
      <c r="Y837" s="319">
        <v>53.1</v>
      </c>
      <c r="Z837" s="320"/>
      <c r="AA837" s="320"/>
      <c r="AB837" s="321"/>
      <c r="AC837" s="329" t="s">
        <v>497</v>
      </c>
      <c r="AD837" s="423"/>
      <c r="AE837" s="423"/>
      <c r="AF837" s="423"/>
      <c r="AG837" s="423"/>
      <c r="AH837" s="421">
        <v>1</v>
      </c>
      <c r="AI837" s="422"/>
      <c r="AJ837" s="422"/>
      <c r="AK837" s="422"/>
      <c r="AL837" s="326">
        <v>100</v>
      </c>
      <c r="AM837" s="327"/>
      <c r="AN837" s="327"/>
      <c r="AO837" s="328"/>
      <c r="AP837" s="322"/>
      <c r="AQ837" s="322"/>
      <c r="AR837" s="322"/>
      <c r="AS837" s="322"/>
      <c r="AT837" s="322"/>
      <c r="AU837" s="322"/>
      <c r="AV837" s="322"/>
      <c r="AW837" s="322"/>
      <c r="AX837" s="322"/>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9"/>
      <c r="AD838" s="329"/>
      <c r="AE838" s="329"/>
      <c r="AF838" s="329"/>
      <c r="AG838" s="329"/>
      <c r="AH838" s="421"/>
      <c r="AI838" s="422"/>
      <c r="AJ838" s="422"/>
      <c r="AK838" s="422"/>
      <c r="AL838" s="326"/>
      <c r="AM838" s="327"/>
      <c r="AN838" s="327"/>
      <c r="AO838" s="328"/>
      <c r="AP838" s="322"/>
      <c r="AQ838" s="322"/>
      <c r="AR838" s="322"/>
      <c r="AS838" s="322"/>
      <c r="AT838" s="322"/>
      <c r="AU838" s="322"/>
      <c r="AV838" s="322"/>
      <c r="AW838" s="322"/>
      <c r="AX838" s="322"/>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488</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4">
        <v>1</v>
      </c>
      <c r="B870" s="404">
        <v>1</v>
      </c>
      <c r="C870" s="424" t="s">
        <v>642</v>
      </c>
      <c r="D870" s="418"/>
      <c r="E870" s="418"/>
      <c r="F870" s="418"/>
      <c r="G870" s="418"/>
      <c r="H870" s="418"/>
      <c r="I870" s="418"/>
      <c r="J870" s="419" t="s">
        <v>639</v>
      </c>
      <c r="K870" s="420"/>
      <c r="L870" s="420"/>
      <c r="M870" s="420"/>
      <c r="N870" s="420"/>
      <c r="O870" s="420"/>
      <c r="P870" s="425" t="s">
        <v>648</v>
      </c>
      <c r="Q870" s="318"/>
      <c r="R870" s="318"/>
      <c r="S870" s="318"/>
      <c r="T870" s="318"/>
      <c r="U870" s="318"/>
      <c r="V870" s="318"/>
      <c r="W870" s="318"/>
      <c r="X870" s="318"/>
      <c r="Y870" s="319">
        <v>1.1000000000000001</v>
      </c>
      <c r="Z870" s="320"/>
      <c r="AA870" s="320"/>
      <c r="AB870" s="321"/>
      <c r="AC870" s="329" t="s">
        <v>196</v>
      </c>
      <c r="AD870" s="423"/>
      <c r="AE870" s="423"/>
      <c r="AF870" s="423"/>
      <c r="AG870" s="423"/>
      <c r="AH870" s="421" t="s">
        <v>638</v>
      </c>
      <c r="AI870" s="422"/>
      <c r="AJ870" s="422"/>
      <c r="AK870" s="422"/>
      <c r="AL870" s="326" t="s">
        <v>638</v>
      </c>
      <c r="AM870" s="327"/>
      <c r="AN870" s="327"/>
      <c r="AO870" s="328"/>
      <c r="AP870" s="322"/>
      <c r="AQ870" s="322"/>
      <c r="AR870" s="322"/>
      <c r="AS870" s="322"/>
      <c r="AT870" s="322"/>
      <c r="AU870" s="322"/>
      <c r="AV870" s="322"/>
      <c r="AW870" s="322"/>
      <c r="AX870" s="322"/>
    </row>
    <row r="871" spans="1:50" ht="30" customHeight="1" x14ac:dyDescent="0.15">
      <c r="A871" s="404">
        <v>2</v>
      </c>
      <c r="B871" s="404">
        <v>1</v>
      </c>
      <c r="C871" s="424" t="s">
        <v>643</v>
      </c>
      <c r="D871" s="418"/>
      <c r="E871" s="418"/>
      <c r="F871" s="418"/>
      <c r="G871" s="418"/>
      <c r="H871" s="418"/>
      <c r="I871" s="418"/>
      <c r="J871" s="419" t="s">
        <v>647</v>
      </c>
      <c r="K871" s="420"/>
      <c r="L871" s="420"/>
      <c r="M871" s="420"/>
      <c r="N871" s="420"/>
      <c r="O871" s="420"/>
      <c r="P871" s="425" t="s">
        <v>648</v>
      </c>
      <c r="Q871" s="318"/>
      <c r="R871" s="318"/>
      <c r="S871" s="318"/>
      <c r="T871" s="318"/>
      <c r="U871" s="318"/>
      <c r="V871" s="318"/>
      <c r="W871" s="318"/>
      <c r="X871" s="318"/>
      <c r="Y871" s="319">
        <v>0.8</v>
      </c>
      <c r="Z871" s="320"/>
      <c r="AA871" s="320"/>
      <c r="AB871" s="321"/>
      <c r="AC871" s="329" t="s">
        <v>196</v>
      </c>
      <c r="AD871" s="423"/>
      <c r="AE871" s="423"/>
      <c r="AF871" s="423"/>
      <c r="AG871" s="423"/>
      <c r="AH871" s="421" t="s">
        <v>637</v>
      </c>
      <c r="AI871" s="422"/>
      <c r="AJ871" s="422"/>
      <c r="AK871" s="422"/>
      <c r="AL871" s="326" t="s">
        <v>638</v>
      </c>
      <c r="AM871" s="327"/>
      <c r="AN871" s="327"/>
      <c r="AO871" s="328"/>
      <c r="AP871" s="322"/>
      <c r="AQ871" s="322"/>
      <c r="AR871" s="322"/>
      <c r="AS871" s="322"/>
      <c r="AT871" s="322"/>
      <c r="AU871" s="322"/>
      <c r="AV871" s="322"/>
      <c r="AW871" s="322"/>
      <c r="AX871" s="322"/>
    </row>
    <row r="872" spans="1:50" ht="30" customHeight="1" x14ac:dyDescent="0.15">
      <c r="A872" s="404">
        <v>3</v>
      </c>
      <c r="B872" s="404">
        <v>1</v>
      </c>
      <c r="C872" s="424" t="s">
        <v>644</v>
      </c>
      <c r="D872" s="418"/>
      <c r="E872" s="418"/>
      <c r="F872" s="418"/>
      <c r="G872" s="418"/>
      <c r="H872" s="418"/>
      <c r="I872" s="418"/>
      <c r="J872" s="419" t="s">
        <v>638</v>
      </c>
      <c r="K872" s="420"/>
      <c r="L872" s="420"/>
      <c r="M872" s="420"/>
      <c r="N872" s="420"/>
      <c r="O872" s="420"/>
      <c r="P872" s="425" t="s">
        <v>648</v>
      </c>
      <c r="Q872" s="318"/>
      <c r="R872" s="318"/>
      <c r="S872" s="318"/>
      <c r="T872" s="318"/>
      <c r="U872" s="318"/>
      <c r="V872" s="318"/>
      <c r="W872" s="318"/>
      <c r="X872" s="318"/>
      <c r="Y872" s="319">
        <v>0.8</v>
      </c>
      <c r="Z872" s="320"/>
      <c r="AA872" s="320"/>
      <c r="AB872" s="321"/>
      <c r="AC872" s="329" t="s">
        <v>196</v>
      </c>
      <c r="AD872" s="423"/>
      <c r="AE872" s="423"/>
      <c r="AF872" s="423"/>
      <c r="AG872" s="423"/>
      <c r="AH872" s="324" t="s">
        <v>638</v>
      </c>
      <c r="AI872" s="325"/>
      <c r="AJ872" s="325"/>
      <c r="AK872" s="325"/>
      <c r="AL872" s="326" t="s">
        <v>637</v>
      </c>
      <c r="AM872" s="327"/>
      <c r="AN872" s="327"/>
      <c r="AO872" s="328"/>
      <c r="AP872" s="322"/>
      <c r="AQ872" s="322"/>
      <c r="AR872" s="322"/>
      <c r="AS872" s="322"/>
      <c r="AT872" s="322"/>
      <c r="AU872" s="322"/>
      <c r="AV872" s="322"/>
      <c r="AW872" s="322"/>
      <c r="AX872" s="322"/>
    </row>
    <row r="873" spans="1:50" ht="30" customHeight="1" x14ac:dyDescent="0.15">
      <c r="A873" s="404">
        <v>4</v>
      </c>
      <c r="B873" s="404">
        <v>1</v>
      </c>
      <c r="C873" s="424" t="s">
        <v>645</v>
      </c>
      <c r="D873" s="418"/>
      <c r="E873" s="418"/>
      <c r="F873" s="418"/>
      <c r="G873" s="418"/>
      <c r="H873" s="418"/>
      <c r="I873" s="418"/>
      <c r="J873" s="419" t="s">
        <v>647</v>
      </c>
      <c r="K873" s="420"/>
      <c r="L873" s="420"/>
      <c r="M873" s="420"/>
      <c r="N873" s="420"/>
      <c r="O873" s="420"/>
      <c r="P873" s="425" t="s">
        <v>648</v>
      </c>
      <c r="Q873" s="318"/>
      <c r="R873" s="318"/>
      <c r="S873" s="318"/>
      <c r="T873" s="318"/>
      <c r="U873" s="318"/>
      <c r="V873" s="318"/>
      <c r="W873" s="318"/>
      <c r="X873" s="318"/>
      <c r="Y873" s="319">
        <v>0.8</v>
      </c>
      <c r="Z873" s="320"/>
      <c r="AA873" s="320"/>
      <c r="AB873" s="321"/>
      <c r="AC873" s="329" t="s">
        <v>196</v>
      </c>
      <c r="AD873" s="423"/>
      <c r="AE873" s="423"/>
      <c r="AF873" s="423"/>
      <c r="AG873" s="423"/>
      <c r="AH873" s="324" t="s">
        <v>637</v>
      </c>
      <c r="AI873" s="325"/>
      <c r="AJ873" s="325"/>
      <c r="AK873" s="325"/>
      <c r="AL873" s="326" t="s">
        <v>638</v>
      </c>
      <c r="AM873" s="327"/>
      <c r="AN873" s="327"/>
      <c r="AO873" s="328"/>
      <c r="AP873" s="322"/>
      <c r="AQ873" s="322"/>
      <c r="AR873" s="322"/>
      <c r="AS873" s="322"/>
      <c r="AT873" s="322"/>
      <c r="AU873" s="322"/>
      <c r="AV873" s="322"/>
      <c r="AW873" s="322"/>
      <c r="AX873" s="322"/>
    </row>
    <row r="874" spans="1:50" ht="30" customHeight="1" x14ac:dyDescent="0.15">
      <c r="A874" s="404">
        <v>5</v>
      </c>
      <c r="B874" s="404">
        <v>1</v>
      </c>
      <c r="C874" s="424" t="s">
        <v>646</v>
      </c>
      <c r="D874" s="418"/>
      <c r="E874" s="418"/>
      <c r="F874" s="418"/>
      <c r="G874" s="418"/>
      <c r="H874" s="418"/>
      <c r="I874" s="418"/>
      <c r="J874" s="419" t="s">
        <v>647</v>
      </c>
      <c r="K874" s="420"/>
      <c r="L874" s="420"/>
      <c r="M874" s="420"/>
      <c r="N874" s="420"/>
      <c r="O874" s="420"/>
      <c r="P874" s="425" t="s">
        <v>648</v>
      </c>
      <c r="Q874" s="318"/>
      <c r="R874" s="318"/>
      <c r="S874" s="318"/>
      <c r="T874" s="318"/>
      <c r="U874" s="318"/>
      <c r="V874" s="318"/>
      <c r="W874" s="318"/>
      <c r="X874" s="318"/>
      <c r="Y874" s="319">
        <v>0.5</v>
      </c>
      <c r="Z874" s="320"/>
      <c r="AA874" s="320"/>
      <c r="AB874" s="321"/>
      <c r="AC874" s="329" t="s">
        <v>196</v>
      </c>
      <c r="AD874" s="423"/>
      <c r="AE874" s="423"/>
      <c r="AF874" s="423"/>
      <c r="AG874" s="423"/>
      <c r="AH874" s="324" t="s">
        <v>638</v>
      </c>
      <c r="AI874" s="325"/>
      <c r="AJ874" s="325"/>
      <c r="AK874" s="325"/>
      <c r="AL874" s="326" t="s">
        <v>638</v>
      </c>
      <c r="AM874" s="327"/>
      <c r="AN874" s="327"/>
      <c r="AO874" s="328"/>
      <c r="AP874" s="322"/>
      <c r="AQ874" s="322"/>
      <c r="AR874" s="322"/>
      <c r="AS874" s="322"/>
      <c r="AT874" s="322"/>
      <c r="AU874" s="322"/>
      <c r="AV874" s="322"/>
      <c r="AW874" s="322"/>
      <c r="AX874" s="322"/>
    </row>
    <row r="875" spans="1:50" ht="30" hidden="1" customHeight="1" x14ac:dyDescent="0.15">
      <c r="A875" s="404">
        <v>6</v>
      </c>
      <c r="B875" s="404">
        <v>1</v>
      </c>
      <c r="C875" s="424"/>
      <c r="D875" s="418"/>
      <c r="E875" s="418"/>
      <c r="F875" s="418"/>
      <c r="G875" s="418"/>
      <c r="H875" s="418"/>
      <c r="I875" s="418"/>
      <c r="J875" s="419"/>
      <c r="K875" s="420"/>
      <c r="L875" s="420"/>
      <c r="M875" s="420"/>
      <c r="N875" s="420"/>
      <c r="O875" s="420"/>
      <c r="P875" s="425"/>
      <c r="Q875" s="318"/>
      <c r="R875" s="318"/>
      <c r="S875" s="318"/>
      <c r="T875" s="318"/>
      <c r="U875" s="318"/>
      <c r="V875" s="318"/>
      <c r="W875" s="318"/>
      <c r="X875" s="318"/>
      <c r="Y875" s="319"/>
      <c r="Z875" s="320"/>
      <c r="AA875" s="320"/>
      <c r="AB875" s="321"/>
      <c r="AC875" s="329"/>
      <c r="AD875" s="423"/>
      <c r="AE875" s="423"/>
      <c r="AF875" s="423"/>
      <c r="AG875" s="4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4">
        <v>7</v>
      </c>
      <c r="B876" s="404">
        <v>1</v>
      </c>
      <c r="C876" s="424"/>
      <c r="D876" s="418"/>
      <c r="E876" s="418"/>
      <c r="F876" s="418"/>
      <c r="G876" s="418"/>
      <c r="H876" s="418"/>
      <c r="I876" s="418"/>
      <c r="J876" s="419"/>
      <c r="K876" s="420"/>
      <c r="L876" s="420"/>
      <c r="M876" s="420"/>
      <c r="N876" s="420"/>
      <c r="O876" s="420"/>
      <c r="P876" s="425"/>
      <c r="Q876" s="318"/>
      <c r="R876" s="318"/>
      <c r="S876" s="318"/>
      <c r="T876" s="318"/>
      <c r="U876" s="318"/>
      <c r="V876" s="318"/>
      <c r="W876" s="318"/>
      <c r="X876" s="318"/>
      <c r="Y876" s="319"/>
      <c r="Z876" s="320"/>
      <c r="AA876" s="320"/>
      <c r="AB876" s="321"/>
      <c r="AC876" s="329"/>
      <c r="AD876" s="423"/>
      <c r="AE876" s="423"/>
      <c r="AF876" s="423"/>
      <c r="AG876" s="4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4">
        <v>8</v>
      </c>
      <c r="B877" s="404">
        <v>1</v>
      </c>
      <c r="C877" s="424"/>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4">
        <v>18</v>
      </c>
      <c r="B887" s="404">
        <v>1</v>
      </c>
      <c r="C887" s="418"/>
      <c r="D887" s="418"/>
      <c r="E887" s="418"/>
      <c r="F887" s="418"/>
      <c r="G887" s="418"/>
      <c r="H887" s="418"/>
      <c r="I887" s="418"/>
      <c r="J887" s="419" t="s">
        <v>647</v>
      </c>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488</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9"/>
      <c r="AD903" s="423"/>
      <c r="AE903" s="423"/>
      <c r="AF903" s="423"/>
      <c r="AG903" s="423"/>
      <c r="AH903" s="421"/>
      <c r="AI903" s="422"/>
      <c r="AJ903" s="422"/>
      <c r="AK903" s="422"/>
      <c r="AL903" s="326"/>
      <c r="AM903" s="327"/>
      <c r="AN903" s="327"/>
      <c r="AO903" s="328"/>
      <c r="AP903" s="322"/>
      <c r="AQ903" s="322"/>
      <c r="AR903" s="322"/>
      <c r="AS903" s="322"/>
      <c r="AT903" s="322"/>
      <c r="AU903" s="322"/>
      <c r="AV903" s="322"/>
      <c r="AW903" s="322"/>
      <c r="AX903" s="322"/>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9"/>
      <c r="AD904" s="329"/>
      <c r="AE904" s="329"/>
      <c r="AF904" s="329"/>
      <c r="AG904" s="329"/>
      <c r="AH904" s="421"/>
      <c r="AI904" s="422"/>
      <c r="AJ904" s="422"/>
      <c r="AK904" s="422"/>
      <c r="AL904" s="326"/>
      <c r="AM904" s="327"/>
      <c r="AN904" s="327"/>
      <c r="AO904" s="328"/>
      <c r="AP904" s="322"/>
      <c r="AQ904" s="322"/>
      <c r="AR904" s="322"/>
      <c r="AS904" s="322"/>
      <c r="AT904" s="322"/>
      <c r="AU904" s="322"/>
      <c r="AV904" s="322"/>
      <c r="AW904" s="322"/>
      <c r="AX904" s="322"/>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488</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9"/>
      <c r="AD936" s="423"/>
      <c r="AE936" s="423"/>
      <c r="AF936" s="423"/>
      <c r="AG936" s="423"/>
      <c r="AH936" s="421"/>
      <c r="AI936" s="422"/>
      <c r="AJ936" s="422"/>
      <c r="AK936" s="422"/>
      <c r="AL936" s="326"/>
      <c r="AM936" s="327"/>
      <c r="AN936" s="327"/>
      <c r="AO936" s="328"/>
      <c r="AP936" s="322"/>
      <c r="AQ936" s="322"/>
      <c r="AR936" s="322"/>
      <c r="AS936" s="322"/>
      <c r="AT936" s="322"/>
      <c r="AU936" s="322"/>
      <c r="AV936" s="322"/>
      <c r="AW936" s="322"/>
      <c r="AX936" s="322"/>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9"/>
      <c r="AD937" s="329"/>
      <c r="AE937" s="329"/>
      <c r="AF937" s="329"/>
      <c r="AG937" s="329"/>
      <c r="AH937" s="421"/>
      <c r="AI937" s="422"/>
      <c r="AJ937" s="422"/>
      <c r="AK937" s="422"/>
      <c r="AL937" s="326"/>
      <c r="AM937" s="327"/>
      <c r="AN937" s="327"/>
      <c r="AO937" s="328"/>
      <c r="AP937" s="322"/>
      <c r="AQ937" s="322"/>
      <c r="AR937" s="322"/>
      <c r="AS937" s="322"/>
      <c r="AT937" s="322"/>
      <c r="AU937" s="322"/>
      <c r="AV937" s="322"/>
      <c r="AW937" s="322"/>
      <c r="AX937" s="322"/>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488</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9"/>
      <c r="AD969" s="423"/>
      <c r="AE969" s="423"/>
      <c r="AF969" s="423"/>
      <c r="AG969" s="423"/>
      <c r="AH969" s="421"/>
      <c r="AI969" s="422"/>
      <c r="AJ969" s="422"/>
      <c r="AK969" s="422"/>
      <c r="AL969" s="326"/>
      <c r="AM969" s="327"/>
      <c r="AN969" s="327"/>
      <c r="AO969" s="328"/>
      <c r="AP969" s="322"/>
      <c r="AQ969" s="322"/>
      <c r="AR969" s="322"/>
      <c r="AS969" s="322"/>
      <c r="AT969" s="322"/>
      <c r="AU969" s="322"/>
      <c r="AV969" s="322"/>
      <c r="AW969" s="322"/>
      <c r="AX969" s="322"/>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9"/>
      <c r="AD970" s="329"/>
      <c r="AE970" s="329"/>
      <c r="AF970" s="329"/>
      <c r="AG970" s="329"/>
      <c r="AH970" s="421"/>
      <c r="AI970" s="422"/>
      <c r="AJ970" s="422"/>
      <c r="AK970" s="422"/>
      <c r="AL970" s="326"/>
      <c r="AM970" s="327"/>
      <c r="AN970" s="327"/>
      <c r="AO970" s="328"/>
      <c r="AP970" s="322"/>
      <c r="AQ970" s="322"/>
      <c r="AR970" s="322"/>
      <c r="AS970" s="322"/>
      <c r="AT970" s="322"/>
      <c r="AU970" s="322"/>
      <c r="AV970" s="322"/>
      <c r="AW970" s="322"/>
      <c r="AX970" s="322"/>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488</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9"/>
      <c r="AD1002" s="423"/>
      <c r="AE1002" s="423"/>
      <c r="AF1002" s="423"/>
      <c r="AG1002" s="423"/>
      <c r="AH1002" s="421"/>
      <c r="AI1002" s="422"/>
      <c r="AJ1002" s="422"/>
      <c r="AK1002" s="422"/>
      <c r="AL1002" s="326"/>
      <c r="AM1002" s="327"/>
      <c r="AN1002" s="327"/>
      <c r="AO1002" s="328"/>
      <c r="AP1002" s="322"/>
      <c r="AQ1002" s="322"/>
      <c r="AR1002" s="322"/>
      <c r="AS1002" s="322"/>
      <c r="AT1002" s="322"/>
      <c r="AU1002" s="322"/>
      <c r="AV1002" s="322"/>
      <c r="AW1002" s="322"/>
      <c r="AX1002" s="322"/>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9"/>
      <c r="AD1003" s="329"/>
      <c r="AE1003" s="329"/>
      <c r="AF1003" s="329"/>
      <c r="AG1003" s="329"/>
      <c r="AH1003" s="421"/>
      <c r="AI1003" s="422"/>
      <c r="AJ1003" s="422"/>
      <c r="AK1003" s="422"/>
      <c r="AL1003" s="326"/>
      <c r="AM1003" s="327"/>
      <c r="AN1003" s="327"/>
      <c r="AO1003" s="328"/>
      <c r="AP1003" s="322"/>
      <c r="AQ1003" s="322"/>
      <c r="AR1003" s="322"/>
      <c r="AS1003" s="322"/>
      <c r="AT1003" s="322"/>
      <c r="AU1003" s="322"/>
      <c r="AV1003" s="322"/>
      <c r="AW1003" s="322"/>
      <c r="AX1003" s="322"/>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488</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9"/>
      <c r="AD1035" s="423"/>
      <c r="AE1035" s="423"/>
      <c r="AF1035" s="423"/>
      <c r="AG1035" s="423"/>
      <c r="AH1035" s="421"/>
      <c r="AI1035" s="422"/>
      <c r="AJ1035" s="422"/>
      <c r="AK1035" s="422"/>
      <c r="AL1035" s="326"/>
      <c r="AM1035" s="327"/>
      <c r="AN1035" s="327"/>
      <c r="AO1035" s="328"/>
      <c r="AP1035" s="322"/>
      <c r="AQ1035" s="322"/>
      <c r="AR1035" s="322"/>
      <c r="AS1035" s="322"/>
      <c r="AT1035" s="322"/>
      <c r="AU1035" s="322"/>
      <c r="AV1035" s="322"/>
      <c r="AW1035" s="322"/>
      <c r="AX1035" s="322"/>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9"/>
      <c r="AD1036" s="329"/>
      <c r="AE1036" s="329"/>
      <c r="AF1036" s="329"/>
      <c r="AG1036" s="329"/>
      <c r="AH1036" s="421"/>
      <c r="AI1036" s="422"/>
      <c r="AJ1036" s="422"/>
      <c r="AK1036" s="422"/>
      <c r="AL1036" s="326"/>
      <c r="AM1036" s="327"/>
      <c r="AN1036" s="327"/>
      <c r="AO1036" s="328"/>
      <c r="AP1036" s="322"/>
      <c r="AQ1036" s="322"/>
      <c r="AR1036" s="322"/>
      <c r="AS1036" s="322"/>
      <c r="AT1036" s="322"/>
      <c r="AU1036" s="322"/>
      <c r="AV1036" s="322"/>
      <c r="AW1036" s="322"/>
      <c r="AX1036" s="322"/>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488</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9"/>
      <c r="AD1068" s="423"/>
      <c r="AE1068" s="423"/>
      <c r="AF1068" s="423"/>
      <c r="AG1068" s="423"/>
      <c r="AH1068" s="421"/>
      <c r="AI1068" s="422"/>
      <c r="AJ1068" s="422"/>
      <c r="AK1068" s="422"/>
      <c r="AL1068" s="326"/>
      <c r="AM1068" s="327"/>
      <c r="AN1068" s="327"/>
      <c r="AO1068" s="328"/>
      <c r="AP1068" s="322"/>
      <c r="AQ1068" s="322"/>
      <c r="AR1068" s="322"/>
      <c r="AS1068" s="322"/>
      <c r="AT1068" s="322"/>
      <c r="AU1068" s="322"/>
      <c r="AV1068" s="322"/>
      <c r="AW1068" s="322"/>
      <c r="AX1068" s="322"/>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9"/>
      <c r="AD1069" s="329"/>
      <c r="AE1069" s="329"/>
      <c r="AF1069" s="329"/>
      <c r="AG1069" s="329"/>
      <c r="AH1069" s="421"/>
      <c r="AI1069" s="422"/>
      <c r="AJ1069" s="422"/>
      <c r="AK1069" s="422"/>
      <c r="AL1069" s="326"/>
      <c r="AM1069" s="327"/>
      <c r="AN1069" s="327"/>
      <c r="AO1069" s="328"/>
      <c r="AP1069" s="322"/>
      <c r="AQ1069" s="322"/>
      <c r="AR1069" s="322"/>
      <c r="AS1069" s="322"/>
      <c r="AT1069" s="322"/>
      <c r="AU1069" s="322"/>
      <c r="AV1069" s="322"/>
      <c r="AW1069" s="322"/>
      <c r="AX1069" s="322"/>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8" t="s">
        <v>385</v>
      </c>
      <c r="D1101" s="891"/>
      <c r="E1101" s="278" t="s">
        <v>384</v>
      </c>
      <c r="F1101" s="891"/>
      <c r="G1101" s="891"/>
      <c r="H1101" s="891"/>
      <c r="I1101" s="891"/>
      <c r="J1101" s="278" t="s">
        <v>419</v>
      </c>
      <c r="K1101" s="278"/>
      <c r="L1101" s="278"/>
      <c r="M1101" s="278"/>
      <c r="N1101" s="278"/>
      <c r="O1101" s="278"/>
      <c r="P1101" s="345" t="s">
        <v>27</v>
      </c>
      <c r="Q1101" s="345"/>
      <c r="R1101" s="345"/>
      <c r="S1101" s="345"/>
      <c r="T1101" s="345"/>
      <c r="U1101" s="345"/>
      <c r="V1101" s="345"/>
      <c r="W1101" s="345"/>
      <c r="X1101" s="345"/>
      <c r="Y1101" s="278" t="s">
        <v>421</v>
      </c>
      <c r="Z1101" s="891"/>
      <c r="AA1101" s="891"/>
      <c r="AB1101" s="891"/>
      <c r="AC1101" s="278" t="s">
        <v>367</v>
      </c>
      <c r="AD1101" s="278"/>
      <c r="AE1101" s="278"/>
      <c r="AF1101" s="278"/>
      <c r="AG1101" s="278"/>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2" t="s">
        <v>568</v>
      </c>
      <c r="F1102" s="892"/>
      <c r="G1102" s="892"/>
      <c r="H1102" s="892"/>
      <c r="I1102" s="892"/>
      <c r="J1102" s="419" t="s">
        <v>569</v>
      </c>
      <c r="K1102" s="420"/>
      <c r="L1102" s="420"/>
      <c r="M1102" s="420"/>
      <c r="N1102" s="420"/>
      <c r="O1102" s="420"/>
      <c r="P1102" s="425" t="s">
        <v>568</v>
      </c>
      <c r="Q1102" s="318"/>
      <c r="R1102" s="318"/>
      <c r="S1102" s="318"/>
      <c r="T1102" s="318"/>
      <c r="U1102" s="318"/>
      <c r="V1102" s="318"/>
      <c r="W1102" s="318"/>
      <c r="X1102" s="318"/>
      <c r="Y1102" s="319" t="s">
        <v>570</v>
      </c>
      <c r="Z1102" s="320"/>
      <c r="AA1102" s="320"/>
      <c r="AB1102" s="321"/>
      <c r="AC1102" s="323"/>
      <c r="AD1102" s="323"/>
      <c r="AE1102" s="323"/>
      <c r="AF1102" s="323"/>
      <c r="AG1102" s="323"/>
      <c r="AH1102" s="324" t="s">
        <v>569</v>
      </c>
      <c r="AI1102" s="325"/>
      <c r="AJ1102" s="325"/>
      <c r="AK1102" s="325"/>
      <c r="AL1102" s="326" t="s">
        <v>571</v>
      </c>
      <c r="AM1102" s="327"/>
      <c r="AN1102" s="327"/>
      <c r="AO1102" s="328"/>
      <c r="AP1102" s="322" t="s">
        <v>568</v>
      </c>
      <c r="AQ1102" s="322"/>
      <c r="AR1102" s="322"/>
      <c r="AS1102" s="322"/>
      <c r="AT1102" s="322"/>
      <c r="AU1102" s="322"/>
      <c r="AV1102" s="322"/>
      <c r="AW1102" s="322"/>
      <c r="AX1102" s="322"/>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4">
        <v>18</v>
      </c>
      <c r="B1119" s="404">
        <v>1</v>
      </c>
      <c r="C1119" s="893"/>
      <c r="D1119" s="893"/>
      <c r="E1119" s="262"/>
      <c r="F1119" s="892"/>
      <c r="G1119" s="892"/>
      <c r="H1119" s="892"/>
      <c r="I1119" s="892"/>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6:AQ17 P15:AX15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6:W27">
    <cfRule type="expression" dxfId="2041" priority="2307">
      <formula>IF(RIGHT(TEXT(W26,"0.#"),1)=".",FALSE,TRUE)</formula>
    </cfRule>
    <cfRule type="expression" dxfId="2040" priority="2308">
      <formula>IF(RIGHT(TEXT(W26,"0.#"),1)=".",TRUE,FALSE)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W23">
    <cfRule type="expression" dxfId="703" priority="3">
      <formula>IF(RIGHT(TEXT(W23,"0.#"),1)=".",FALSE,TRUE)</formula>
    </cfRule>
    <cfRule type="expression" dxfId="702" priority="4">
      <formula>IF(RIGHT(TEXT(W23,"0.#"),1)=".",TRUE,FALSE)</formula>
    </cfRule>
  </conditionalFormatting>
  <conditionalFormatting sqref="W24:W25">
    <cfRule type="expression" dxfId="701" priority="1">
      <formula>IF(RIGHT(TEXT(W24,"0.#"),1)=".",FALSE,TRUE)</formula>
    </cfRule>
    <cfRule type="expression" dxfId="700" priority="2">
      <formula>IF(RIGHT(TEXT(W24,"0.#"),1)=".",TRUE,FALSE)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58" fitToHeight="0" orientation="portrait" r:id="rId1"/>
  <headerFooter differentFirst="1" alignWithMargins="0"/>
  <rowBreaks count="5" manualBreakCount="5">
    <brk id="68" max="49" man="1"/>
    <brk id="440" max="49" man="1"/>
    <brk id="553" max="49" man="1"/>
    <brk id="735"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t="s">
        <v>572</v>
      </c>
      <c r="C20" s="13" t="str">
        <f t="shared" si="0"/>
        <v>クールジャパン</v>
      </c>
      <c r="D20" s="13" t="str">
        <f t="shared" si="8"/>
        <v>クールジャパン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クールジャパン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クールジャパン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クールジャパン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クールジャパン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クールジャパン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クールジャパン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552</v>
      </c>
      <c r="AF2" s="996"/>
      <c r="AG2" s="996"/>
      <c r="AH2" s="996"/>
      <c r="AI2" s="996" t="s">
        <v>549</v>
      </c>
      <c r="AJ2" s="996"/>
      <c r="AK2" s="996"/>
      <c r="AL2" s="996"/>
      <c r="AM2" s="996" t="s">
        <v>523</v>
      </c>
      <c r="AN2" s="996"/>
      <c r="AO2" s="996"/>
      <c r="AP2" s="458"/>
      <c r="AQ2" s="177" t="s">
        <v>354</v>
      </c>
      <c r="AR2" s="170"/>
      <c r="AS2" s="170"/>
      <c r="AT2" s="171"/>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5"/>
      <c r="B4" s="513"/>
      <c r="C4" s="513"/>
      <c r="D4" s="513"/>
      <c r="E4" s="513"/>
      <c r="F4" s="514"/>
      <c r="G4" s="540"/>
      <c r="H4" s="1014"/>
      <c r="I4" s="1014"/>
      <c r="J4" s="1014"/>
      <c r="K4" s="1014"/>
      <c r="L4" s="1014"/>
      <c r="M4" s="1014"/>
      <c r="N4" s="1014"/>
      <c r="O4" s="1015"/>
      <c r="P4" s="162"/>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4" t="s">
        <v>54</v>
      </c>
      <c r="Z5" s="997"/>
      <c r="AA5" s="998"/>
      <c r="AB5" s="522"/>
      <c r="AC5" s="999"/>
      <c r="AD5" s="999"/>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7" t="s">
        <v>501</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553</v>
      </c>
      <c r="AF9" s="996"/>
      <c r="AG9" s="996"/>
      <c r="AH9" s="996"/>
      <c r="AI9" s="996" t="s">
        <v>549</v>
      </c>
      <c r="AJ9" s="996"/>
      <c r="AK9" s="996"/>
      <c r="AL9" s="996"/>
      <c r="AM9" s="996" t="s">
        <v>523</v>
      </c>
      <c r="AN9" s="996"/>
      <c r="AO9" s="996"/>
      <c r="AP9" s="458"/>
      <c r="AQ9" s="177" t="s">
        <v>354</v>
      </c>
      <c r="AR9" s="170"/>
      <c r="AS9" s="170"/>
      <c r="AT9" s="171"/>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2"/>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4" t="s">
        <v>54</v>
      </c>
      <c r="Z12" s="997"/>
      <c r="AA12" s="998"/>
      <c r="AB12" s="522"/>
      <c r="AC12" s="999"/>
      <c r="AD12" s="999"/>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7" t="s">
        <v>501</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552</v>
      </c>
      <c r="AF16" s="996"/>
      <c r="AG16" s="996"/>
      <c r="AH16" s="996"/>
      <c r="AI16" s="996" t="s">
        <v>550</v>
      </c>
      <c r="AJ16" s="996"/>
      <c r="AK16" s="996"/>
      <c r="AL16" s="996"/>
      <c r="AM16" s="996" t="s">
        <v>523</v>
      </c>
      <c r="AN16" s="996"/>
      <c r="AO16" s="996"/>
      <c r="AP16" s="458"/>
      <c r="AQ16" s="177" t="s">
        <v>354</v>
      </c>
      <c r="AR16" s="170"/>
      <c r="AS16" s="170"/>
      <c r="AT16" s="171"/>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2"/>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4" t="s">
        <v>54</v>
      </c>
      <c r="Z19" s="997"/>
      <c r="AA19" s="998"/>
      <c r="AB19" s="522"/>
      <c r="AC19" s="999"/>
      <c r="AD19" s="999"/>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7" t="s">
        <v>501</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554</v>
      </c>
      <c r="AF23" s="996"/>
      <c r="AG23" s="996"/>
      <c r="AH23" s="996"/>
      <c r="AI23" s="996" t="s">
        <v>549</v>
      </c>
      <c r="AJ23" s="996"/>
      <c r="AK23" s="996"/>
      <c r="AL23" s="996"/>
      <c r="AM23" s="996" t="s">
        <v>523</v>
      </c>
      <c r="AN23" s="996"/>
      <c r="AO23" s="996"/>
      <c r="AP23" s="458"/>
      <c r="AQ23" s="177" t="s">
        <v>354</v>
      </c>
      <c r="AR23" s="170"/>
      <c r="AS23" s="170"/>
      <c r="AT23" s="171"/>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2"/>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4" t="s">
        <v>54</v>
      </c>
      <c r="Z26" s="997"/>
      <c r="AA26" s="998"/>
      <c r="AB26" s="522"/>
      <c r="AC26" s="999"/>
      <c r="AD26" s="999"/>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7" t="s">
        <v>501</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552</v>
      </c>
      <c r="AF30" s="996"/>
      <c r="AG30" s="996"/>
      <c r="AH30" s="996"/>
      <c r="AI30" s="996" t="s">
        <v>549</v>
      </c>
      <c r="AJ30" s="996"/>
      <c r="AK30" s="996"/>
      <c r="AL30" s="996"/>
      <c r="AM30" s="996" t="s">
        <v>547</v>
      </c>
      <c r="AN30" s="996"/>
      <c r="AO30" s="996"/>
      <c r="AP30" s="458"/>
      <c r="AQ30" s="177" t="s">
        <v>354</v>
      </c>
      <c r="AR30" s="170"/>
      <c r="AS30" s="170"/>
      <c r="AT30" s="171"/>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2"/>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4" t="s">
        <v>54</v>
      </c>
      <c r="Z33" s="997"/>
      <c r="AA33" s="998"/>
      <c r="AB33" s="522"/>
      <c r="AC33" s="999"/>
      <c r="AD33" s="999"/>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7" t="s">
        <v>501</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554</v>
      </c>
      <c r="AF37" s="996"/>
      <c r="AG37" s="996"/>
      <c r="AH37" s="996"/>
      <c r="AI37" s="996" t="s">
        <v>551</v>
      </c>
      <c r="AJ37" s="996"/>
      <c r="AK37" s="996"/>
      <c r="AL37" s="996"/>
      <c r="AM37" s="996" t="s">
        <v>548</v>
      </c>
      <c r="AN37" s="996"/>
      <c r="AO37" s="996"/>
      <c r="AP37" s="458"/>
      <c r="AQ37" s="177" t="s">
        <v>354</v>
      </c>
      <c r="AR37" s="170"/>
      <c r="AS37" s="170"/>
      <c r="AT37" s="171"/>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2"/>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4" t="s">
        <v>54</v>
      </c>
      <c r="Z40" s="997"/>
      <c r="AA40" s="998"/>
      <c r="AB40" s="522"/>
      <c r="AC40" s="999"/>
      <c r="AD40" s="999"/>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7" t="s">
        <v>501</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552</v>
      </c>
      <c r="AF44" s="996"/>
      <c r="AG44" s="996"/>
      <c r="AH44" s="996"/>
      <c r="AI44" s="996" t="s">
        <v>549</v>
      </c>
      <c r="AJ44" s="996"/>
      <c r="AK44" s="996"/>
      <c r="AL44" s="996"/>
      <c r="AM44" s="996" t="s">
        <v>523</v>
      </c>
      <c r="AN44" s="996"/>
      <c r="AO44" s="996"/>
      <c r="AP44" s="458"/>
      <c r="AQ44" s="177" t="s">
        <v>354</v>
      </c>
      <c r="AR44" s="170"/>
      <c r="AS44" s="170"/>
      <c r="AT44" s="171"/>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2"/>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4" t="s">
        <v>54</v>
      </c>
      <c r="Z47" s="997"/>
      <c r="AA47" s="998"/>
      <c r="AB47" s="522"/>
      <c r="AC47" s="999"/>
      <c r="AD47" s="999"/>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7" t="s">
        <v>501</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552</v>
      </c>
      <c r="AF51" s="996"/>
      <c r="AG51" s="996"/>
      <c r="AH51" s="996"/>
      <c r="AI51" s="996" t="s">
        <v>549</v>
      </c>
      <c r="AJ51" s="996"/>
      <c r="AK51" s="996"/>
      <c r="AL51" s="996"/>
      <c r="AM51" s="996" t="s">
        <v>523</v>
      </c>
      <c r="AN51" s="996"/>
      <c r="AO51" s="996"/>
      <c r="AP51" s="458"/>
      <c r="AQ51" s="177" t="s">
        <v>354</v>
      </c>
      <c r="AR51" s="170"/>
      <c r="AS51" s="170"/>
      <c r="AT51" s="171"/>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2"/>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4" t="s">
        <v>54</v>
      </c>
      <c r="Z54" s="997"/>
      <c r="AA54" s="998"/>
      <c r="AB54" s="522"/>
      <c r="AC54" s="999"/>
      <c r="AD54" s="999"/>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7" t="s">
        <v>501</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552</v>
      </c>
      <c r="AF58" s="996"/>
      <c r="AG58" s="996"/>
      <c r="AH58" s="996"/>
      <c r="AI58" s="996" t="s">
        <v>549</v>
      </c>
      <c r="AJ58" s="996"/>
      <c r="AK58" s="996"/>
      <c r="AL58" s="996"/>
      <c r="AM58" s="996" t="s">
        <v>523</v>
      </c>
      <c r="AN58" s="996"/>
      <c r="AO58" s="996"/>
      <c r="AP58" s="458"/>
      <c r="AQ58" s="177" t="s">
        <v>354</v>
      </c>
      <c r="AR58" s="170"/>
      <c r="AS58" s="170"/>
      <c r="AT58" s="171"/>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2"/>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4" t="s">
        <v>54</v>
      </c>
      <c r="Z61" s="997"/>
      <c r="AA61" s="998"/>
      <c r="AB61" s="522"/>
      <c r="AC61" s="999"/>
      <c r="AD61" s="999"/>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7" t="s">
        <v>501</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552</v>
      </c>
      <c r="AF65" s="996"/>
      <c r="AG65" s="996"/>
      <c r="AH65" s="996"/>
      <c r="AI65" s="996" t="s">
        <v>549</v>
      </c>
      <c r="AJ65" s="996"/>
      <c r="AK65" s="996"/>
      <c r="AL65" s="996"/>
      <c r="AM65" s="996" t="s">
        <v>523</v>
      </c>
      <c r="AN65" s="996"/>
      <c r="AO65" s="996"/>
      <c r="AP65" s="458"/>
      <c r="AQ65" s="177" t="s">
        <v>354</v>
      </c>
      <c r="AR65" s="170"/>
      <c r="AS65" s="170"/>
      <c r="AT65" s="171"/>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2"/>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4" t="s">
        <v>54</v>
      </c>
      <c r="Z68" s="997"/>
      <c r="AA68" s="998"/>
      <c r="AB68" s="522"/>
      <c r="AC68" s="999"/>
      <c r="AD68" s="999"/>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4" t="s">
        <v>13</v>
      </c>
      <c r="Z69" s="997"/>
      <c r="AA69" s="998"/>
      <c r="AB69" s="497" t="s">
        <v>301</v>
      </c>
      <c r="AC69" s="426"/>
      <c r="AD69" s="426"/>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7" t="s">
        <v>501</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487</v>
      </c>
      <c r="H2" s="440"/>
      <c r="I2" s="440"/>
      <c r="J2" s="440"/>
      <c r="K2" s="440"/>
      <c r="L2" s="440"/>
      <c r="M2" s="440"/>
      <c r="N2" s="440"/>
      <c r="O2" s="440"/>
      <c r="P2" s="440"/>
      <c r="Q2" s="440"/>
      <c r="R2" s="440"/>
      <c r="S2" s="440"/>
      <c r="T2" s="440"/>
      <c r="U2" s="440"/>
      <c r="V2" s="440"/>
      <c r="W2" s="440"/>
      <c r="X2" s="440"/>
      <c r="Y2" s="440"/>
      <c r="Z2" s="440"/>
      <c r="AA2" s="440"/>
      <c r="AB2" s="441"/>
      <c r="AC2" s="439" t="s">
        <v>489</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1"/>
      <c r="M5" s="402"/>
      <c r="N5" s="402"/>
      <c r="O5" s="402"/>
      <c r="P5" s="402"/>
      <c r="Q5" s="402"/>
      <c r="R5" s="402"/>
      <c r="S5" s="402"/>
      <c r="T5" s="402"/>
      <c r="U5" s="402"/>
      <c r="V5" s="402"/>
      <c r="W5" s="402"/>
      <c r="X5" s="403"/>
      <c r="Y5" s="398"/>
      <c r="Z5" s="399"/>
      <c r="AA5" s="399"/>
      <c r="AB5" s="405"/>
      <c r="AC5" s="349"/>
      <c r="AD5" s="350"/>
      <c r="AE5" s="350"/>
      <c r="AF5" s="350"/>
      <c r="AG5" s="351"/>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9"/>
      <c r="H6" s="350"/>
      <c r="I6" s="350"/>
      <c r="J6" s="350"/>
      <c r="K6" s="351"/>
      <c r="L6" s="401"/>
      <c r="M6" s="402"/>
      <c r="N6" s="402"/>
      <c r="O6" s="402"/>
      <c r="P6" s="402"/>
      <c r="Q6" s="402"/>
      <c r="R6" s="402"/>
      <c r="S6" s="402"/>
      <c r="T6" s="402"/>
      <c r="U6" s="402"/>
      <c r="V6" s="402"/>
      <c r="W6" s="402"/>
      <c r="X6" s="403"/>
      <c r="Y6" s="398"/>
      <c r="Z6" s="399"/>
      <c r="AA6" s="399"/>
      <c r="AB6" s="405"/>
      <c r="AC6" s="349"/>
      <c r="AD6" s="350"/>
      <c r="AE6" s="350"/>
      <c r="AF6" s="350"/>
      <c r="AG6" s="351"/>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9"/>
      <c r="H7" s="350"/>
      <c r="I7" s="350"/>
      <c r="J7" s="350"/>
      <c r="K7" s="351"/>
      <c r="L7" s="401"/>
      <c r="M7" s="402"/>
      <c r="N7" s="402"/>
      <c r="O7" s="402"/>
      <c r="P7" s="402"/>
      <c r="Q7" s="402"/>
      <c r="R7" s="402"/>
      <c r="S7" s="402"/>
      <c r="T7" s="402"/>
      <c r="U7" s="402"/>
      <c r="V7" s="402"/>
      <c r="W7" s="402"/>
      <c r="X7" s="403"/>
      <c r="Y7" s="398"/>
      <c r="Z7" s="399"/>
      <c r="AA7" s="399"/>
      <c r="AB7" s="405"/>
      <c r="AC7" s="349"/>
      <c r="AD7" s="350"/>
      <c r="AE7" s="350"/>
      <c r="AF7" s="350"/>
      <c r="AG7" s="351"/>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9"/>
      <c r="H8" s="350"/>
      <c r="I8" s="350"/>
      <c r="J8" s="350"/>
      <c r="K8" s="351"/>
      <c r="L8" s="401"/>
      <c r="M8" s="402"/>
      <c r="N8" s="402"/>
      <c r="O8" s="402"/>
      <c r="P8" s="402"/>
      <c r="Q8" s="402"/>
      <c r="R8" s="402"/>
      <c r="S8" s="402"/>
      <c r="T8" s="402"/>
      <c r="U8" s="402"/>
      <c r="V8" s="402"/>
      <c r="W8" s="402"/>
      <c r="X8" s="403"/>
      <c r="Y8" s="398"/>
      <c r="Z8" s="399"/>
      <c r="AA8" s="399"/>
      <c r="AB8" s="405"/>
      <c r="AC8" s="349"/>
      <c r="AD8" s="350"/>
      <c r="AE8" s="350"/>
      <c r="AF8" s="350"/>
      <c r="AG8" s="351"/>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9"/>
      <c r="H9" s="350"/>
      <c r="I9" s="350"/>
      <c r="J9" s="350"/>
      <c r="K9" s="351"/>
      <c r="L9" s="401"/>
      <c r="M9" s="402"/>
      <c r="N9" s="402"/>
      <c r="O9" s="402"/>
      <c r="P9" s="402"/>
      <c r="Q9" s="402"/>
      <c r="R9" s="402"/>
      <c r="S9" s="402"/>
      <c r="T9" s="402"/>
      <c r="U9" s="402"/>
      <c r="V9" s="402"/>
      <c r="W9" s="402"/>
      <c r="X9" s="403"/>
      <c r="Y9" s="398"/>
      <c r="Z9" s="399"/>
      <c r="AA9" s="399"/>
      <c r="AB9" s="405"/>
      <c r="AC9" s="349"/>
      <c r="AD9" s="350"/>
      <c r="AE9" s="350"/>
      <c r="AF9" s="350"/>
      <c r="AG9" s="351"/>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9"/>
      <c r="H10" s="350"/>
      <c r="I10" s="350"/>
      <c r="J10" s="350"/>
      <c r="K10" s="351"/>
      <c r="L10" s="401"/>
      <c r="M10" s="402"/>
      <c r="N10" s="402"/>
      <c r="O10" s="402"/>
      <c r="P10" s="402"/>
      <c r="Q10" s="402"/>
      <c r="R10" s="402"/>
      <c r="S10" s="402"/>
      <c r="T10" s="402"/>
      <c r="U10" s="402"/>
      <c r="V10" s="402"/>
      <c r="W10" s="402"/>
      <c r="X10" s="403"/>
      <c r="Y10" s="398"/>
      <c r="Z10" s="399"/>
      <c r="AA10" s="399"/>
      <c r="AB10" s="405"/>
      <c r="AC10" s="349"/>
      <c r="AD10" s="350"/>
      <c r="AE10" s="350"/>
      <c r="AF10" s="350"/>
      <c r="AG10" s="351"/>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9"/>
      <c r="H11" s="350"/>
      <c r="I11" s="350"/>
      <c r="J11" s="350"/>
      <c r="K11" s="351"/>
      <c r="L11" s="401"/>
      <c r="M11" s="402"/>
      <c r="N11" s="402"/>
      <c r="O11" s="402"/>
      <c r="P11" s="402"/>
      <c r="Q11" s="402"/>
      <c r="R11" s="402"/>
      <c r="S11" s="402"/>
      <c r="T11" s="402"/>
      <c r="U11" s="402"/>
      <c r="V11" s="402"/>
      <c r="W11" s="402"/>
      <c r="X11" s="403"/>
      <c r="Y11" s="398"/>
      <c r="Z11" s="399"/>
      <c r="AA11" s="399"/>
      <c r="AB11" s="405"/>
      <c r="AC11" s="349"/>
      <c r="AD11" s="350"/>
      <c r="AE11" s="350"/>
      <c r="AF11" s="350"/>
      <c r="AG11" s="351"/>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9"/>
      <c r="H12" s="350"/>
      <c r="I12" s="350"/>
      <c r="J12" s="350"/>
      <c r="K12" s="351"/>
      <c r="L12" s="401"/>
      <c r="M12" s="402"/>
      <c r="N12" s="402"/>
      <c r="O12" s="402"/>
      <c r="P12" s="402"/>
      <c r="Q12" s="402"/>
      <c r="R12" s="402"/>
      <c r="S12" s="402"/>
      <c r="T12" s="402"/>
      <c r="U12" s="402"/>
      <c r="V12" s="402"/>
      <c r="W12" s="402"/>
      <c r="X12" s="403"/>
      <c r="Y12" s="398"/>
      <c r="Z12" s="399"/>
      <c r="AA12" s="399"/>
      <c r="AB12" s="405"/>
      <c r="AC12" s="349"/>
      <c r="AD12" s="350"/>
      <c r="AE12" s="350"/>
      <c r="AF12" s="350"/>
      <c r="AG12" s="351"/>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9"/>
      <c r="H13" s="350"/>
      <c r="I13" s="350"/>
      <c r="J13" s="350"/>
      <c r="K13" s="351"/>
      <c r="L13" s="401"/>
      <c r="M13" s="402"/>
      <c r="N13" s="402"/>
      <c r="O13" s="402"/>
      <c r="P13" s="402"/>
      <c r="Q13" s="402"/>
      <c r="R13" s="402"/>
      <c r="S13" s="402"/>
      <c r="T13" s="402"/>
      <c r="U13" s="402"/>
      <c r="V13" s="402"/>
      <c r="W13" s="402"/>
      <c r="X13" s="403"/>
      <c r="Y13" s="398"/>
      <c r="Z13" s="399"/>
      <c r="AA13" s="399"/>
      <c r="AB13" s="405"/>
      <c r="AC13" s="349"/>
      <c r="AD13" s="350"/>
      <c r="AE13" s="350"/>
      <c r="AF13" s="350"/>
      <c r="AG13" s="351"/>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1"/>
      <c r="M18" s="402"/>
      <c r="N18" s="402"/>
      <c r="O18" s="402"/>
      <c r="P18" s="402"/>
      <c r="Q18" s="402"/>
      <c r="R18" s="402"/>
      <c r="S18" s="402"/>
      <c r="T18" s="402"/>
      <c r="U18" s="402"/>
      <c r="V18" s="402"/>
      <c r="W18" s="402"/>
      <c r="X18" s="403"/>
      <c r="Y18" s="398"/>
      <c r="Z18" s="399"/>
      <c r="AA18" s="399"/>
      <c r="AB18" s="405"/>
      <c r="AC18" s="349"/>
      <c r="AD18" s="350"/>
      <c r="AE18" s="350"/>
      <c r="AF18" s="350"/>
      <c r="AG18" s="351"/>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9"/>
      <c r="H19" s="350"/>
      <c r="I19" s="350"/>
      <c r="J19" s="350"/>
      <c r="K19" s="351"/>
      <c r="L19" s="401"/>
      <c r="M19" s="402"/>
      <c r="N19" s="402"/>
      <c r="O19" s="402"/>
      <c r="P19" s="402"/>
      <c r="Q19" s="402"/>
      <c r="R19" s="402"/>
      <c r="S19" s="402"/>
      <c r="T19" s="402"/>
      <c r="U19" s="402"/>
      <c r="V19" s="402"/>
      <c r="W19" s="402"/>
      <c r="X19" s="403"/>
      <c r="Y19" s="398"/>
      <c r="Z19" s="399"/>
      <c r="AA19" s="399"/>
      <c r="AB19" s="405"/>
      <c r="AC19" s="349"/>
      <c r="AD19" s="350"/>
      <c r="AE19" s="350"/>
      <c r="AF19" s="350"/>
      <c r="AG19" s="351"/>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9"/>
      <c r="H20" s="350"/>
      <c r="I20" s="350"/>
      <c r="J20" s="350"/>
      <c r="K20" s="351"/>
      <c r="L20" s="401"/>
      <c r="M20" s="402"/>
      <c r="N20" s="402"/>
      <c r="O20" s="402"/>
      <c r="P20" s="402"/>
      <c r="Q20" s="402"/>
      <c r="R20" s="402"/>
      <c r="S20" s="402"/>
      <c r="T20" s="402"/>
      <c r="U20" s="402"/>
      <c r="V20" s="402"/>
      <c r="W20" s="402"/>
      <c r="X20" s="403"/>
      <c r="Y20" s="398"/>
      <c r="Z20" s="399"/>
      <c r="AA20" s="399"/>
      <c r="AB20" s="405"/>
      <c r="AC20" s="349"/>
      <c r="AD20" s="350"/>
      <c r="AE20" s="350"/>
      <c r="AF20" s="350"/>
      <c r="AG20" s="351"/>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9"/>
      <c r="H21" s="350"/>
      <c r="I21" s="350"/>
      <c r="J21" s="350"/>
      <c r="K21" s="351"/>
      <c r="L21" s="401"/>
      <c r="M21" s="402"/>
      <c r="N21" s="402"/>
      <c r="O21" s="402"/>
      <c r="P21" s="402"/>
      <c r="Q21" s="402"/>
      <c r="R21" s="402"/>
      <c r="S21" s="402"/>
      <c r="T21" s="402"/>
      <c r="U21" s="402"/>
      <c r="V21" s="402"/>
      <c r="W21" s="402"/>
      <c r="X21" s="403"/>
      <c r="Y21" s="398"/>
      <c r="Z21" s="399"/>
      <c r="AA21" s="399"/>
      <c r="AB21" s="405"/>
      <c r="AC21" s="349"/>
      <c r="AD21" s="350"/>
      <c r="AE21" s="350"/>
      <c r="AF21" s="350"/>
      <c r="AG21" s="351"/>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9"/>
      <c r="H22" s="350"/>
      <c r="I22" s="350"/>
      <c r="J22" s="350"/>
      <c r="K22" s="351"/>
      <c r="L22" s="401"/>
      <c r="M22" s="402"/>
      <c r="N22" s="402"/>
      <c r="O22" s="402"/>
      <c r="P22" s="402"/>
      <c r="Q22" s="402"/>
      <c r="R22" s="402"/>
      <c r="S22" s="402"/>
      <c r="T22" s="402"/>
      <c r="U22" s="402"/>
      <c r="V22" s="402"/>
      <c r="W22" s="402"/>
      <c r="X22" s="403"/>
      <c r="Y22" s="398"/>
      <c r="Z22" s="399"/>
      <c r="AA22" s="399"/>
      <c r="AB22" s="405"/>
      <c r="AC22" s="349"/>
      <c r="AD22" s="350"/>
      <c r="AE22" s="350"/>
      <c r="AF22" s="350"/>
      <c r="AG22" s="351"/>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9"/>
      <c r="H23" s="350"/>
      <c r="I23" s="350"/>
      <c r="J23" s="350"/>
      <c r="K23" s="351"/>
      <c r="L23" s="401"/>
      <c r="M23" s="402"/>
      <c r="N23" s="402"/>
      <c r="O23" s="402"/>
      <c r="P23" s="402"/>
      <c r="Q23" s="402"/>
      <c r="R23" s="402"/>
      <c r="S23" s="402"/>
      <c r="T23" s="402"/>
      <c r="U23" s="402"/>
      <c r="V23" s="402"/>
      <c r="W23" s="402"/>
      <c r="X23" s="403"/>
      <c r="Y23" s="398"/>
      <c r="Z23" s="399"/>
      <c r="AA23" s="399"/>
      <c r="AB23" s="405"/>
      <c r="AC23" s="349"/>
      <c r="AD23" s="350"/>
      <c r="AE23" s="350"/>
      <c r="AF23" s="350"/>
      <c r="AG23" s="351"/>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9"/>
      <c r="H24" s="350"/>
      <c r="I24" s="350"/>
      <c r="J24" s="350"/>
      <c r="K24" s="351"/>
      <c r="L24" s="401"/>
      <c r="M24" s="402"/>
      <c r="N24" s="402"/>
      <c r="O24" s="402"/>
      <c r="P24" s="402"/>
      <c r="Q24" s="402"/>
      <c r="R24" s="402"/>
      <c r="S24" s="402"/>
      <c r="T24" s="402"/>
      <c r="U24" s="402"/>
      <c r="V24" s="402"/>
      <c r="W24" s="402"/>
      <c r="X24" s="403"/>
      <c r="Y24" s="398"/>
      <c r="Z24" s="399"/>
      <c r="AA24" s="399"/>
      <c r="AB24" s="405"/>
      <c r="AC24" s="349"/>
      <c r="AD24" s="350"/>
      <c r="AE24" s="350"/>
      <c r="AF24" s="350"/>
      <c r="AG24" s="351"/>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9"/>
      <c r="H25" s="350"/>
      <c r="I25" s="350"/>
      <c r="J25" s="350"/>
      <c r="K25" s="351"/>
      <c r="L25" s="401"/>
      <c r="M25" s="402"/>
      <c r="N25" s="402"/>
      <c r="O25" s="402"/>
      <c r="P25" s="402"/>
      <c r="Q25" s="402"/>
      <c r="R25" s="402"/>
      <c r="S25" s="402"/>
      <c r="T25" s="402"/>
      <c r="U25" s="402"/>
      <c r="V25" s="402"/>
      <c r="W25" s="402"/>
      <c r="X25" s="403"/>
      <c r="Y25" s="398"/>
      <c r="Z25" s="399"/>
      <c r="AA25" s="399"/>
      <c r="AB25" s="405"/>
      <c r="AC25" s="349"/>
      <c r="AD25" s="350"/>
      <c r="AE25" s="350"/>
      <c r="AF25" s="350"/>
      <c r="AG25" s="351"/>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9"/>
      <c r="H26" s="350"/>
      <c r="I26" s="350"/>
      <c r="J26" s="350"/>
      <c r="K26" s="351"/>
      <c r="L26" s="401"/>
      <c r="M26" s="402"/>
      <c r="N26" s="402"/>
      <c r="O26" s="402"/>
      <c r="P26" s="402"/>
      <c r="Q26" s="402"/>
      <c r="R26" s="402"/>
      <c r="S26" s="402"/>
      <c r="T26" s="402"/>
      <c r="U26" s="402"/>
      <c r="V26" s="402"/>
      <c r="W26" s="402"/>
      <c r="X26" s="403"/>
      <c r="Y26" s="398"/>
      <c r="Z26" s="399"/>
      <c r="AA26" s="399"/>
      <c r="AB26" s="405"/>
      <c r="AC26" s="349"/>
      <c r="AD26" s="350"/>
      <c r="AE26" s="350"/>
      <c r="AF26" s="350"/>
      <c r="AG26" s="351"/>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1"/>
      <c r="M31" s="402"/>
      <c r="N31" s="402"/>
      <c r="O31" s="402"/>
      <c r="P31" s="402"/>
      <c r="Q31" s="402"/>
      <c r="R31" s="402"/>
      <c r="S31" s="402"/>
      <c r="T31" s="402"/>
      <c r="U31" s="402"/>
      <c r="V31" s="402"/>
      <c r="W31" s="402"/>
      <c r="X31" s="403"/>
      <c r="Y31" s="398"/>
      <c r="Z31" s="399"/>
      <c r="AA31" s="399"/>
      <c r="AB31" s="405"/>
      <c r="AC31" s="349"/>
      <c r="AD31" s="350"/>
      <c r="AE31" s="350"/>
      <c r="AF31" s="350"/>
      <c r="AG31" s="351"/>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9"/>
      <c r="H32" s="350"/>
      <c r="I32" s="350"/>
      <c r="J32" s="350"/>
      <c r="K32" s="351"/>
      <c r="L32" s="401"/>
      <c r="M32" s="402"/>
      <c r="N32" s="402"/>
      <c r="O32" s="402"/>
      <c r="P32" s="402"/>
      <c r="Q32" s="402"/>
      <c r="R32" s="402"/>
      <c r="S32" s="402"/>
      <c r="T32" s="402"/>
      <c r="U32" s="402"/>
      <c r="V32" s="402"/>
      <c r="W32" s="402"/>
      <c r="X32" s="403"/>
      <c r="Y32" s="398"/>
      <c r="Z32" s="399"/>
      <c r="AA32" s="399"/>
      <c r="AB32" s="405"/>
      <c r="AC32" s="349"/>
      <c r="AD32" s="350"/>
      <c r="AE32" s="350"/>
      <c r="AF32" s="350"/>
      <c r="AG32" s="351"/>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9"/>
      <c r="H33" s="350"/>
      <c r="I33" s="350"/>
      <c r="J33" s="350"/>
      <c r="K33" s="351"/>
      <c r="L33" s="401"/>
      <c r="M33" s="402"/>
      <c r="N33" s="402"/>
      <c r="O33" s="402"/>
      <c r="P33" s="402"/>
      <c r="Q33" s="402"/>
      <c r="R33" s="402"/>
      <c r="S33" s="402"/>
      <c r="T33" s="402"/>
      <c r="U33" s="402"/>
      <c r="V33" s="402"/>
      <c r="W33" s="402"/>
      <c r="X33" s="403"/>
      <c r="Y33" s="398"/>
      <c r="Z33" s="399"/>
      <c r="AA33" s="399"/>
      <c r="AB33" s="405"/>
      <c r="AC33" s="349"/>
      <c r="AD33" s="350"/>
      <c r="AE33" s="350"/>
      <c r="AF33" s="350"/>
      <c r="AG33" s="351"/>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9"/>
      <c r="H34" s="350"/>
      <c r="I34" s="350"/>
      <c r="J34" s="350"/>
      <c r="K34" s="351"/>
      <c r="L34" s="401"/>
      <c r="M34" s="402"/>
      <c r="N34" s="402"/>
      <c r="O34" s="402"/>
      <c r="P34" s="402"/>
      <c r="Q34" s="402"/>
      <c r="R34" s="402"/>
      <c r="S34" s="402"/>
      <c r="T34" s="402"/>
      <c r="U34" s="402"/>
      <c r="V34" s="402"/>
      <c r="W34" s="402"/>
      <c r="X34" s="403"/>
      <c r="Y34" s="398"/>
      <c r="Z34" s="399"/>
      <c r="AA34" s="399"/>
      <c r="AB34" s="405"/>
      <c r="AC34" s="349"/>
      <c r="AD34" s="350"/>
      <c r="AE34" s="350"/>
      <c r="AF34" s="350"/>
      <c r="AG34" s="351"/>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9"/>
      <c r="H35" s="350"/>
      <c r="I35" s="350"/>
      <c r="J35" s="350"/>
      <c r="K35" s="351"/>
      <c r="L35" s="401"/>
      <c r="M35" s="402"/>
      <c r="N35" s="402"/>
      <c r="O35" s="402"/>
      <c r="P35" s="402"/>
      <c r="Q35" s="402"/>
      <c r="R35" s="402"/>
      <c r="S35" s="402"/>
      <c r="T35" s="402"/>
      <c r="U35" s="402"/>
      <c r="V35" s="402"/>
      <c r="W35" s="402"/>
      <c r="X35" s="403"/>
      <c r="Y35" s="398"/>
      <c r="Z35" s="399"/>
      <c r="AA35" s="399"/>
      <c r="AB35" s="405"/>
      <c r="AC35" s="349"/>
      <c r="AD35" s="350"/>
      <c r="AE35" s="350"/>
      <c r="AF35" s="350"/>
      <c r="AG35" s="351"/>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9"/>
      <c r="H36" s="350"/>
      <c r="I36" s="350"/>
      <c r="J36" s="350"/>
      <c r="K36" s="351"/>
      <c r="L36" s="401"/>
      <c r="M36" s="402"/>
      <c r="N36" s="402"/>
      <c r="O36" s="402"/>
      <c r="P36" s="402"/>
      <c r="Q36" s="402"/>
      <c r="R36" s="402"/>
      <c r="S36" s="402"/>
      <c r="T36" s="402"/>
      <c r="U36" s="402"/>
      <c r="V36" s="402"/>
      <c r="W36" s="402"/>
      <c r="X36" s="403"/>
      <c r="Y36" s="398"/>
      <c r="Z36" s="399"/>
      <c r="AA36" s="399"/>
      <c r="AB36" s="405"/>
      <c r="AC36" s="349"/>
      <c r="AD36" s="350"/>
      <c r="AE36" s="350"/>
      <c r="AF36" s="350"/>
      <c r="AG36" s="351"/>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9"/>
      <c r="H37" s="350"/>
      <c r="I37" s="350"/>
      <c r="J37" s="350"/>
      <c r="K37" s="351"/>
      <c r="L37" s="401"/>
      <c r="M37" s="402"/>
      <c r="N37" s="402"/>
      <c r="O37" s="402"/>
      <c r="P37" s="402"/>
      <c r="Q37" s="402"/>
      <c r="R37" s="402"/>
      <c r="S37" s="402"/>
      <c r="T37" s="402"/>
      <c r="U37" s="402"/>
      <c r="V37" s="402"/>
      <c r="W37" s="402"/>
      <c r="X37" s="403"/>
      <c r="Y37" s="398"/>
      <c r="Z37" s="399"/>
      <c r="AA37" s="399"/>
      <c r="AB37" s="405"/>
      <c r="AC37" s="349"/>
      <c r="AD37" s="350"/>
      <c r="AE37" s="350"/>
      <c r="AF37" s="350"/>
      <c r="AG37" s="351"/>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9"/>
      <c r="H38" s="350"/>
      <c r="I38" s="350"/>
      <c r="J38" s="350"/>
      <c r="K38" s="351"/>
      <c r="L38" s="401"/>
      <c r="M38" s="402"/>
      <c r="N38" s="402"/>
      <c r="O38" s="402"/>
      <c r="P38" s="402"/>
      <c r="Q38" s="402"/>
      <c r="R38" s="402"/>
      <c r="S38" s="402"/>
      <c r="T38" s="402"/>
      <c r="U38" s="402"/>
      <c r="V38" s="402"/>
      <c r="W38" s="402"/>
      <c r="X38" s="403"/>
      <c r="Y38" s="398"/>
      <c r="Z38" s="399"/>
      <c r="AA38" s="399"/>
      <c r="AB38" s="405"/>
      <c r="AC38" s="349"/>
      <c r="AD38" s="350"/>
      <c r="AE38" s="350"/>
      <c r="AF38" s="350"/>
      <c r="AG38" s="351"/>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9"/>
      <c r="H39" s="350"/>
      <c r="I39" s="350"/>
      <c r="J39" s="350"/>
      <c r="K39" s="351"/>
      <c r="L39" s="401"/>
      <c r="M39" s="402"/>
      <c r="N39" s="402"/>
      <c r="O39" s="402"/>
      <c r="P39" s="402"/>
      <c r="Q39" s="402"/>
      <c r="R39" s="402"/>
      <c r="S39" s="402"/>
      <c r="T39" s="402"/>
      <c r="U39" s="402"/>
      <c r="V39" s="402"/>
      <c r="W39" s="402"/>
      <c r="X39" s="403"/>
      <c r="Y39" s="398"/>
      <c r="Z39" s="399"/>
      <c r="AA39" s="399"/>
      <c r="AB39" s="405"/>
      <c r="AC39" s="349"/>
      <c r="AD39" s="350"/>
      <c r="AE39" s="350"/>
      <c r="AF39" s="350"/>
      <c r="AG39" s="351"/>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1"/>
      <c r="M44" s="402"/>
      <c r="N44" s="402"/>
      <c r="O44" s="402"/>
      <c r="P44" s="402"/>
      <c r="Q44" s="402"/>
      <c r="R44" s="402"/>
      <c r="S44" s="402"/>
      <c r="T44" s="402"/>
      <c r="U44" s="402"/>
      <c r="V44" s="402"/>
      <c r="W44" s="402"/>
      <c r="X44" s="403"/>
      <c r="Y44" s="398"/>
      <c r="Z44" s="399"/>
      <c r="AA44" s="399"/>
      <c r="AB44" s="405"/>
      <c r="AC44" s="349"/>
      <c r="AD44" s="350"/>
      <c r="AE44" s="350"/>
      <c r="AF44" s="350"/>
      <c r="AG44" s="351"/>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9"/>
      <c r="H45" s="350"/>
      <c r="I45" s="350"/>
      <c r="J45" s="350"/>
      <c r="K45" s="351"/>
      <c r="L45" s="401"/>
      <c r="M45" s="402"/>
      <c r="N45" s="402"/>
      <c r="O45" s="402"/>
      <c r="P45" s="402"/>
      <c r="Q45" s="402"/>
      <c r="R45" s="402"/>
      <c r="S45" s="402"/>
      <c r="T45" s="402"/>
      <c r="U45" s="402"/>
      <c r="V45" s="402"/>
      <c r="W45" s="402"/>
      <c r="X45" s="403"/>
      <c r="Y45" s="398"/>
      <c r="Z45" s="399"/>
      <c r="AA45" s="399"/>
      <c r="AB45" s="405"/>
      <c r="AC45" s="349"/>
      <c r="AD45" s="350"/>
      <c r="AE45" s="350"/>
      <c r="AF45" s="350"/>
      <c r="AG45" s="351"/>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9"/>
      <c r="H46" s="350"/>
      <c r="I46" s="350"/>
      <c r="J46" s="350"/>
      <c r="K46" s="351"/>
      <c r="L46" s="401"/>
      <c r="M46" s="402"/>
      <c r="N46" s="402"/>
      <c r="O46" s="402"/>
      <c r="P46" s="402"/>
      <c r="Q46" s="402"/>
      <c r="R46" s="402"/>
      <c r="S46" s="402"/>
      <c r="T46" s="402"/>
      <c r="U46" s="402"/>
      <c r="V46" s="402"/>
      <c r="W46" s="402"/>
      <c r="X46" s="403"/>
      <c r="Y46" s="398"/>
      <c r="Z46" s="399"/>
      <c r="AA46" s="399"/>
      <c r="AB46" s="405"/>
      <c r="AC46" s="349"/>
      <c r="AD46" s="350"/>
      <c r="AE46" s="350"/>
      <c r="AF46" s="350"/>
      <c r="AG46" s="351"/>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9"/>
      <c r="H47" s="350"/>
      <c r="I47" s="350"/>
      <c r="J47" s="350"/>
      <c r="K47" s="351"/>
      <c r="L47" s="401"/>
      <c r="M47" s="402"/>
      <c r="N47" s="402"/>
      <c r="O47" s="402"/>
      <c r="P47" s="402"/>
      <c r="Q47" s="402"/>
      <c r="R47" s="402"/>
      <c r="S47" s="402"/>
      <c r="T47" s="402"/>
      <c r="U47" s="402"/>
      <c r="V47" s="402"/>
      <c r="W47" s="402"/>
      <c r="X47" s="403"/>
      <c r="Y47" s="398"/>
      <c r="Z47" s="399"/>
      <c r="AA47" s="399"/>
      <c r="AB47" s="405"/>
      <c r="AC47" s="349"/>
      <c r="AD47" s="350"/>
      <c r="AE47" s="350"/>
      <c r="AF47" s="350"/>
      <c r="AG47" s="351"/>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9"/>
      <c r="H48" s="350"/>
      <c r="I48" s="350"/>
      <c r="J48" s="350"/>
      <c r="K48" s="351"/>
      <c r="L48" s="401"/>
      <c r="M48" s="402"/>
      <c r="N48" s="402"/>
      <c r="O48" s="402"/>
      <c r="P48" s="402"/>
      <c r="Q48" s="402"/>
      <c r="R48" s="402"/>
      <c r="S48" s="402"/>
      <c r="T48" s="402"/>
      <c r="U48" s="402"/>
      <c r="V48" s="402"/>
      <c r="W48" s="402"/>
      <c r="X48" s="403"/>
      <c r="Y48" s="398"/>
      <c r="Z48" s="399"/>
      <c r="AA48" s="399"/>
      <c r="AB48" s="405"/>
      <c r="AC48" s="349"/>
      <c r="AD48" s="350"/>
      <c r="AE48" s="350"/>
      <c r="AF48" s="350"/>
      <c r="AG48" s="351"/>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9"/>
      <c r="H49" s="350"/>
      <c r="I49" s="350"/>
      <c r="J49" s="350"/>
      <c r="K49" s="351"/>
      <c r="L49" s="401"/>
      <c r="M49" s="402"/>
      <c r="N49" s="402"/>
      <c r="O49" s="402"/>
      <c r="P49" s="402"/>
      <c r="Q49" s="402"/>
      <c r="R49" s="402"/>
      <c r="S49" s="402"/>
      <c r="T49" s="402"/>
      <c r="U49" s="402"/>
      <c r="V49" s="402"/>
      <c r="W49" s="402"/>
      <c r="X49" s="403"/>
      <c r="Y49" s="398"/>
      <c r="Z49" s="399"/>
      <c r="AA49" s="399"/>
      <c r="AB49" s="405"/>
      <c r="AC49" s="349"/>
      <c r="AD49" s="350"/>
      <c r="AE49" s="350"/>
      <c r="AF49" s="350"/>
      <c r="AG49" s="351"/>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9"/>
      <c r="H50" s="350"/>
      <c r="I50" s="350"/>
      <c r="J50" s="350"/>
      <c r="K50" s="351"/>
      <c r="L50" s="401"/>
      <c r="M50" s="402"/>
      <c r="N50" s="402"/>
      <c r="O50" s="402"/>
      <c r="P50" s="402"/>
      <c r="Q50" s="402"/>
      <c r="R50" s="402"/>
      <c r="S50" s="402"/>
      <c r="T50" s="402"/>
      <c r="U50" s="402"/>
      <c r="V50" s="402"/>
      <c r="W50" s="402"/>
      <c r="X50" s="403"/>
      <c r="Y50" s="398"/>
      <c r="Z50" s="399"/>
      <c r="AA50" s="399"/>
      <c r="AB50" s="405"/>
      <c r="AC50" s="349"/>
      <c r="AD50" s="350"/>
      <c r="AE50" s="350"/>
      <c r="AF50" s="350"/>
      <c r="AG50" s="351"/>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9"/>
      <c r="H51" s="350"/>
      <c r="I51" s="350"/>
      <c r="J51" s="350"/>
      <c r="K51" s="351"/>
      <c r="L51" s="401"/>
      <c r="M51" s="402"/>
      <c r="N51" s="402"/>
      <c r="O51" s="402"/>
      <c r="P51" s="402"/>
      <c r="Q51" s="402"/>
      <c r="R51" s="402"/>
      <c r="S51" s="402"/>
      <c r="T51" s="402"/>
      <c r="U51" s="402"/>
      <c r="V51" s="402"/>
      <c r="W51" s="402"/>
      <c r="X51" s="403"/>
      <c r="Y51" s="398"/>
      <c r="Z51" s="399"/>
      <c r="AA51" s="399"/>
      <c r="AB51" s="405"/>
      <c r="AC51" s="349"/>
      <c r="AD51" s="350"/>
      <c r="AE51" s="350"/>
      <c r="AF51" s="350"/>
      <c r="AG51" s="351"/>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9"/>
      <c r="H52" s="350"/>
      <c r="I52" s="350"/>
      <c r="J52" s="350"/>
      <c r="K52" s="351"/>
      <c r="L52" s="401"/>
      <c r="M52" s="402"/>
      <c r="N52" s="402"/>
      <c r="O52" s="402"/>
      <c r="P52" s="402"/>
      <c r="Q52" s="402"/>
      <c r="R52" s="402"/>
      <c r="S52" s="402"/>
      <c r="T52" s="402"/>
      <c r="U52" s="402"/>
      <c r="V52" s="402"/>
      <c r="W52" s="402"/>
      <c r="X52" s="403"/>
      <c r="Y52" s="398"/>
      <c r="Z52" s="399"/>
      <c r="AA52" s="399"/>
      <c r="AB52" s="405"/>
      <c r="AC52" s="349"/>
      <c r="AD52" s="350"/>
      <c r="AE52" s="350"/>
      <c r="AF52" s="350"/>
      <c r="AG52" s="351"/>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1"/>
      <c r="M58" s="402"/>
      <c r="N58" s="402"/>
      <c r="O58" s="402"/>
      <c r="P58" s="402"/>
      <c r="Q58" s="402"/>
      <c r="R58" s="402"/>
      <c r="S58" s="402"/>
      <c r="T58" s="402"/>
      <c r="U58" s="402"/>
      <c r="V58" s="402"/>
      <c r="W58" s="402"/>
      <c r="X58" s="403"/>
      <c r="Y58" s="398"/>
      <c r="Z58" s="399"/>
      <c r="AA58" s="399"/>
      <c r="AB58" s="405"/>
      <c r="AC58" s="349"/>
      <c r="AD58" s="350"/>
      <c r="AE58" s="350"/>
      <c r="AF58" s="350"/>
      <c r="AG58" s="351"/>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9"/>
      <c r="H59" s="350"/>
      <c r="I59" s="350"/>
      <c r="J59" s="350"/>
      <c r="K59" s="351"/>
      <c r="L59" s="401"/>
      <c r="M59" s="402"/>
      <c r="N59" s="402"/>
      <c r="O59" s="402"/>
      <c r="P59" s="402"/>
      <c r="Q59" s="402"/>
      <c r="R59" s="402"/>
      <c r="S59" s="402"/>
      <c r="T59" s="402"/>
      <c r="U59" s="402"/>
      <c r="V59" s="402"/>
      <c r="W59" s="402"/>
      <c r="X59" s="403"/>
      <c r="Y59" s="398"/>
      <c r="Z59" s="399"/>
      <c r="AA59" s="399"/>
      <c r="AB59" s="405"/>
      <c r="AC59" s="349"/>
      <c r="AD59" s="350"/>
      <c r="AE59" s="350"/>
      <c r="AF59" s="350"/>
      <c r="AG59" s="351"/>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9"/>
      <c r="H60" s="350"/>
      <c r="I60" s="350"/>
      <c r="J60" s="350"/>
      <c r="K60" s="351"/>
      <c r="L60" s="401"/>
      <c r="M60" s="402"/>
      <c r="N60" s="402"/>
      <c r="O60" s="402"/>
      <c r="P60" s="402"/>
      <c r="Q60" s="402"/>
      <c r="R60" s="402"/>
      <c r="S60" s="402"/>
      <c r="T60" s="402"/>
      <c r="U60" s="402"/>
      <c r="V60" s="402"/>
      <c r="W60" s="402"/>
      <c r="X60" s="403"/>
      <c r="Y60" s="398"/>
      <c r="Z60" s="399"/>
      <c r="AA60" s="399"/>
      <c r="AB60" s="405"/>
      <c r="AC60" s="349"/>
      <c r="AD60" s="350"/>
      <c r="AE60" s="350"/>
      <c r="AF60" s="350"/>
      <c r="AG60" s="351"/>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9"/>
      <c r="H61" s="350"/>
      <c r="I61" s="350"/>
      <c r="J61" s="350"/>
      <c r="K61" s="351"/>
      <c r="L61" s="401"/>
      <c r="M61" s="402"/>
      <c r="N61" s="402"/>
      <c r="O61" s="402"/>
      <c r="P61" s="402"/>
      <c r="Q61" s="402"/>
      <c r="R61" s="402"/>
      <c r="S61" s="402"/>
      <c r="T61" s="402"/>
      <c r="U61" s="402"/>
      <c r="V61" s="402"/>
      <c r="W61" s="402"/>
      <c r="X61" s="403"/>
      <c r="Y61" s="398"/>
      <c r="Z61" s="399"/>
      <c r="AA61" s="399"/>
      <c r="AB61" s="405"/>
      <c r="AC61" s="349"/>
      <c r="AD61" s="350"/>
      <c r="AE61" s="350"/>
      <c r="AF61" s="350"/>
      <c r="AG61" s="351"/>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9"/>
      <c r="H62" s="350"/>
      <c r="I62" s="350"/>
      <c r="J62" s="350"/>
      <c r="K62" s="351"/>
      <c r="L62" s="401"/>
      <c r="M62" s="402"/>
      <c r="N62" s="402"/>
      <c r="O62" s="402"/>
      <c r="P62" s="402"/>
      <c r="Q62" s="402"/>
      <c r="R62" s="402"/>
      <c r="S62" s="402"/>
      <c r="T62" s="402"/>
      <c r="U62" s="402"/>
      <c r="V62" s="402"/>
      <c r="W62" s="402"/>
      <c r="X62" s="403"/>
      <c r="Y62" s="398"/>
      <c r="Z62" s="399"/>
      <c r="AA62" s="399"/>
      <c r="AB62" s="405"/>
      <c r="AC62" s="349"/>
      <c r="AD62" s="350"/>
      <c r="AE62" s="350"/>
      <c r="AF62" s="350"/>
      <c r="AG62" s="351"/>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9"/>
      <c r="H63" s="350"/>
      <c r="I63" s="350"/>
      <c r="J63" s="350"/>
      <c r="K63" s="351"/>
      <c r="L63" s="401"/>
      <c r="M63" s="402"/>
      <c r="N63" s="402"/>
      <c r="O63" s="402"/>
      <c r="P63" s="402"/>
      <c r="Q63" s="402"/>
      <c r="R63" s="402"/>
      <c r="S63" s="402"/>
      <c r="T63" s="402"/>
      <c r="U63" s="402"/>
      <c r="V63" s="402"/>
      <c r="W63" s="402"/>
      <c r="X63" s="403"/>
      <c r="Y63" s="398"/>
      <c r="Z63" s="399"/>
      <c r="AA63" s="399"/>
      <c r="AB63" s="405"/>
      <c r="AC63" s="349"/>
      <c r="AD63" s="350"/>
      <c r="AE63" s="350"/>
      <c r="AF63" s="350"/>
      <c r="AG63" s="351"/>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9"/>
      <c r="H64" s="350"/>
      <c r="I64" s="350"/>
      <c r="J64" s="350"/>
      <c r="K64" s="351"/>
      <c r="L64" s="401"/>
      <c r="M64" s="402"/>
      <c r="N64" s="402"/>
      <c r="O64" s="402"/>
      <c r="P64" s="402"/>
      <c r="Q64" s="402"/>
      <c r="R64" s="402"/>
      <c r="S64" s="402"/>
      <c r="T64" s="402"/>
      <c r="U64" s="402"/>
      <c r="V64" s="402"/>
      <c r="W64" s="402"/>
      <c r="X64" s="403"/>
      <c r="Y64" s="398"/>
      <c r="Z64" s="399"/>
      <c r="AA64" s="399"/>
      <c r="AB64" s="405"/>
      <c r="AC64" s="349"/>
      <c r="AD64" s="350"/>
      <c r="AE64" s="350"/>
      <c r="AF64" s="350"/>
      <c r="AG64" s="351"/>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9"/>
      <c r="H65" s="350"/>
      <c r="I65" s="350"/>
      <c r="J65" s="350"/>
      <c r="K65" s="351"/>
      <c r="L65" s="401"/>
      <c r="M65" s="402"/>
      <c r="N65" s="402"/>
      <c r="O65" s="402"/>
      <c r="P65" s="402"/>
      <c r="Q65" s="402"/>
      <c r="R65" s="402"/>
      <c r="S65" s="402"/>
      <c r="T65" s="402"/>
      <c r="U65" s="402"/>
      <c r="V65" s="402"/>
      <c r="W65" s="402"/>
      <c r="X65" s="403"/>
      <c r="Y65" s="398"/>
      <c r="Z65" s="399"/>
      <c r="AA65" s="399"/>
      <c r="AB65" s="405"/>
      <c r="AC65" s="349"/>
      <c r="AD65" s="350"/>
      <c r="AE65" s="350"/>
      <c r="AF65" s="350"/>
      <c r="AG65" s="351"/>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9"/>
      <c r="H66" s="350"/>
      <c r="I66" s="350"/>
      <c r="J66" s="350"/>
      <c r="K66" s="351"/>
      <c r="L66" s="401"/>
      <c r="M66" s="402"/>
      <c r="N66" s="402"/>
      <c r="O66" s="402"/>
      <c r="P66" s="402"/>
      <c r="Q66" s="402"/>
      <c r="R66" s="402"/>
      <c r="S66" s="402"/>
      <c r="T66" s="402"/>
      <c r="U66" s="402"/>
      <c r="V66" s="402"/>
      <c r="W66" s="402"/>
      <c r="X66" s="403"/>
      <c r="Y66" s="398"/>
      <c r="Z66" s="399"/>
      <c r="AA66" s="399"/>
      <c r="AB66" s="405"/>
      <c r="AC66" s="349"/>
      <c r="AD66" s="350"/>
      <c r="AE66" s="350"/>
      <c r="AF66" s="350"/>
      <c r="AG66" s="351"/>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1"/>
      <c r="M71" s="402"/>
      <c r="N71" s="402"/>
      <c r="O71" s="402"/>
      <c r="P71" s="402"/>
      <c r="Q71" s="402"/>
      <c r="R71" s="402"/>
      <c r="S71" s="402"/>
      <c r="T71" s="402"/>
      <c r="U71" s="402"/>
      <c r="V71" s="402"/>
      <c r="W71" s="402"/>
      <c r="X71" s="403"/>
      <c r="Y71" s="398"/>
      <c r="Z71" s="399"/>
      <c r="AA71" s="399"/>
      <c r="AB71" s="405"/>
      <c r="AC71" s="349"/>
      <c r="AD71" s="350"/>
      <c r="AE71" s="350"/>
      <c r="AF71" s="350"/>
      <c r="AG71" s="351"/>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9"/>
      <c r="H72" s="350"/>
      <c r="I72" s="350"/>
      <c r="J72" s="350"/>
      <c r="K72" s="351"/>
      <c r="L72" s="401"/>
      <c r="M72" s="402"/>
      <c r="N72" s="402"/>
      <c r="O72" s="402"/>
      <c r="P72" s="402"/>
      <c r="Q72" s="402"/>
      <c r="R72" s="402"/>
      <c r="S72" s="402"/>
      <c r="T72" s="402"/>
      <c r="U72" s="402"/>
      <c r="V72" s="402"/>
      <c r="W72" s="402"/>
      <c r="X72" s="403"/>
      <c r="Y72" s="398"/>
      <c r="Z72" s="399"/>
      <c r="AA72" s="399"/>
      <c r="AB72" s="405"/>
      <c r="AC72" s="349"/>
      <c r="AD72" s="350"/>
      <c r="AE72" s="350"/>
      <c r="AF72" s="350"/>
      <c r="AG72" s="351"/>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9"/>
      <c r="H73" s="350"/>
      <c r="I73" s="350"/>
      <c r="J73" s="350"/>
      <c r="K73" s="351"/>
      <c r="L73" s="401"/>
      <c r="M73" s="402"/>
      <c r="N73" s="402"/>
      <c r="O73" s="402"/>
      <c r="P73" s="402"/>
      <c r="Q73" s="402"/>
      <c r="R73" s="402"/>
      <c r="S73" s="402"/>
      <c r="T73" s="402"/>
      <c r="U73" s="402"/>
      <c r="V73" s="402"/>
      <c r="W73" s="402"/>
      <c r="X73" s="403"/>
      <c r="Y73" s="398"/>
      <c r="Z73" s="399"/>
      <c r="AA73" s="399"/>
      <c r="AB73" s="405"/>
      <c r="AC73" s="349"/>
      <c r="AD73" s="350"/>
      <c r="AE73" s="350"/>
      <c r="AF73" s="350"/>
      <c r="AG73" s="351"/>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9"/>
      <c r="H74" s="350"/>
      <c r="I74" s="350"/>
      <c r="J74" s="350"/>
      <c r="K74" s="351"/>
      <c r="L74" s="401"/>
      <c r="M74" s="402"/>
      <c r="N74" s="402"/>
      <c r="O74" s="402"/>
      <c r="P74" s="402"/>
      <c r="Q74" s="402"/>
      <c r="R74" s="402"/>
      <c r="S74" s="402"/>
      <c r="T74" s="402"/>
      <c r="U74" s="402"/>
      <c r="V74" s="402"/>
      <c r="W74" s="402"/>
      <c r="X74" s="403"/>
      <c r="Y74" s="398"/>
      <c r="Z74" s="399"/>
      <c r="AA74" s="399"/>
      <c r="AB74" s="405"/>
      <c r="AC74" s="349"/>
      <c r="AD74" s="350"/>
      <c r="AE74" s="350"/>
      <c r="AF74" s="350"/>
      <c r="AG74" s="351"/>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9"/>
      <c r="H75" s="350"/>
      <c r="I75" s="350"/>
      <c r="J75" s="350"/>
      <c r="K75" s="351"/>
      <c r="L75" s="401"/>
      <c r="M75" s="402"/>
      <c r="N75" s="402"/>
      <c r="O75" s="402"/>
      <c r="P75" s="402"/>
      <c r="Q75" s="402"/>
      <c r="R75" s="402"/>
      <c r="S75" s="402"/>
      <c r="T75" s="402"/>
      <c r="U75" s="402"/>
      <c r="V75" s="402"/>
      <c r="W75" s="402"/>
      <c r="X75" s="403"/>
      <c r="Y75" s="398"/>
      <c r="Z75" s="399"/>
      <c r="AA75" s="399"/>
      <c r="AB75" s="405"/>
      <c r="AC75" s="349"/>
      <c r="AD75" s="350"/>
      <c r="AE75" s="350"/>
      <c r="AF75" s="350"/>
      <c r="AG75" s="351"/>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9"/>
      <c r="H76" s="350"/>
      <c r="I76" s="350"/>
      <c r="J76" s="350"/>
      <c r="K76" s="351"/>
      <c r="L76" s="401"/>
      <c r="M76" s="402"/>
      <c r="N76" s="402"/>
      <c r="O76" s="402"/>
      <c r="P76" s="402"/>
      <c r="Q76" s="402"/>
      <c r="R76" s="402"/>
      <c r="S76" s="402"/>
      <c r="T76" s="402"/>
      <c r="U76" s="402"/>
      <c r="V76" s="402"/>
      <c r="W76" s="402"/>
      <c r="X76" s="403"/>
      <c r="Y76" s="398"/>
      <c r="Z76" s="399"/>
      <c r="AA76" s="399"/>
      <c r="AB76" s="405"/>
      <c r="AC76" s="349"/>
      <c r="AD76" s="350"/>
      <c r="AE76" s="350"/>
      <c r="AF76" s="350"/>
      <c r="AG76" s="351"/>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9"/>
      <c r="H77" s="350"/>
      <c r="I77" s="350"/>
      <c r="J77" s="350"/>
      <c r="K77" s="351"/>
      <c r="L77" s="401"/>
      <c r="M77" s="402"/>
      <c r="N77" s="402"/>
      <c r="O77" s="402"/>
      <c r="P77" s="402"/>
      <c r="Q77" s="402"/>
      <c r="R77" s="402"/>
      <c r="S77" s="402"/>
      <c r="T77" s="402"/>
      <c r="U77" s="402"/>
      <c r="V77" s="402"/>
      <c r="W77" s="402"/>
      <c r="X77" s="403"/>
      <c r="Y77" s="398"/>
      <c r="Z77" s="399"/>
      <c r="AA77" s="399"/>
      <c r="AB77" s="405"/>
      <c r="AC77" s="349"/>
      <c r="AD77" s="350"/>
      <c r="AE77" s="350"/>
      <c r="AF77" s="350"/>
      <c r="AG77" s="351"/>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9"/>
      <c r="H78" s="350"/>
      <c r="I78" s="350"/>
      <c r="J78" s="350"/>
      <c r="K78" s="351"/>
      <c r="L78" s="401"/>
      <c r="M78" s="402"/>
      <c r="N78" s="402"/>
      <c r="O78" s="402"/>
      <c r="P78" s="402"/>
      <c r="Q78" s="402"/>
      <c r="R78" s="402"/>
      <c r="S78" s="402"/>
      <c r="T78" s="402"/>
      <c r="U78" s="402"/>
      <c r="V78" s="402"/>
      <c r="W78" s="402"/>
      <c r="X78" s="403"/>
      <c r="Y78" s="398"/>
      <c r="Z78" s="399"/>
      <c r="AA78" s="399"/>
      <c r="AB78" s="405"/>
      <c r="AC78" s="349"/>
      <c r="AD78" s="350"/>
      <c r="AE78" s="350"/>
      <c r="AF78" s="350"/>
      <c r="AG78" s="351"/>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9"/>
      <c r="H79" s="350"/>
      <c r="I79" s="350"/>
      <c r="J79" s="350"/>
      <c r="K79" s="351"/>
      <c r="L79" s="401"/>
      <c r="M79" s="402"/>
      <c r="N79" s="402"/>
      <c r="O79" s="402"/>
      <c r="P79" s="402"/>
      <c r="Q79" s="402"/>
      <c r="R79" s="402"/>
      <c r="S79" s="402"/>
      <c r="T79" s="402"/>
      <c r="U79" s="402"/>
      <c r="V79" s="402"/>
      <c r="W79" s="402"/>
      <c r="X79" s="403"/>
      <c r="Y79" s="398"/>
      <c r="Z79" s="399"/>
      <c r="AA79" s="399"/>
      <c r="AB79" s="405"/>
      <c r="AC79" s="349"/>
      <c r="AD79" s="350"/>
      <c r="AE79" s="350"/>
      <c r="AF79" s="350"/>
      <c r="AG79" s="351"/>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1"/>
      <c r="M84" s="402"/>
      <c r="N84" s="402"/>
      <c r="O84" s="402"/>
      <c r="P84" s="402"/>
      <c r="Q84" s="402"/>
      <c r="R84" s="402"/>
      <c r="S84" s="402"/>
      <c r="T84" s="402"/>
      <c r="U84" s="402"/>
      <c r="V84" s="402"/>
      <c r="W84" s="402"/>
      <c r="X84" s="403"/>
      <c r="Y84" s="398"/>
      <c r="Z84" s="399"/>
      <c r="AA84" s="399"/>
      <c r="AB84" s="405"/>
      <c r="AC84" s="349"/>
      <c r="AD84" s="350"/>
      <c r="AE84" s="350"/>
      <c r="AF84" s="350"/>
      <c r="AG84" s="351"/>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9"/>
      <c r="H85" s="350"/>
      <c r="I85" s="350"/>
      <c r="J85" s="350"/>
      <c r="K85" s="351"/>
      <c r="L85" s="401"/>
      <c r="M85" s="402"/>
      <c r="N85" s="402"/>
      <c r="O85" s="402"/>
      <c r="P85" s="402"/>
      <c r="Q85" s="402"/>
      <c r="R85" s="402"/>
      <c r="S85" s="402"/>
      <c r="T85" s="402"/>
      <c r="U85" s="402"/>
      <c r="V85" s="402"/>
      <c r="W85" s="402"/>
      <c r="X85" s="403"/>
      <c r="Y85" s="398"/>
      <c r="Z85" s="399"/>
      <c r="AA85" s="399"/>
      <c r="AB85" s="405"/>
      <c r="AC85" s="349"/>
      <c r="AD85" s="350"/>
      <c r="AE85" s="350"/>
      <c r="AF85" s="350"/>
      <c r="AG85" s="351"/>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9"/>
      <c r="H86" s="350"/>
      <c r="I86" s="350"/>
      <c r="J86" s="350"/>
      <c r="K86" s="351"/>
      <c r="L86" s="401"/>
      <c r="M86" s="402"/>
      <c r="N86" s="402"/>
      <c r="O86" s="402"/>
      <c r="P86" s="402"/>
      <c r="Q86" s="402"/>
      <c r="R86" s="402"/>
      <c r="S86" s="402"/>
      <c r="T86" s="402"/>
      <c r="U86" s="402"/>
      <c r="V86" s="402"/>
      <c r="W86" s="402"/>
      <c r="X86" s="403"/>
      <c r="Y86" s="398"/>
      <c r="Z86" s="399"/>
      <c r="AA86" s="399"/>
      <c r="AB86" s="405"/>
      <c r="AC86" s="349"/>
      <c r="AD86" s="350"/>
      <c r="AE86" s="350"/>
      <c r="AF86" s="350"/>
      <c r="AG86" s="351"/>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9"/>
      <c r="H87" s="350"/>
      <c r="I87" s="350"/>
      <c r="J87" s="350"/>
      <c r="K87" s="351"/>
      <c r="L87" s="401"/>
      <c r="M87" s="402"/>
      <c r="N87" s="402"/>
      <c r="O87" s="402"/>
      <c r="P87" s="402"/>
      <c r="Q87" s="402"/>
      <c r="R87" s="402"/>
      <c r="S87" s="402"/>
      <c r="T87" s="402"/>
      <c r="U87" s="402"/>
      <c r="V87" s="402"/>
      <c r="W87" s="402"/>
      <c r="X87" s="403"/>
      <c r="Y87" s="398"/>
      <c r="Z87" s="399"/>
      <c r="AA87" s="399"/>
      <c r="AB87" s="405"/>
      <c r="AC87" s="349"/>
      <c r="AD87" s="350"/>
      <c r="AE87" s="350"/>
      <c r="AF87" s="350"/>
      <c r="AG87" s="351"/>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9"/>
      <c r="H88" s="350"/>
      <c r="I88" s="350"/>
      <c r="J88" s="350"/>
      <c r="K88" s="351"/>
      <c r="L88" s="401"/>
      <c r="M88" s="402"/>
      <c r="N88" s="402"/>
      <c r="O88" s="402"/>
      <c r="P88" s="402"/>
      <c r="Q88" s="402"/>
      <c r="R88" s="402"/>
      <c r="S88" s="402"/>
      <c r="T88" s="402"/>
      <c r="U88" s="402"/>
      <c r="V88" s="402"/>
      <c r="W88" s="402"/>
      <c r="X88" s="403"/>
      <c r="Y88" s="398"/>
      <c r="Z88" s="399"/>
      <c r="AA88" s="399"/>
      <c r="AB88" s="405"/>
      <c r="AC88" s="349"/>
      <c r="AD88" s="350"/>
      <c r="AE88" s="350"/>
      <c r="AF88" s="350"/>
      <c r="AG88" s="351"/>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9"/>
      <c r="H89" s="350"/>
      <c r="I89" s="350"/>
      <c r="J89" s="350"/>
      <c r="K89" s="351"/>
      <c r="L89" s="401"/>
      <c r="M89" s="402"/>
      <c r="N89" s="402"/>
      <c r="O89" s="402"/>
      <c r="P89" s="402"/>
      <c r="Q89" s="402"/>
      <c r="R89" s="402"/>
      <c r="S89" s="402"/>
      <c r="T89" s="402"/>
      <c r="U89" s="402"/>
      <c r="V89" s="402"/>
      <c r="W89" s="402"/>
      <c r="X89" s="403"/>
      <c r="Y89" s="398"/>
      <c r="Z89" s="399"/>
      <c r="AA89" s="399"/>
      <c r="AB89" s="405"/>
      <c r="AC89" s="349"/>
      <c r="AD89" s="350"/>
      <c r="AE89" s="350"/>
      <c r="AF89" s="350"/>
      <c r="AG89" s="351"/>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9"/>
      <c r="H90" s="350"/>
      <c r="I90" s="350"/>
      <c r="J90" s="350"/>
      <c r="K90" s="351"/>
      <c r="L90" s="401"/>
      <c r="M90" s="402"/>
      <c r="N90" s="402"/>
      <c r="O90" s="402"/>
      <c r="P90" s="402"/>
      <c r="Q90" s="402"/>
      <c r="R90" s="402"/>
      <c r="S90" s="402"/>
      <c r="T90" s="402"/>
      <c r="U90" s="402"/>
      <c r="V90" s="402"/>
      <c r="W90" s="402"/>
      <c r="X90" s="403"/>
      <c r="Y90" s="398"/>
      <c r="Z90" s="399"/>
      <c r="AA90" s="399"/>
      <c r="AB90" s="405"/>
      <c r="AC90" s="349"/>
      <c r="AD90" s="350"/>
      <c r="AE90" s="350"/>
      <c r="AF90" s="350"/>
      <c r="AG90" s="351"/>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9"/>
      <c r="H91" s="350"/>
      <c r="I91" s="350"/>
      <c r="J91" s="350"/>
      <c r="K91" s="351"/>
      <c r="L91" s="401"/>
      <c r="M91" s="402"/>
      <c r="N91" s="402"/>
      <c r="O91" s="402"/>
      <c r="P91" s="402"/>
      <c r="Q91" s="402"/>
      <c r="R91" s="402"/>
      <c r="S91" s="402"/>
      <c r="T91" s="402"/>
      <c r="U91" s="402"/>
      <c r="V91" s="402"/>
      <c r="W91" s="402"/>
      <c r="X91" s="403"/>
      <c r="Y91" s="398"/>
      <c r="Z91" s="399"/>
      <c r="AA91" s="399"/>
      <c r="AB91" s="405"/>
      <c r="AC91" s="349"/>
      <c r="AD91" s="350"/>
      <c r="AE91" s="350"/>
      <c r="AF91" s="350"/>
      <c r="AG91" s="351"/>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9"/>
      <c r="H92" s="350"/>
      <c r="I92" s="350"/>
      <c r="J92" s="350"/>
      <c r="K92" s="351"/>
      <c r="L92" s="401"/>
      <c r="M92" s="402"/>
      <c r="N92" s="402"/>
      <c r="O92" s="402"/>
      <c r="P92" s="402"/>
      <c r="Q92" s="402"/>
      <c r="R92" s="402"/>
      <c r="S92" s="402"/>
      <c r="T92" s="402"/>
      <c r="U92" s="402"/>
      <c r="V92" s="402"/>
      <c r="W92" s="402"/>
      <c r="X92" s="403"/>
      <c r="Y92" s="398"/>
      <c r="Z92" s="399"/>
      <c r="AA92" s="399"/>
      <c r="AB92" s="405"/>
      <c r="AC92" s="349"/>
      <c r="AD92" s="350"/>
      <c r="AE92" s="350"/>
      <c r="AF92" s="350"/>
      <c r="AG92" s="351"/>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1"/>
      <c r="M97" s="402"/>
      <c r="N97" s="402"/>
      <c r="O97" s="402"/>
      <c r="P97" s="402"/>
      <c r="Q97" s="402"/>
      <c r="R97" s="402"/>
      <c r="S97" s="402"/>
      <c r="T97" s="402"/>
      <c r="U97" s="402"/>
      <c r="V97" s="402"/>
      <c r="W97" s="402"/>
      <c r="X97" s="403"/>
      <c r="Y97" s="398"/>
      <c r="Z97" s="399"/>
      <c r="AA97" s="399"/>
      <c r="AB97" s="405"/>
      <c r="AC97" s="349"/>
      <c r="AD97" s="350"/>
      <c r="AE97" s="350"/>
      <c r="AF97" s="350"/>
      <c r="AG97" s="351"/>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9"/>
      <c r="H98" s="350"/>
      <c r="I98" s="350"/>
      <c r="J98" s="350"/>
      <c r="K98" s="351"/>
      <c r="L98" s="401"/>
      <c r="M98" s="402"/>
      <c r="N98" s="402"/>
      <c r="O98" s="402"/>
      <c r="P98" s="402"/>
      <c r="Q98" s="402"/>
      <c r="R98" s="402"/>
      <c r="S98" s="402"/>
      <c r="T98" s="402"/>
      <c r="U98" s="402"/>
      <c r="V98" s="402"/>
      <c r="W98" s="402"/>
      <c r="X98" s="403"/>
      <c r="Y98" s="398"/>
      <c r="Z98" s="399"/>
      <c r="AA98" s="399"/>
      <c r="AB98" s="405"/>
      <c r="AC98" s="349"/>
      <c r="AD98" s="350"/>
      <c r="AE98" s="350"/>
      <c r="AF98" s="350"/>
      <c r="AG98" s="351"/>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9"/>
      <c r="H99" s="350"/>
      <c r="I99" s="350"/>
      <c r="J99" s="350"/>
      <c r="K99" s="351"/>
      <c r="L99" s="401"/>
      <c r="M99" s="402"/>
      <c r="N99" s="402"/>
      <c r="O99" s="402"/>
      <c r="P99" s="402"/>
      <c r="Q99" s="402"/>
      <c r="R99" s="402"/>
      <c r="S99" s="402"/>
      <c r="T99" s="402"/>
      <c r="U99" s="402"/>
      <c r="V99" s="402"/>
      <c r="W99" s="402"/>
      <c r="X99" s="403"/>
      <c r="Y99" s="398"/>
      <c r="Z99" s="399"/>
      <c r="AA99" s="399"/>
      <c r="AB99" s="405"/>
      <c r="AC99" s="349"/>
      <c r="AD99" s="350"/>
      <c r="AE99" s="350"/>
      <c r="AF99" s="350"/>
      <c r="AG99" s="351"/>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9"/>
      <c r="H100" s="350"/>
      <c r="I100" s="350"/>
      <c r="J100" s="350"/>
      <c r="K100" s="351"/>
      <c r="L100" s="401"/>
      <c r="M100" s="402"/>
      <c r="N100" s="402"/>
      <c r="O100" s="402"/>
      <c r="P100" s="402"/>
      <c r="Q100" s="402"/>
      <c r="R100" s="402"/>
      <c r="S100" s="402"/>
      <c r="T100" s="402"/>
      <c r="U100" s="402"/>
      <c r="V100" s="402"/>
      <c r="W100" s="402"/>
      <c r="X100" s="403"/>
      <c r="Y100" s="398"/>
      <c r="Z100" s="399"/>
      <c r="AA100" s="399"/>
      <c r="AB100" s="405"/>
      <c r="AC100" s="349"/>
      <c r="AD100" s="350"/>
      <c r="AE100" s="350"/>
      <c r="AF100" s="350"/>
      <c r="AG100" s="351"/>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9"/>
      <c r="H101" s="350"/>
      <c r="I101" s="350"/>
      <c r="J101" s="350"/>
      <c r="K101" s="351"/>
      <c r="L101" s="401"/>
      <c r="M101" s="402"/>
      <c r="N101" s="402"/>
      <c r="O101" s="402"/>
      <c r="P101" s="402"/>
      <c r="Q101" s="402"/>
      <c r="R101" s="402"/>
      <c r="S101" s="402"/>
      <c r="T101" s="402"/>
      <c r="U101" s="402"/>
      <c r="V101" s="402"/>
      <c r="W101" s="402"/>
      <c r="X101" s="403"/>
      <c r="Y101" s="398"/>
      <c r="Z101" s="399"/>
      <c r="AA101" s="399"/>
      <c r="AB101" s="405"/>
      <c r="AC101" s="349"/>
      <c r="AD101" s="350"/>
      <c r="AE101" s="350"/>
      <c r="AF101" s="350"/>
      <c r="AG101" s="351"/>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9"/>
      <c r="H102" s="350"/>
      <c r="I102" s="350"/>
      <c r="J102" s="350"/>
      <c r="K102" s="351"/>
      <c r="L102" s="401"/>
      <c r="M102" s="402"/>
      <c r="N102" s="402"/>
      <c r="O102" s="402"/>
      <c r="P102" s="402"/>
      <c r="Q102" s="402"/>
      <c r="R102" s="402"/>
      <c r="S102" s="402"/>
      <c r="T102" s="402"/>
      <c r="U102" s="402"/>
      <c r="V102" s="402"/>
      <c r="W102" s="402"/>
      <c r="X102" s="403"/>
      <c r="Y102" s="398"/>
      <c r="Z102" s="399"/>
      <c r="AA102" s="399"/>
      <c r="AB102" s="405"/>
      <c r="AC102" s="349"/>
      <c r="AD102" s="350"/>
      <c r="AE102" s="350"/>
      <c r="AF102" s="350"/>
      <c r="AG102" s="351"/>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9"/>
      <c r="H103" s="350"/>
      <c r="I103" s="350"/>
      <c r="J103" s="350"/>
      <c r="K103" s="351"/>
      <c r="L103" s="401"/>
      <c r="M103" s="402"/>
      <c r="N103" s="402"/>
      <c r="O103" s="402"/>
      <c r="P103" s="402"/>
      <c r="Q103" s="402"/>
      <c r="R103" s="402"/>
      <c r="S103" s="402"/>
      <c r="T103" s="402"/>
      <c r="U103" s="402"/>
      <c r="V103" s="402"/>
      <c r="W103" s="402"/>
      <c r="X103" s="403"/>
      <c r="Y103" s="398"/>
      <c r="Z103" s="399"/>
      <c r="AA103" s="399"/>
      <c r="AB103" s="405"/>
      <c r="AC103" s="349"/>
      <c r="AD103" s="350"/>
      <c r="AE103" s="350"/>
      <c r="AF103" s="350"/>
      <c r="AG103" s="351"/>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9"/>
      <c r="H104" s="350"/>
      <c r="I104" s="350"/>
      <c r="J104" s="350"/>
      <c r="K104" s="351"/>
      <c r="L104" s="401"/>
      <c r="M104" s="402"/>
      <c r="N104" s="402"/>
      <c r="O104" s="402"/>
      <c r="P104" s="402"/>
      <c r="Q104" s="402"/>
      <c r="R104" s="402"/>
      <c r="S104" s="402"/>
      <c r="T104" s="402"/>
      <c r="U104" s="402"/>
      <c r="V104" s="402"/>
      <c r="W104" s="402"/>
      <c r="X104" s="403"/>
      <c r="Y104" s="398"/>
      <c r="Z104" s="399"/>
      <c r="AA104" s="399"/>
      <c r="AB104" s="405"/>
      <c r="AC104" s="349"/>
      <c r="AD104" s="350"/>
      <c r="AE104" s="350"/>
      <c r="AF104" s="350"/>
      <c r="AG104" s="351"/>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9"/>
      <c r="H105" s="350"/>
      <c r="I105" s="350"/>
      <c r="J105" s="350"/>
      <c r="K105" s="351"/>
      <c r="L105" s="401"/>
      <c r="M105" s="402"/>
      <c r="N105" s="402"/>
      <c r="O105" s="402"/>
      <c r="P105" s="402"/>
      <c r="Q105" s="402"/>
      <c r="R105" s="402"/>
      <c r="S105" s="402"/>
      <c r="T105" s="402"/>
      <c r="U105" s="402"/>
      <c r="V105" s="402"/>
      <c r="W105" s="402"/>
      <c r="X105" s="403"/>
      <c r="Y105" s="398"/>
      <c r="Z105" s="399"/>
      <c r="AA105" s="399"/>
      <c r="AB105" s="405"/>
      <c r="AC105" s="349"/>
      <c r="AD105" s="350"/>
      <c r="AE105" s="350"/>
      <c r="AF105" s="350"/>
      <c r="AG105" s="351"/>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1"/>
      <c r="M111" s="402"/>
      <c r="N111" s="402"/>
      <c r="O111" s="402"/>
      <c r="P111" s="402"/>
      <c r="Q111" s="402"/>
      <c r="R111" s="402"/>
      <c r="S111" s="402"/>
      <c r="T111" s="402"/>
      <c r="U111" s="402"/>
      <c r="V111" s="402"/>
      <c r="W111" s="402"/>
      <c r="X111" s="403"/>
      <c r="Y111" s="398"/>
      <c r="Z111" s="399"/>
      <c r="AA111" s="399"/>
      <c r="AB111" s="405"/>
      <c r="AC111" s="349"/>
      <c r="AD111" s="350"/>
      <c r="AE111" s="350"/>
      <c r="AF111" s="350"/>
      <c r="AG111" s="351"/>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9"/>
      <c r="H112" s="350"/>
      <c r="I112" s="350"/>
      <c r="J112" s="350"/>
      <c r="K112" s="351"/>
      <c r="L112" s="401"/>
      <c r="M112" s="402"/>
      <c r="N112" s="402"/>
      <c r="O112" s="402"/>
      <c r="P112" s="402"/>
      <c r="Q112" s="402"/>
      <c r="R112" s="402"/>
      <c r="S112" s="402"/>
      <c r="T112" s="402"/>
      <c r="U112" s="402"/>
      <c r="V112" s="402"/>
      <c r="W112" s="402"/>
      <c r="X112" s="403"/>
      <c r="Y112" s="398"/>
      <c r="Z112" s="399"/>
      <c r="AA112" s="399"/>
      <c r="AB112" s="405"/>
      <c r="AC112" s="349"/>
      <c r="AD112" s="350"/>
      <c r="AE112" s="350"/>
      <c r="AF112" s="350"/>
      <c r="AG112" s="351"/>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9"/>
      <c r="H113" s="350"/>
      <c r="I113" s="350"/>
      <c r="J113" s="350"/>
      <c r="K113" s="351"/>
      <c r="L113" s="401"/>
      <c r="M113" s="402"/>
      <c r="N113" s="402"/>
      <c r="O113" s="402"/>
      <c r="P113" s="402"/>
      <c r="Q113" s="402"/>
      <c r="R113" s="402"/>
      <c r="S113" s="402"/>
      <c r="T113" s="402"/>
      <c r="U113" s="402"/>
      <c r="V113" s="402"/>
      <c r="W113" s="402"/>
      <c r="X113" s="403"/>
      <c r="Y113" s="398"/>
      <c r="Z113" s="399"/>
      <c r="AA113" s="399"/>
      <c r="AB113" s="405"/>
      <c r="AC113" s="349"/>
      <c r="AD113" s="350"/>
      <c r="AE113" s="350"/>
      <c r="AF113" s="350"/>
      <c r="AG113" s="351"/>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9"/>
      <c r="H114" s="350"/>
      <c r="I114" s="350"/>
      <c r="J114" s="350"/>
      <c r="K114" s="351"/>
      <c r="L114" s="401"/>
      <c r="M114" s="402"/>
      <c r="N114" s="402"/>
      <c r="O114" s="402"/>
      <c r="P114" s="402"/>
      <c r="Q114" s="402"/>
      <c r="R114" s="402"/>
      <c r="S114" s="402"/>
      <c r="T114" s="402"/>
      <c r="U114" s="402"/>
      <c r="V114" s="402"/>
      <c r="W114" s="402"/>
      <c r="X114" s="403"/>
      <c r="Y114" s="398"/>
      <c r="Z114" s="399"/>
      <c r="AA114" s="399"/>
      <c r="AB114" s="405"/>
      <c r="AC114" s="349"/>
      <c r="AD114" s="350"/>
      <c r="AE114" s="350"/>
      <c r="AF114" s="350"/>
      <c r="AG114" s="351"/>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9"/>
      <c r="H115" s="350"/>
      <c r="I115" s="350"/>
      <c r="J115" s="350"/>
      <c r="K115" s="351"/>
      <c r="L115" s="401"/>
      <c r="M115" s="402"/>
      <c r="N115" s="402"/>
      <c r="O115" s="402"/>
      <c r="P115" s="402"/>
      <c r="Q115" s="402"/>
      <c r="R115" s="402"/>
      <c r="S115" s="402"/>
      <c r="T115" s="402"/>
      <c r="U115" s="402"/>
      <c r="V115" s="402"/>
      <c r="W115" s="402"/>
      <c r="X115" s="403"/>
      <c r="Y115" s="398"/>
      <c r="Z115" s="399"/>
      <c r="AA115" s="399"/>
      <c r="AB115" s="405"/>
      <c r="AC115" s="349"/>
      <c r="AD115" s="350"/>
      <c r="AE115" s="350"/>
      <c r="AF115" s="350"/>
      <c r="AG115" s="351"/>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9"/>
      <c r="H116" s="350"/>
      <c r="I116" s="350"/>
      <c r="J116" s="350"/>
      <c r="K116" s="351"/>
      <c r="L116" s="401"/>
      <c r="M116" s="402"/>
      <c r="N116" s="402"/>
      <c r="O116" s="402"/>
      <c r="P116" s="402"/>
      <c r="Q116" s="402"/>
      <c r="R116" s="402"/>
      <c r="S116" s="402"/>
      <c r="T116" s="402"/>
      <c r="U116" s="402"/>
      <c r="V116" s="402"/>
      <c r="W116" s="402"/>
      <c r="X116" s="403"/>
      <c r="Y116" s="398"/>
      <c r="Z116" s="399"/>
      <c r="AA116" s="399"/>
      <c r="AB116" s="405"/>
      <c r="AC116" s="349"/>
      <c r="AD116" s="350"/>
      <c r="AE116" s="350"/>
      <c r="AF116" s="350"/>
      <c r="AG116" s="351"/>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9"/>
      <c r="H117" s="350"/>
      <c r="I117" s="350"/>
      <c r="J117" s="350"/>
      <c r="K117" s="351"/>
      <c r="L117" s="401"/>
      <c r="M117" s="402"/>
      <c r="N117" s="402"/>
      <c r="O117" s="402"/>
      <c r="P117" s="402"/>
      <c r="Q117" s="402"/>
      <c r="R117" s="402"/>
      <c r="S117" s="402"/>
      <c r="T117" s="402"/>
      <c r="U117" s="402"/>
      <c r="V117" s="402"/>
      <c r="W117" s="402"/>
      <c r="X117" s="403"/>
      <c r="Y117" s="398"/>
      <c r="Z117" s="399"/>
      <c r="AA117" s="399"/>
      <c r="AB117" s="405"/>
      <c r="AC117" s="349"/>
      <c r="AD117" s="350"/>
      <c r="AE117" s="350"/>
      <c r="AF117" s="350"/>
      <c r="AG117" s="351"/>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9"/>
      <c r="H118" s="350"/>
      <c r="I118" s="350"/>
      <c r="J118" s="350"/>
      <c r="K118" s="351"/>
      <c r="L118" s="401"/>
      <c r="M118" s="402"/>
      <c r="N118" s="402"/>
      <c r="O118" s="402"/>
      <c r="P118" s="402"/>
      <c r="Q118" s="402"/>
      <c r="R118" s="402"/>
      <c r="S118" s="402"/>
      <c r="T118" s="402"/>
      <c r="U118" s="402"/>
      <c r="V118" s="402"/>
      <c r="W118" s="402"/>
      <c r="X118" s="403"/>
      <c r="Y118" s="398"/>
      <c r="Z118" s="399"/>
      <c r="AA118" s="399"/>
      <c r="AB118" s="405"/>
      <c r="AC118" s="349"/>
      <c r="AD118" s="350"/>
      <c r="AE118" s="350"/>
      <c r="AF118" s="350"/>
      <c r="AG118" s="351"/>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9"/>
      <c r="H119" s="350"/>
      <c r="I119" s="350"/>
      <c r="J119" s="350"/>
      <c r="K119" s="351"/>
      <c r="L119" s="401"/>
      <c r="M119" s="402"/>
      <c r="N119" s="402"/>
      <c r="O119" s="402"/>
      <c r="P119" s="402"/>
      <c r="Q119" s="402"/>
      <c r="R119" s="402"/>
      <c r="S119" s="402"/>
      <c r="T119" s="402"/>
      <c r="U119" s="402"/>
      <c r="V119" s="402"/>
      <c r="W119" s="402"/>
      <c r="X119" s="403"/>
      <c r="Y119" s="398"/>
      <c r="Z119" s="399"/>
      <c r="AA119" s="399"/>
      <c r="AB119" s="405"/>
      <c r="AC119" s="349"/>
      <c r="AD119" s="350"/>
      <c r="AE119" s="350"/>
      <c r="AF119" s="350"/>
      <c r="AG119" s="351"/>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1"/>
      <c r="M124" s="402"/>
      <c r="N124" s="402"/>
      <c r="O124" s="402"/>
      <c r="P124" s="402"/>
      <c r="Q124" s="402"/>
      <c r="R124" s="402"/>
      <c r="S124" s="402"/>
      <c r="T124" s="402"/>
      <c r="U124" s="402"/>
      <c r="V124" s="402"/>
      <c r="W124" s="402"/>
      <c r="X124" s="403"/>
      <c r="Y124" s="398"/>
      <c r="Z124" s="399"/>
      <c r="AA124" s="399"/>
      <c r="AB124" s="405"/>
      <c r="AC124" s="349"/>
      <c r="AD124" s="350"/>
      <c r="AE124" s="350"/>
      <c r="AF124" s="350"/>
      <c r="AG124" s="351"/>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9"/>
      <c r="H125" s="350"/>
      <c r="I125" s="350"/>
      <c r="J125" s="350"/>
      <c r="K125" s="351"/>
      <c r="L125" s="401"/>
      <c r="M125" s="402"/>
      <c r="N125" s="402"/>
      <c r="O125" s="402"/>
      <c r="P125" s="402"/>
      <c r="Q125" s="402"/>
      <c r="R125" s="402"/>
      <c r="S125" s="402"/>
      <c r="T125" s="402"/>
      <c r="U125" s="402"/>
      <c r="V125" s="402"/>
      <c r="W125" s="402"/>
      <c r="X125" s="403"/>
      <c r="Y125" s="398"/>
      <c r="Z125" s="399"/>
      <c r="AA125" s="399"/>
      <c r="AB125" s="405"/>
      <c r="AC125" s="349"/>
      <c r="AD125" s="350"/>
      <c r="AE125" s="350"/>
      <c r="AF125" s="350"/>
      <c r="AG125" s="351"/>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9"/>
      <c r="H126" s="350"/>
      <c r="I126" s="350"/>
      <c r="J126" s="350"/>
      <c r="K126" s="351"/>
      <c r="L126" s="401"/>
      <c r="M126" s="402"/>
      <c r="N126" s="402"/>
      <c r="O126" s="402"/>
      <c r="P126" s="402"/>
      <c r="Q126" s="402"/>
      <c r="R126" s="402"/>
      <c r="S126" s="402"/>
      <c r="T126" s="402"/>
      <c r="U126" s="402"/>
      <c r="V126" s="402"/>
      <c r="W126" s="402"/>
      <c r="X126" s="403"/>
      <c r="Y126" s="398"/>
      <c r="Z126" s="399"/>
      <c r="AA126" s="399"/>
      <c r="AB126" s="405"/>
      <c r="AC126" s="349"/>
      <c r="AD126" s="350"/>
      <c r="AE126" s="350"/>
      <c r="AF126" s="350"/>
      <c r="AG126" s="351"/>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9"/>
      <c r="H127" s="350"/>
      <c r="I127" s="350"/>
      <c r="J127" s="350"/>
      <c r="K127" s="351"/>
      <c r="L127" s="401"/>
      <c r="M127" s="402"/>
      <c r="N127" s="402"/>
      <c r="O127" s="402"/>
      <c r="P127" s="402"/>
      <c r="Q127" s="402"/>
      <c r="R127" s="402"/>
      <c r="S127" s="402"/>
      <c r="T127" s="402"/>
      <c r="U127" s="402"/>
      <c r="V127" s="402"/>
      <c r="W127" s="402"/>
      <c r="X127" s="403"/>
      <c r="Y127" s="398"/>
      <c r="Z127" s="399"/>
      <c r="AA127" s="399"/>
      <c r="AB127" s="405"/>
      <c r="AC127" s="349"/>
      <c r="AD127" s="350"/>
      <c r="AE127" s="350"/>
      <c r="AF127" s="350"/>
      <c r="AG127" s="351"/>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9"/>
      <c r="H128" s="350"/>
      <c r="I128" s="350"/>
      <c r="J128" s="350"/>
      <c r="K128" s="351"/>
      <c r="L128" s="401"/>
      <c r="M128" s="402"/>
      <c r="N128" s="402"/>
      <c r="O128" s="402"/>
      <c r="P128" s="402"/>
      <c r="Q128" s="402"/>
      <c r="R128" s="402"/>
      <c r="S128" s="402"/>
      <c r="T128" s="402"/>
      <c r="U128" s="402"/>
      <c r="V128" s="402"/>
      <c r="W128" s="402"/>
      <c r="X128" s="403"/>
      <c r="Y128" s="398"/>
      <c r="Z128" s="399"/>
      <c r="AA128" s="399"/>
      <c r="AB128" s="405"/>
      <c r="AC128" s="349"/>
      <c r="AD128" s="350"/>
      <c r="AE128" s="350"/>
      <c r="AF128" s="350"/>
      <c r="AG128" s="351"/>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9"/>
      <c r="H129" s="350"/>
      <c r="I129" s="350"/>
      <c r="J129" s="350"/>
      <c r="K129" s="351"/>
      <c r="L129" s="401"/>
      <c r="M129" s="402"/>
      <c r="N129" s="402"/>
      <c r="O129" s="402"/>
      <c r="P129" s="402"/>
      <c r="Q129" s="402"/>
      <c r="R129" s="402"/>
      <c r="S129" s="402"/>
      <c r="T129" s="402"/>
      <c r="U129" s="402"/>
      <c r="V129" s="402"/>
      <c r="W129" s="402"/>
      <c r="X129" s="403"/>
      <c r="Y129" s="398"/>
      <c r="Z129" s="399"/>
      <c r="AA129" s="399"/>
      <c r="AB129" s="405"/>
      <c r="AC129" s="349"/>
      <c r="AD129" s="350"/>
      <c r="AE129" s="350"/>
      <c r="AF129" s="350"/>
      <c r="AG129" s="351"/>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9"/>
      <c r="H130" s="350"/>
      <c r="I130" s="350"/>
      <c r="J130" s="350"/>
      <c r="K130" s="351"/>
      <c r="L130" s="401"/>
      <c r="M130" s="402"/>
      <c r="N130" s="402"/>
      <c r="O130" s="402"/>
      <c r="P130" s="402"/>
      <c r="Q130" s="402"/>
      <c r="R130" s="402"/>
      <c r="S130" s="402"/>
      <c r="T130" s="402"/>
      <c r="U130" s="402"/>
      <c r="V130" s="402"/>
      <c r="W130" s="402"/>
      <c r="X130" s="403"/>
      <c r="Y130" s="398"/>
      <c r="Z130" s="399"/>
      <c r="AA130" s="399"/>
      <c r="AB130" s="405"/>
      <c r="AC130" s="349"/>
      <c r="AD130" s="350"/>
      <c r="AE130" s="350"/>
      <c r="AF130" s="350"/>
      <c r="AG130" s="351"/>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9"/>
      <c r="H131" s="350"/>
      <c r="I131" s="350"/>
      <c r="J131" s="350"/>
      <c r="K131" s="351"/>
      <c r="L131" s="401"/>
      <c r="M131" s="402"/>
      <c r="N131" s="402"/>
      <c r="O131" s="402"/>
      <c r="P131" s="402"/>
      <c r="Q131" s="402"/>
      <c r="R131" s="402"/>
      <c r="S131" s="402"/>
      <c r="T131" s="402"/>
      <c r="U131" s="402"/>
      <c r="V131" s="402"/>
      <c r="W131" s="402"/>
      <c r="X131" s="403"/>
      <c r="Y131" s="398"/>
      <c r="Z131" s="399"/>
      <c r="AA131" s="399"/>
      <c r="AB131" s="405"/>
      <c r="AC131" s="349"/>
      <c r="AD131" s="350"/>
      <c r="AE131" s="350"/>
      <c r="AF131" s="350"/>
      <c r="AG131" s="351"/>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9"/>
      <c r="H132" s="350"/>
      <c r="I132" s="350"/>
      <c r="J132" s="350"/>
      <c r="K132" s="351"/>
      <c r="L132" s="401"/>
      <c r="M132" s="402"/>
      <c r="N132" s="402"/>
      <c r="O132" s="402"/>
      <c r="P132" s="402"/>
      <c r="Q132" s="402"/>
      <c r="R132" s="402"/>
      <c r="S132" s="402"/>
      <c r="T132" s="402"/>
      <c r="U132" s="402"/>
      <c r="V132" s="402"/>
      <c r="W132" s="402"/>
      <c r="X132" s="403"/>
      <c r="Y132" s="398"/>
      <c r="Z132" s="399"/>
      <c r="AA132" s="399"/>
      <c r="AB132" s="405"/>
      <c r="AC132" s="349"/>
      <c r="AD132" s="350"/>
      <c r="AE132" s="350"/>
      <c r="AF132" s="350"/>
      <c r="AG132" s="351"/>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1"/>
      <c r="M137" s="402"/>
      <c r="N137" s="402"/>
      <c r="O137" s="402"/>
      <c r="P137" s="402"/>
      <c r="Q137" s="402"/>
      <c r="R137" s="402"/>
      <c r="S137" s="402"/>
      <c r="T137" s="402"/>
      <c r="U137" s="402"/>
      <c r="V137" s="402"/>
      <c r="W137" s="402"/>
      <c r="X137" s="403"/>
      <c r="Y137" s="398"/>
      <c r="Z137" s="399"/>
      <c r="AA137" s="399"/>
      <c r="AB137" s="405"/>
      <c r="AC137" s="349"/>
      <c r="AD137" s="350"/>
      <c r="AE137" s="350"/>
      <c r="AF137" s="350"/>
      <c r="AG137" s="351"/>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9"/>
      <c r="H138" s="350"/>
      <c r="I138" s="350"/>
      <c r="J138" s="350"/>
      <c r="K138" s="351"/>
      <c r="L138" s="401"/>
      <c r="M138" s="402"/>
      <c r="N138" s="402"/>
      <c r="O138" s="402"/>
      <c r="P138" s="402"/>
      <c r="Q138" s="402"/>
      <c r="R138" s="402"/>
      <c r="S138" s="402"/>
      <c r="T138" s="402"/>
      <c r="U138" s="402"/>
      <c r="V138" s="402"/>
      <c r="W138" s="402"/>
      <c r="X138" s="403"/>
      <c r="Y138" s="398"/>
      <c r="Z138" s="399"/>
      <c r="AA138" s="399"/>
      <c r="AB138" s="405"/>
      <c r="AC138" s="349"/>
      <c r="AD138" s="350"/>
      <c r="AE138" s="350"/>
      <c r="AF138" s="350"/>
      <c r="AG138" s="351"/>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9"/>
      <c r="H139" s="350"/>
      <c r="I139" s="350"/>
      <c r="J139" s="350"/>
      <c r="K139" s="351"/>
      <c r="L139" s="401"/>
      <c r="M139" s="402"/>
      <c r="N139" s="402"/>
      <c r="O139" s="402"/>
      <c r="P139" s="402"/>
      <c r="Q139" s="402"/>
      <c r="R139" s="402"/>
      <c r="S139" s="402"/>
      <c r="T139" s="402"/>
      <c r="U139" s="402"/>
      <c r="V139" s="402"/>
      <c r="W139" s="402"/>
      <c r="X139" s="403"/>
      <c r="Y139" s="398"/>
      <c r="Z139" s="399"/>
      <c r="AA139" s="399"/>
      <c r="AB139" s="405"/>
      <c r="AC139" s="349"/>
      <c r="AD139" s="350"/>
      <c r="AE139" s="350"/>
      <c r="AF139" s="350"/>
      <c r="AG139" s="351"/>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9"/>
      <c r="H140" s="350"/>
      <c r="I140" s="350"/>
      <c r="J140" s="350"/>
      <c r="K140" s="351"/>
      <c r="L140" s="401"/>
      <c r="M140" s="402"/>
      <c r="N140" s="402"/>
      <c r="O140" s="402"/>
      <c r="P140" s="402"/>
      <c r="Q140" s="402"/>
      <c r="R140" s="402"/>
      <c r="S140" s="402"/>
      <c r="T140" s="402"/>
      <c r="U140" s="402"/>
      <c r="V140" s="402"/>
      <c r="W140" s="402"/>
      <c r="X140" s="403"/>
      <c r="Y140" s="398"/>
      <c r="Z140" s="399"/>
      <c r="AA140" s="399"/>
      <c r="AB140" s="405"/>
      <c r="AC140" s="349"/>
      <c r="AD140" s="350"/>
      <c r="AE140" s="350"/>
      <c r="AF140" s="350"/>
      <c r="AG140" s="351"/>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9"/>
      <c r="H141" s="350"/>
      <c r="I141" s="350"/>
      <c r="J141" s="350"/>
      <c r="K141" s="351"/>
      <c r="L141" s="401"/>
      <c r="M141" s="402"/>
      <c r="N141" s="402"/>
      <c r="O141" s="402"/>
      <c r="P141" s="402"/>
      <c r="Q141" s="402"/>
      <c r="R141" s="402"/>
      <c r="S141" s="402"/>
      <c r="T141" s="402"/>
      <c r="U141" s="402"/>
      <c r="V141" s="402"/>
      <c r="W141" s="402"/>
      <c r="X141" s="403"/>
      <c r="Y141" s="398"/>
      <c r="Z141" s="399"/>
      <c r="AA141" s="399"/>
      <c r="AB141" s="405"/>
      <c r="AC141" s="349"/>
      <c r="AD141" s="350"/>
      <c r="AE141" s="350"/>
      <c r="AF141" s="350"/>
      <c r="AG141" s="351"/>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9"/>
      <c r="H142" s="350"/>
      <c r="I142" s="350"/>
      <c r="J142" s="350"/>
      <c r="K142" s="351"/>
      <c r="L142" s="401"/>
      <c r="M142" s="402"/>
      <c r="N142" s="402"/>
      <c r="O142" s="402"/>
      <c r="P142" s="402"/>
      <c r="Q142" s="402"/>
      <c r="R142" s="402"/>
      <c r="S142" s="402"/>
      <c r="T142" s="402"/>
      <c r="U142" s="402"/>
      <c r="V142" s="402"/>
      <c r="W142" s="402"/>
      <c r="X142" s="403"/>
      <c r="Y142" s="398"/>
      <c r="Z142" s="399"/>
      <c r="AA142" s="399"/>
      <c r="AB142" s="405"/>
      <c r="AC142" s="349"/>
      <c r="AD142" s="350"/>
      <c r="AE142" s="350"/>
      <c r="AF142" s="350"/>
      <c r="AG142" s="351"/>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9"/>
      <c r="H143" s="350"/>
      <c r="I143" s="350"/>
      <c r="J143" s="350"/>
      <c r="K143" s="351"/>
      <c r="L143" s="401"/>
      <c r="M143" s="402"/>
      <c r="N143" s="402"/>
      <c r="O143" s="402"/>
      <c r="P143" s="402"/>
      <c r="Q143" s="402"/>
      <c r="R143" s="402"/>
      <c r="S143" s="402"/>
      <c r="T143" s="402"/>
      <c r="U143" s="402"/>
      <c r="V143" s="402"/>
      <c r="W143" s="402"/>
      <c r="X143" s="403"/>
      <c r="Y143" s="398"/>
      <c r="Z143" s="399"/>
      <c r="AA143" s="399"/>
      <c r="AB143" s="405"/>
      <c r="AC143" s="349"/>
      <c r="AD143" s="350"/>
      <c r="AE143" s="350"/>
      <c r="AF143" s="350"/>
      <c r="AG143" s="351"/>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9"/>
      <c r="H144" s="350"/>
      <c r="I144" s="350"/>
      <c r="J144" s="350"/>
      <c r="K144" s="351"/>
      <c r="L144" s="401"/>
      <c r="M144" s="402"/>
      <c r="N144" s="402"/>
      <c r="O144" s="402"/>
      <c r="P144" s="402"/>
      <c r="Q144" s="402"/>
      <c r="R144" s="402"/>
      <c r="S144" s="402"/>
      <c r="T144" s="402"/>
      <c r="U144" s="402"/>
      <c r="V144" s="402"/>
      <c r="W144" s="402"/>
      <c r="X144" s="403"/>
      <c r="Y144" s="398"/>
      <c r="Z144" s="399"/>
      <c r="AA144" s="399"/>
      <c r="AB144" s="405"/>
      <c r="AC144" s="349"/>
      <c r="AD144" s="350"/>
      <c r="AE144" s="350"/>
      <c r="AF144" s="350"/>
      <c r="AG144" s="351"/>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9"/>
      <c r="H145" s="350"/>
      <c r="I145" s="350"/>
      <c r="J145" s="350"/>
      <c r="K145" s="351"/>
      <c r="L145" s="401"/>
      <c r="M145" s="402"/>
      <c r="N145" s="402"/>
      <c r="O145" s="402"/>
      <c r="P145" s="402"/>
      <c r="Q145" s="402"/>
      <c r="R145" s="402"/>
      <c r="S145" s="402"/>
      <c r="T145" s="402"/>
      <c r="U145" s="402"/>
      <c r="V145" s="402"/>
      <c r="W145" s="402"/>
      <c r="X145" s="403"/>
      <c r="Y145" s="398"/>
      <c r="Z145" s="399"/>
      <c r="AA145" s="399"/>
      <c r="AB145" s="405"/>
      <c r="AC145" s="349"/>
      <c r="AD145" s="350"/>
      <c r="AE145" s="350"/>
      <c r="AF145" s="350"/>
      <c r="AG145" s="351"/>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1"/>
      <c r="M150" s="402"/>
      <c r="N150" s="402"/>
      <c r="O150" s="402"/>
      <c r="P150" s="402"/>
      <c r="Q150" s="402"/>
      <c r="R150" s="402"/>
      <c r="S150" s="402"/>
      <c r="T150" s="402"/>
      <c r="U150" s="402"/>
      <c r="V150" s="402"/>
      <c r="W150" s="402"/>
      <c r="X150" s="403"/>
      <c r="Y150" s="398"/>
      <c r="Z150" s="399"/>
      <c r="AA150" s="399"/>
      <c r="AB150" s="405"/>
      <c r="AC150" s="349"/>
      <c r="AD150" s="350"/>
      <c r="AE150" s="350"/>
      <c r="AF150" s="350"/>
      <c r="AG150" s="351"/>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9"/>
      <c r="H151" s="350"/>
      <c r="I151" s="350"/>
      <c r="J151" s="350"/>
      <c r="K151" s="351"/>
      <c r="L151" s="401"/>
      <c r="M151" s="402"/>
      <c r="N151" s="402"/>
      <c r="O151" s="402"/>
      <c r="P151" s="402"/>
      <c r="Q151" s="402"/>
      <c r="R151" s="402"/>
      <c r="S151" s="402"/>
      <c r="T151" s="402"/>
      <c r="U151" s="402"/>
      <c r="V151" s="402"/>
      <c r="W151" s="402"/>
      <c r="X151" s="403"/>
      <c r="Y151" s="398"/>
      <c r="Z151" s="399"/>
      <c r="AA151" s="399"/>
      <c r="AB151" s="405"/>
      <c r="AC151" s="349"/>
      <c r="AD151" s="350"/>
      <c r="AE151" s="350"/>
      <c r="AF151" s="350"/>
      <c r="AG151" s="351"/>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9"/>
      <c r="H152" s="350"/>
      <c r="I152" s="350"/>
      <c r="J152" s="350"/>
      <c r="K152" s="351"/>
      <c r="L152" s="401"/>
      <c r="M152" s="402"/>
      <c r="N152" s="402"/>
      <c r="O152" s="402"/>
      <c r="P152" s="402"/>
      <c r="Q152" s="402"/>
      <c r="R152" s="402"/>
      <c r="S152" s="402"/>
      <c r="T152" s="402"/>
      <c r="U152" s="402"/>
      <c r="V152" s="402"/>
      <c r="W152" s="402"/>
      <c r="X152" s="403"/>
      <c r="Y152" s="398"/>
      <c r="Z152" s="399"/>
      <c r="AA152" s="399"/>
      <c r="AB152" s="405"/>
      <c r="AC152" s="349"/>
      <c r="AD152" s="350"/>
      <c r="AE152" s="350"/>
      <c r="AF152" s="350"/>
      <c r="AG152" s="351"/>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9"/>
      <c r="H153" s="350"/>
      <c r="I153" s="350"/>
      <c r="J153" s="350"/>
      <c r="K153" s="351"/>
      <c r="L153" s="401"/>
      <c r="M153" s="402"/>
      <c r="N153" s="402"/>
      <c r="O153" s="402"/>
      <c r="P153" s="402"/>
      <c r="Q153" s="402"/>
      <c r="R153" s="402"/>
      <c r="S153" s="402"/>
      <c r="T153" s="402"/>
      <c r="U153" s="402"/>
      <c r="V153" s="402"/>
      <c r="W153" s="402"/>
      <c r="X153" s="403"/>
      <c r="Y153" s="398"/>
      <c r="Z153" s="399"/>
      <c r="AA153" s="399"/>
      <c r="AB153" s="405"/>
      <c r="AC153" s="349"/>
      <c r="AD153" s="350"/>
      <c r="AE153" s="350"/>
      <c r="AF153" s="350"/>
      <c r="AG153" s="351"/>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9"/>
      <c r="H154" s="350"/>
      <c r="I154" s="350"/>
      <c r="J154" s="350"/>
      <c r="K154" s="351"/>
      <c r="L154" s="401"/>
      <c r="M154" s="402"/>
      <c r="N154" s="402"/>
      <c r="O154" s="402"/>
      <c r="P154" s="402"/>
      <c r="Q154" s="402"/>
      <c r="R154" s="402"/>
      <c r="S154" s="402"/>
      <c r="T154" s="402"/>
      <c r="U154" s="402"/>
      <c r="V154" s="402"/>
      <c r="W154" s="402"/>
      <c r="X154" s="403"/>
      <c r="Y154" s="398"/>
      <c r="Z154" s="399"/>
      <c r="AA154" s="399"/>
      <c r="AB154" s="405"/>
      <c r="AC154" s="349"/>
      <c r="AD154" s="350"/>
      <c r="AE154" s="350"/>
      <c r="AF154" s="350"/>
      <c r="AG154" s="351"/>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9"/>
      <c r="H155" s="350"/>
      <c r="I155" s="350"/>
      <c r="J155" s="350"/>
      <c r="K155" s="351"/>
      <c r="L155" s="401"/>
      <c r="M155" s="402"/>
      <c r="N155" s="402"/>
      <c r="O155" s="402"/>
      <c r="P155" s="402"/>
      <c r="Q155" s="402"/>
      <c r="R155" s="402"/>
      <c r="S155" s="402"/>
      <c r="T155" s="402"/>
      <c r="U155" s="402"/>
      <c r="V155" s="402"/>
      <c r="W155" s="402"/>
      <c r="X155" s="403"/>
      <c r="Y155" s="398"/>
      <c r="Z155" s="399"/>
      <c r="AA155" s="399"/>
      <c r="AB155" s="405"/>
      <c r="AC155" s="349"/>
      <c r="AD155" s="350"/>
      <c r="AE155" s="350"/>
      <c r="AF155" s="350"/>
      <c r="AG155" s="351"/>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9"/>
      <c r="H156" s="350"/>
      <c r="I156" s="350"/>
      <c r="J156" s="350"/>
      <c r="K156" s="351"/>
      <c r="L156" s="401"/>
      <c r="M156" s="402"/>
      <c r="N156" s="402"/>
      <c r="O156" s="402"/>
      <c r="P156" s="402"/>
      <c r="Q156" s="402"/>
      <c r="R156" s="402"/>
      <c r="S156" s="402"/>
      <c r="T156" s="402"/>
      <c r="U156" s="402"/>
      <c r="V156" s="402"/>
      <c r="W156" s="402"/>
      <c r="X156" s="403"/>
      <c r="Y156" s="398"/>
      <c r="Z156" s="399"/>
      <c r="AA156" s="399"/>
      <c r="AB156" s="405"/>
      <c r="AC156" s="349"/>
      <c r="AD156" s="350"/>
      <c r="AE156" s="350"/>
      <c r="AF156" s="350"/>
      <c r="AG156" s="351"/>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9"/>
      <c r="H157" s="350"/>
      <c r="I157" s="350"/>
      <c r="J157" s="350"/>
      <c r="K157" s="351"/>
      <c r="L157" s="401"/>
      <c r="M157" s="402"/>
      <c r="N157" s="402"/>
      <c r="O157" s="402"/>
      <c r="P157" s="402"/>
      <c r="Q157" s="402"/>
      <c r="R157" s="402"/>
      <c r="S157" s="402"/>
      <c r="T157" s="402"/>
      <c r="U157" s="402"/>
      <c r="V157" s="402"/>
      <c r="W157" s="402"/>
      <c r="X157" s="403"/>
      <c r="Y157" s="398"/>
      <c r="Z157" s="399"/>
      <c r="AA157" s="399"/>
      <c r="AB157" s="405"/>
      <c r="AC157" s="349"/>
      <c r="AD157" s="350"/>
      <c r="AE157" s="350"/>
      <c r="AF157" s="350"/>
      <c r="AG157" s="351"/>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9"/>
      <c r="H158" s="350"/>
      <c r="I158" s="350"/>
      <c r="J158" s="350"/>
      <c r="K158" s="351"/>
      <c r="L158" s="401"/>
      <c r="M158" s="402"/>
      <c r="N158" s="402"/>
      <c r="O158" s="402"/>
      <c r="P158" s="402"/>
      <c r="Q158" s="402"/>
      <c r="R158" s="402"/>
      <c r="S158" s="402"/>
      <c r="T158" s="402"/>
      <c r="U158" s="402"/>
      <c r="V158" s="402"/>
      <c r="W158" s="402"/>
      <c r="X158" s="403"/>
      <c r="Y158" s="398"/>
      <c r="Z158" s="399"/>
      <c r="AA158" s="399"/>
      <c r="AB158" s="405"/>
      <c r="AC158" s="349"/>
      <c r="AD158" s="350"/>
      <c r="AE158" s="350"/>
      <c r="AF158" s="350"/>
      <c r="AG158" s="351"/>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1"/>
      <c r="M164" s="402"/>
      <c r="N164" s="402"/>
      <c r="O164" s="402"/>
      <c r="P164" s="402"/>
      <c r="Q164" s="402"/>
      <c r="R164" s="402"/>
      <c r="S164" s="402"/>
      <c r="T164" s="402"/>
      <c r="U164" s="402"/>
      <c r="V164" s="402"/>
      <c r="W164" s="402"/>
      <c r="X164" s="403"/>
      <c r="Y164" s="398"/>
      <c r="Z164" s="399"/>
      <c r="AA164" s="399"/>
      <c r="AB164" s="405"/>
      <c r="AC164" s="349"/>
      <c r="AD164" s="350"/>
      <c r="AE164" s="350"/>
      <c r="AF164" s="350"/>
      <c r="AG164" s="351"/>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9"/>
      <c r="H165" s="350"/>
      <c r="I165" s="350"/>
      <c r="J165" s="350"/>
      <c r="K165" s="351"/>
      <c r="L165" s="401"/>
      <c r="M165" s="402"/>
      <c r="N165" s="402"/>
      <c r="O165" s="402"/>
      <c r="P165" s="402"/>
      <c r="Q165" s="402"/>
      <c r="R165" s="402"/>
      <c r="S165" s="402"/>
      <c r="T165" s="402"/>
      <c r="U165" s="402"/>
      <c r="V165" s="402"/>
      <c r="W165" s="402"/>
      <c r="X165" s="403"/>
      <c r="Y165" s="398"/>
      <c r="Z165" s="399"/>
      <c r="AA165" s="399"/>
      <c r="AB165" s="405"/>
      <c r="AC165" s="349"/>
      <c r="AD165" s="350"/>
      <c r="AE165" s="350"/>
      <c r="AF165" s="350"/>
      <c r="AG165" s="351"/>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9"/>
      <c r="H166" s="350"/>
      <c r="I166" s="350"/>
      <c r="J166" s="350"/>
      <c r="K166" s="351"/>
      <c r="L166" s="401"/>
      <c r="M166" s="402"/>
      <c r="N166" s="402"/>
      <c r="O166" s="402"/>
      <c r="P166" s="402"/>
      <c r="Q166" s="402"/>
      <c r="R166" s="402"/>
      <c r="S166" s="402"/>
      <c r="T166" s="402"/>
      <c r="U166" s="402"/>
      <c r="V166" s="402"/>
      <c r="W166" s="402"/>
      <c r="X166" s="403"/>
      <c r="Y166" s="398"/>
      <c r="Z166" s="399"/>
      <c r="AA166" s="399"/>
      <c r="AB166" s="405"/>
      <c r="AC166" s="349"/>
      <c r="AD166" s="350"/>
      <c r="AE166" s="350"/>
      <c r="AF166" s="350"/>
      <c r="AG166" s="351"/>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9"/>
      <c r="H167" s="350"/>
      <c r="I167" s="350"/>
      <c r="J167" s="350"/>
      <c r="K167" s="351"/>
      <c r="L167" s="401"/>
      <c r="M167" s="402"/>
      <c r="N167" s="402"/>
      <c r="O167" s="402"/>
      <c r="P167" s="402"/>
      <c r="Q167" s="402"/>
      <c r="R167" s="402"/>
      <c r="S167" s="402"/>
      <c r="T167" s="402"/>
      <c r="U167" s="402"/>
      <c r="V167" s="402"/>
      <c r="W167" s="402"/>
      <c r="X167" s="403"/>
      <c r="Y167" s="398"/>
      <c r="Z167" s="399"/>
      <c r="AA167" s="399"/>
      <c r="AB167" s="405"/>
      <c r="AC167" s="349"/>
      <c r="AD167" s="350"/>
      <c r="AE167" s="350"/>
      <c r="AF167" s="350"/>
      <c r="AG167" s="351"/>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9"/>
      <c r="H168" s="350"/>
      <c r="I168" s="350"/>
      <c r="J168" s="350"/>
      <c r="K168" s="351"/>
      <c r="L168" s="401"/>
      <c r="M168" s="402"/>
      <c r="N168" s="402"/>
      <c r="O168" s="402"/>
      <c r="P168" s="402"/>
      <c r="Q168" s="402"/>
      <c r="R168" s="402"/>
      <c r="S168" s="402"/>
      <c r="T168" s="402"/>
      <c r="U168" s="402"/>
      <c r="V168" s="402"/>
      <c r="W168" s="402"/>
      <c r="X168" s="403"/>
      <c r="Y168" s="398"/>
      <c r="Z168" s="399"/>
      <c r="AA168" s="399"/>
      <c r="AB168" s="405"/>
      <c r="AC168" s="349"/>
      <c r="AD168" s="350"/>
      <c r="AE168" s="350"/>
      <c r="AF168" s="350"/>
      <c r="AG168" s="351"/>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9"/>
      <c r="H169" s="350"/>
      <c r="I169" s="350"/>
      <c r="J169" s="350"/>
      <c r="K169" s="351"/>
      <c r="L169" s="401"/>
      <c r="M169" s="402"/>
      <c r="N169" s="402"/>
      <c r="O169" s="402"/>
      <c r="P169" s="402"/>
      <c r="Q169" s="402"/>
      <c r="R169" s="402"/>
      <c r="S169" s="402"/>
      <c r="T169" s="402"/>
      <c r="U169" s="402"/>
      <c r="V169" s="402"/>
      <c r="W169" s="402"/>
      <c r="X169" s="403"/>
      <c r="Y169" s="398"/>
      <c r="Z169" s="399"/>
      <c r="AA169" s="399"/>
      <c r="AB169" s="405"/>
      <c r="AC169" s="349"/>
      <c r="AD169" s="350"/>
      <c r="AE169" s="350"/>
      <c r="AF169" s="350"/>
      <c r="AG169" s="351"/>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9"/>
      <c r="H170" s="350"/>
      <c r="I170" s="350"/>
      <c r="J170" s="350"/>
      <c r="K170" s="351"/>
      <c r="L170" s="401"/>
      <c r="M170" s="402"/>
      <c r="N170" s="402"/>
      <c r="O170" s="402"/>
      <c r="P170" s="402"/>
      <c r="Q170" s="402"/>
      <c r="R170" s="402"/>
      <c r="S170" s="402"/>
      <c r="T170" s="402"/>
      <c r="U170" s="402"/>
      <c r="V170" s="402"/>
      <c r="W170" s="402"/>
      <c r="X170" s="403"/>
      <c r="Y170" s="398"/>
      <c r="Z170" s="399"/>
      <c r="AA170" s="399"/>
      <c r="AB170" s="405"/>
      <c r="AC170" s="349"/>
      <c r="AD170" s="350"/>
      <c r="AE170" s="350"/>
      <c r="AF170" s="350"/>
      <c r="AG170" s="351"/>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9"/>
      <c r="H171" s="350"/>
      <c r="I171" s="350"/>
      <c r="J171" s="350"/>
      <c r="K171" s="351"/>
      <c r="L171" s="401"/>
      <c r="M171" s="402"/>
      <c r="N171" s="402"/>
      <c r="O171" s="402"/>
      <c r="P171" s="402"/>
      <c r="Q171" s="402"/>
      <c r="R171" s="402"/>
      <c r="S171" s="402"/>
      <c r="T171" s="402"/>
      <c r="U171" s="402"/>
      <c r="V171" s="402"/>
      <c r="W171" s="402"/>
      <c r="X171" s="403"/>
      <c r="Y171" s="398"/>
      <c r="Z171" s="399"/>
      <c r="AA171" s="399"/>
      <c r="AB171" s="405"/>
      <c r="AC171" s="349"/>
      <c r="AD171" s="350"/>
      <c r="AE171" s="350"/>
      <c r="AF171" s="350"/>
      <c r="AG171" s="351"/>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9"/>
      <c r="H172" s="350"/>
      <c r="I172" s="350"/>
      <c r="J172" s="350"/>
      <c r="K172" s="351"/>
      <c r="L172" s="401"/>
      <c r="M172" s="402"/>
      <c r="N172" s="402"/>
      <c r="O172" s="402"/>
      <c r="P172" s="402"/>
      <c r="Q172" s="402"/>
      <c r="R172" s="402"/>
      <c r="S172" s="402"/>
      <c r="T172" s="402"/>
      <c r="U172" s="402"/>
      <c r="V172" s="402"/>
      <c r="W172" s="402"/>
      <c r="X172" s="403"/>
      <c r="Y172" s="398"/>
      <c r="Z172" s="399"/>
      <c r="AA172" s="399"/>
      <c r="AB172" s="405"/>
      <c r="AC172" s="349"/>
      <c r="AD172" s="350"/>
      <c r="AE172" s="350"/>
      <c r="AF172" s="350"/>
      <c r="AG172" s="351"/>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1"/>
      <c r="M177" s="402"/>
      <c r="N177" s="402"/>
      <c r="O177" s="402"/>
      <c r="P177" s="402"/>
      <c r="Q177" s="402"/>
      <c r="R177" s="402"/>
      <c r="S177" s="402"/>
      <c r="T177" s="402"/>
      <c r="U177" s="402"/>
      <c r="V177" s="402"/>
      <c r="W177" s="402"/>
      <c r="X177" s="403"/>
      <c r="Y177" s="398"/>
      <c r="Z177" s="399"/>
      <c r="AA177" s="399"/>
      <c r="AB177" s="405"/>
      <c r="AC177" s="349"/>
      <c r="AD177" s="350"/>
      <c r="AE177" s="350"/>
      <c r="AF177" s="350"/>
      <c r="AG177" s="351"/>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9"/>
      <c r="H178" s="350"/>
      <c r="I178" s="350"/>
      <c r="J178" s="350"/>
      <c r="K178" s="351"/>
      <c r="L178" s="401"/>
      <c r="M178" s="402"/>
      <c r="N178" s="402"/>
      <c r="O178" s="402"/>
      <c r="P178" s="402"/>
      <c r="Q178" s="402"/>
      <c r="R178" s="402"/>
      <c r="S178" s="402"/>
      <c r="T178" s="402"/>
      <c r="U178" s="402"/>
      <c r="V178" s="402"/>
      <c r="W178" s="402"/>
      <c r="X178" s="403"/>
      <c r="Y178" s="398"/>
      <c r="Z178" s="399"/>
      <c r="AA178" s="399"/>
      <c r="AB178" s="405"/>
      <c r="AC178" s="349"/>
      <c r="AD178" s="350"/>
      <c r="AE178" s="350"/>
      <c r="AF178" s="350"/>
      <c r="AG178" s="351"/>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9"/>
      <c r="H179" s="350"/>
      <c r="I179" s="350"/>
      <c r="J179" s="350"/>
      <c r="K179" s="351"/>
      <c r="L179" s="401"/>
      <c r="M179" s="402"/>
      <c r="N179" s="402"/>
      <c r="O179" s="402"/>
      <c r="P179" s="402"/>
      <c r="Q179" s="402"/>
      <c r="R179" s="402"/>
      <c r="S179" s="402"/>
      <c r="T179" s="402"/>
      <c r="U179" s="402"/>
      <c r="V179" s="402"/>
      <c r="W179" s="402"/>
      <c r="X179" s="403"/>
      <c r="Y179" s="398"/>
      <c r="Z179" s="399"/>
      <c r="AA179" s="399"/>
      <c r="AB179" s="405"/>
      <c r="AC179" s="349"/>
      <c r="AD179" s="350"/>
      <c r="AE179" s="350"/>
      <c r="AF179" s="350"/>
      <c r="AG179" s="351"/>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9"/>
      <c r="H180" s="350"/>
      <c r="I180" s="350"/>
      <c r="J180" s="350"/>
      <c r="K180" s="351"/>
      <c r="L180" s="401"/>
      <c r="M180" s="402"/>
      <c r="N180" s="402"/>
      <c r="O180" s="402"/>
      <c r="P180" s="402"/>
      <c r="Q180" s="402"/>
      <c r="R180" s="402"/>
      <c r="S180" s="402"/>
      <c r="T180" s="402"/>
      <c r="U180" s="402"/>
      <c r="V180" s="402"/>
      <c r="W180" s="402"/>
      <c r="X180" s="403"/>
      <c r="Y180" s="398"/>
      <c r="Z180" s="399"/>
      <c r="AA180" s="399"/>
      <c r="AB180" s="405"/>
      <c r="AC180" s="349"/>
      <c r="AD180" s="350"/>
      <c r="AE180" s="350"/>
      <c r="AF180" s="350"/>
      <c r="AG180" s="351"/>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9"/>
      <c r="H181" s="350"/>
      <c r="I181" s="350"/>
      <c r="J181" s="350"/>
      <c r="K181" s="351"/>
      <c r="L181" s="401"/>
      <c r="M181" s="402"/>
      <c r="N181" s="402"/>
      <c r="O181" s="402"/>
      <c r="P181" s="402"/>
      <c r="Q181" s="402"/>
      <c r="R181" s="402"/>
      <c r="S181" s="402"/>
      <c r="T181" s="402"/>
      <c r="U181" s="402"/>
      <c r="V181" s="402"/>
      <c r="W181" s="402"/>
      <c r="X181" s="403"/>
      <c r="Y181" s="398"/>
      <c r="Z181" s="399"/>
      <c r="AA181" s="399"/>
      <c r="AB181" s="405"/>
      <c r="AC181" s="349"/>
      <c r="AD181" s="350"/>
      <c r="AE181" s="350"/>
      <c r="AF181" s="350"/>
      <c r="AG181" s="351"/>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9"/>
      <c r="H182" s="350"/>
      <c r="I182" s="350"/>
      <c r="J182" s="350"/>
      <c r="K182" s="351"/>
      <c r="L182" s="401"/>
      <c r="M182" s="402"/>
      <c r="N182" s="402"/>
      <c r="O182" s="402"/>
      <c r="P182" s="402"/>
      <c r="Q182" s="402"/>
      <c r="R182" s="402"/>
      <c r="S182" s="402"/>
      <c r="T182" s="402"/>
      <c r="U182" s="402"/>
      <c r="V182" s="402"/>
      <c r="W182" s="402"/>
      <c r="X182" s="403"/>
      <c r="Y182" s="398"/>
      <c r="Z182" s="399"/>
      <c r="AA182" s="399"/>
      <c r="AB182" s="405"/>
      <c r="AC182" s="349"/>
      <c r="AD182" s="350"/>
      <c r="AE182" s="350"/>
      <c r="AF182" s="350"/>
      <c r="AG182" s="351"/>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9"/>
      <c r="H183" s="350"/>
      <c r="I183" s="350"/>
      <c r="J183" s="350"/>
      <c r="K183" s="351"/>
      <c r="L183" s="401"/>
      <c r="M183" s="402"/>
      <c r="N183" s="402"/>
      <c r="O183" s="402"/>
      <c r="P183" s="402"/>
      <c r="Q183" s="402"/>
      <c r="R183" s="402"/>
      <c r="S183" s="402"/>
      <c r="T183" s="402"/>
      <c r="U183" s="402"/>
      <c r="V183" s="402"/>
      <c r="W183" s="402"/>
      <c r="X183" s="403"/>
      <c r="Y183" s="398"/>
      <c r="Z183" s="399"/>
      <c r="AA183" s="399"/>
      <c r="AB183" s="405"/>
      <c r="AC183" s="349"/>
      <c r="AD183" s="350"/>
      <c r="AE183" s="350"/>
      <c r="AF183" s="350"/>
      <c r="AG183" s="351"/>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9"/>
      <c r="H184" s="350"/>
      <c r="I184" s="350"/>
      <c r="J184" s="350"/>
      <c r="K184" s="351"/>
      <c r="L184" s="401"/>
      <c r="M184" s="402"/>
      <c r="N184" s="402"/>
      <c r="O184" s="402"/>
      <c r="P184" s="402"/>
      <c r="Q184" s="402"/>
      <c r="R184" s="402"/>
      <c r="S184" s="402"/>
      <c r="T184" s="402"/>
      <c r="U184" s="402"/>
      <c r="V184" s="402"/>
      <c r="W184" s="402"/>
      <c r="X184" s="403"/>
      <c r="Y184" s="398"/>
      <c r="Z184" s="399"/>
      <c r="AA184" s="399"/>
      <c r="AB184" s="405"/>
      <c r="AC184" s="349"/>
      <c r="AD184" s="350"/>
      <c r="AE184" s="350"/>
      <c r="AF184" s="350"/>
      <c r="AG184" s="351"/>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9"/>
      <c r="H185" s="350"/>
      <c r="I185" s="350"/>
      <c r="J185" s="350"/>
      <c r="K185" s="351"/>
      <c r="L185" s="401"/>
      <c r="M185" s="402"/>
      <c r="N185" s="402"/>
      <c r="O185" s="402"/>
      <c r="P185" s="402"/>
      <c r="Q185" s="402"/>
      <c r="R185" s="402"/>
      <c r="S185" s="402"/>
      <c r="T185" s="402"/>
      <c r="U185" s="402"/>
      <c r="V185" s="402"/>
      <c r="W185" s="402"/>
      <c r="X185" s="403"/>
      <c r="Y185" s="398"/>
      <c r="Z185" s="399"/>
      <c r="AA185" s="399"/>
      <c r="AB185" s="405"/>
      <c r="AC185" s="349"/>
      <c r="AD185" s="350"/>
      <c r="AE185" s="350"/>
      <c r="AF185" s="350"/>
      <c r="AG185" s="351"/>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1"/>
      <c r="M190" s="402"/>
      <c r="N190" s="402"/>
      <c r="O190" s="402"/>
      <c r="P190" s="402"/>
      <c r="Q190" s="402"/>
      <c r="R190" s="402"/>
      <c r="S190" s="402"/>
      <c r="T190" s="402"/>
      <c r="U190" s="402"/>
      <c r="V190" s="402"/>
      <c r="W190" s="402"/>
      <c r="X190" s="403"/>
      <c r="Y190" s="398"/>
      <c r="Z190" s="399"/>
      <c r="AA190" s="399"/>
      <c r="AB190" s="405"/>
      <c r="AC190" s="349"/>
      <c r="AD190" s="350"/>
      <c r="AE190" s="350"/>
      <c r="AF190" s="350"/>
      <c r="AG190" s="351"/>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9"/>
      <c r="H191" s="350"/>
      <c r="I191" s="350"/>
      <c r="J191" s="350"/>
      <c r="K191" s="351"/>
      <c r="L191" s="401"/>
      <c r="M191" s="402"/>
      <c r="N191" s="402"/>
      <c r="O191" s="402"/>
      <c r="P191" s="402"/>
      <c r="Q191" s="402"/>
      <c r="R191" s="402"/>
      <c r="S191" s="402"/>
      <c r="T191" s="402"/>
      <c r="U191" s="402"/>
      <c r="V191" s="402"/>
      <c r="W191" s="402"/>
      <c r="X191" s="403"/>
      <c r="Y191" s="398"/>
      <c r="Z191" s="399"/>
      <c r="AA191" s="399"/>
      <c r="AB191" s="405"/>
      <c r="AC191" s="349"/>
      <c r="AD191" s="350"/>
      <c r="AE191" s="350"/>
      <c r="AF191" s="350"/>
      <c r="AG191" s="351"/>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9"/>
      <c r="H192" s="350"/>
      <c r="I192" s="350"/>
      <c r="J192" s="350"/>
      <c r="K192" s="351"/>
      <c r="L192" s="401"/>
      <c r="M192" s="402"/>
      <c r="N192" s="402"/>
      <c r="O192" s="402"/>
      <c r="P192" s="402"/>
      <c r="Q192" s="402"/>
      <c r="R192" s="402"/>
      <c r="S192" s="402"/>
      <c r="T192" s="402"/>
      <c r="U192" s="402"/>
      <c r="V192" s="402"/>
      <c r="W192" s="402"/>
      <c r="X192" s="403"/>
      <c r="Y192" s="398"/>
      <c r="Z192" s="399"/>
      <c r="AA192" s="399"/>
      <c r="AB192" s="405"/>
      <c r="AC192" s="349"/>
      <c r="AD192" s="350"/>
      <c r="AE192" s="350"/>
      <c r="AF192" s="350"/>
      <c r="AG192" s="351"/>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9"/>
      <c r="H193" s="350"/>
      <c r="I193" s="350"/>
      <c r="J193" s="350"/>
      <c r="K193" s="351"/>
      <c r="L193" s="401"/>
      <c r="M193" s="402"/>
      <c r="N193" s="402"/>
      <c r="O193" s="402"/>
      <c r="P193" s="402"/>
      <c r="Q193" s="402"/>
      <c r="R193" s="402"/>
      <c r="S193" s="402"/>
      <c r="T193" s="402"/>
      <c r="U193" s="402"/>
      <c r="V193" s="402"/>
      <c r="W193" s="402"/>
      <c r="X193" s="403"/>
      <c r="Y193" s="398"/>
      <c r="Z193" s="399"/>
      <c r="AA193" s="399"/>
      <c r="AB193" s="405"/>
      <c r="AC193" s="349"/>
      <c r="AD193" s="350"/>
      <c r="AE193" s="350"/>
      <c r="AF193" s="350"/>
      <c r="AG193" s="351"/>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9"/>
      <c r="H194" s="350"/>
      <c r="I194" s="350"/>
      <c r="J194" s="350"/>
      <c r="K194" s="351"/>
      <c r="L194" s="401"/>
      <c r="M194" s="402"/>
      <c r="N194" s="402"/>
      <c r="O194" s="402"/>
      <c r="P194" s="402"/>
      <c r="Q194" s="402"/>
      <c r="R194" s="402"/>
      <c r="S194" s="402"/>
      <c r="T194" s="402"/>
      <c r="U194" s="402"/>
      <c r="V194" s="402"/>
      <c r="W194" s="402"/>
      <c r="X194" s="403"/>
      <c r="Y194" s="398"/>
      <c r="Z194" s="399"/>
      <c r="AA194" s="399"/>
      <c r="AB194" s="405"/>
      <c r="AC194" s="349"/>
      <c r="AD194" s="350"/>
      <c r="AE194" s="350"/>
      <c r="AF194" s="350"/>
      <c r="AG194" s="351"/>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9"/>
      <c r="H195" s="350"/>
      <c r="I195" s="350"/>
      <c r="J195" s="350"/>
      <c r="K195" s="351"/>
      <c r="L195" s="401"/>
      <c r="M195" s="402"/>
      <c r="N195" s="402"/>
      <c r="O195" s="402"/>
      <c r="P195" s="402"/>
      <c r="Q195" s="402"/>
      <c r="R195" s="402"/>
      <c r="S195" s="402"/>
      <c r="T195" s="402"/>
      <c r="U195" s="402"/>
      <c r="V195" s="402"/>
      <c r="W195" s="402"/>
      <c r="X195" s="403"/>
      <c r="Y195" s="398"/>
      <c r="Z195" s="399"/>
      <c r="AA195" s="399"/>
      <c r="AB195" s="405"/>
      <c r="AC195" s="349"/>
      <c r="AD195" s="350"/>
      <c r="AE195" s="350"/>
      <c r="AF195" s="350"/>
      <c r="AG195" s="351"/>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9"/>
      <c r="H196" s="350"/>
      <c r="I196" s="350"/>
      <c r="J196" s="350"/>
      <c r="K196" s="351"/>
      <c r="L196" s="401"/>
      <c r="M196" s="402"/>
      <c r="N196" s="402"/>
      <c r="O196" s="402"/>
      <c r="P196" s="402"/>
      <c r="Q196" s="402"/>
      <c r="R196" s="402"/>
      <c r="S196" s="402"/>
      <c r="T196" s="402"/>
      <c r="U196" s="402"/>
      <c r="V196" s="402"/>
      <c r="W196" s="402"/>
      <c r="X196" s="403"/>
      <c r="Y196" s="398"/>
      <c r="Z196" s="399"/>
      <c r="AA196" s="399"/>
      <c r="AB196" s="405"/>
      <c r="AC196" s="349"/>
      <c r="AD196" s="350"/>
      <c r="AE196" s="350"/>
      <c r="AF196" s="350"/>
      <c r="AG196" s="351"/>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9"/>
      <c r="H197" s="350"/>
      <c r="I197" s="350"/>
      <c r="J197" s="350"/>
      <c r="K197" s="351"/>
      <c r="L197" s="401"/>
      <c r="M197" s="402"/>
      <c r="N197" s="402"/>
      <c r="O197" s="402"/>
      <c r="P197" s="402"/>
      <c r="Q197" s="402"/>
      <c r="R197" s="402"/>
      <c r="S197" s="402"/>
      <c r="T197" s="402"/>
      <c r="U197" s="402"/>
      <c r="V197" s="402"/>
      <c r="W197" s="402"/>
      <c r="X197" s="403"/>
      <c r="Y197" s="398"/>
      <c r="Z197" s="399"/>
      <c r="AA197" s="399"/>
      <c r="AB197" s="405"/>
      <c r="AC197" s="349"/>
      <c r="AD197" s="350"/>
      <c r="AE197" s="350"/>
      <c r="AF197" s="350"/>
      <c r="AG197" s="351"/>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9"/>
      <c r="H198" s="350"/>
      <c r="I198" s="350"/>
      <c r="J198" s="350"/>
      <c r="K198" s="351"/>
      <c r="L198" s="401"/>
      <c r="M198" s="402"/>
      <c r="N198" s="402"/>
      <c r="O198" s="402"/>
      <c r="P198" s="402"/>
      <c r="Q198" s="402"/>
      <c r="R198" s="402"/>
      <c r="S198" s="402"/>
      <c r="T198" s="402"/>
      <c r="U198" s="402"/>
      <c r="V198" s="402"/>
      <c r="W198" s="402"/>
      <c r="X198" s="403"/>
      <c r="Y198" s="398"/>
      <c r="Z198" s="399"/>
      <c r="AA198" s="399"/>
      <c r="AB198" s="405"/>
      <c r="AC198" s="349"/>
      <c r="AD198" s="350"/>
      <c r="AE198" s="350"/>
      <c r="AF198" s="350"/>
      <c r="AG198" s="351"/>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1"/>
      <c r="M203" s="402"/>
      <c r="N203" s="402"/>
      <c r="O203" s="402"/>
      <c r="P203" s="402"/>
      <c r="Q203" s="402"/>
      <c r="R203" s="402"/>
      <c r="S203" s="402"/>
      <c r="T203" s="402"/>
      <c r="U203" s="402"/>
      <c r="V203" s="402"/>
      <c r="W203" s="402"/>
      <c r="X203" s="403"/>
      <c r="Y203" s="398"/>
      <c r="Z203" s="399"/>
      <c r="AA203" s="399"/>
      <c r="AB203" s="405"/>
      <c r="AC203" s="349"/>
      <c r="AD203" s="350"/>
      <c r="AE203" s="350"/>
      <c r="AF203" s="350"/>
      <c r="AG203" s="351"/>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9"/>
      <c r="H204" s="350"/>
      <c r="I204" s="350"/>
      <c r="J204" s="350"/>
      <c r="K204" s="351"/>
      <c r="L204" s="401"/>
      <c r="M204" s="402"/>
      <c r="N204" s="402"/>
      <c r="O204" s="402"/>
      <c r="P204" s="402"/>
      <c r="Q204" s="402"/>
      <c r="R204" s="402"/>
      <c r="S204" s="402"/>
      <c r="T204" s="402"/>
      <c r="U204" s="402"/>
      <c r="V204" s="402"/>
      <c r="W204" s="402"/>
      <c r="X204" s="403"/>
      <c r="Y204" s="398"/>
      <c r="Z204" s="399"/>
      <c r="AA204" s="399"/>
      <c r="AB204" s="405"/>
      <c r="AC204" s="349"/>
      <c r="AD204" s="350"/>
      <c r="AE204" s="350"/>
      <c r="AF204" s="350"/>
      <c r="AG204" s="351"/>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9"/>
      <c r="H205" s="350"/>
      <c r="I205" s="350"/>
      <c r="J205" s="350"/>
      <c r="K205" s="351"/>
      <c r="L205" s="401"/>
      <c r="M205" s="402"/>
      <c r="N205" s="402"/>
      <c r="O205" s="402"/>
      <c r="P205" s="402"/>
      <c r="Q205" s="402"/>
      <c r="R205" s="402"/>
      <c r="S205" s="402"/>
      <c r="T205" s="402"/>
      <c r="U205" s="402"/>
      <c r="V205" s="402"/>
      <c r="W205" s="402"/>
      <c r="X205" s="403"/>
      <c r="Y205" s="398"/>
      <c r="Z205" s="399"/>
      <c r="AA205" s="399"/>
      <c r="AB205" s="405"/>
      <c r="AC205" s="349"/>
      <c r="AD205" s="350"/>
      <c r="AE205" s="350"/>
      <c r="AF205" s="350"/>
      <c r="AG205" s="351"/>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9"/>
      <c r="H206" s="350"/>
      <c r="I206" s="350"/>
      <c r="J206" s="350"/>
      <c r="K206" s="351"/>
      <c r="L206" s="401"/>
      <c r="M206" s="402"/>
      <c r="N206" s="402"/>
      <c r="O206" s="402"/>
      <c r="P206" s="402"/>
      <c r="Q206" s="402"/>
      <c r="R206" s="402"/>
      <c r="S206" s="402"/>
      <c r="T206" s="402"/>
      <c r="U206" s="402"/>
      <c r="V206" s="402"/>
      <c r="W206" s="402"/>
      <c r="X206" s="403"/>
      <c r="Y206" s="398"/>
      <c r="Z206" s="399"/>
      <c r="AA206" s="399"/>
      <c r="AB206" s="405"/>
      <c r="AC206" s="349"/>
      <c r="AD206" s="350"/>
      <c r="AE206" s="350"/>
      <c r="AF206" s="350"/>
      <c r="AG206" s="351"/>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9"/>
      <c r="H207" s="350"/>
      <c r="I207" s="350"/>
      <c r="J207" s="350"/>
      <c r="K207" s="351"/>
      <c r="L207" s="401"/>
      <c r="M207" s="402"/>
      <c r="N207" s="402"/>
      <c r="O207" s="402"/>
      <c r="P207" s="402"/>
      <c r="Q207" s="402"/>
      <c r="R207" s="402"/>
      <c r="S207" s="402"/>
      <c r="T207" s="402"/>
      <c r="U207" s="402"/>
      <c r="V207" s="402"/>
      <c r="W207" s="402"/>
      <c r="X207" s="403"/>
      <c r="Y207" s="398"/>
      <c r="Z207" s="399"/>
      <c r="AA207" s="399"/>
      <c r="AB207" s="405"/>
      <c r="AC207" s="349"/>
      <c r="AD207" s="350"/>
      <c r="AE207" s="350"/>
      <c r="AF207" s="350"/>
      <c r="AG207" s="351"/>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9"/>
      <c r="H208" s="350"/>
      <c r="I208" s="350"/>
      <c r="J208" s="350"/>
      <c r="K208" s="351"/>
      <c r="L208" s="401"/>
      <c r="M208" s="402"/>
      <c r="N208" s="402"/>
      <c r="O208" s="402"/>
      <c r="P208" s="402"/>
      <c r="Q208" s="402"/>
      <c r="R208" s="402"/>
      <c r="S208" s="402"/>
      <c r="T208" s="402"/>
      <c r="U208" s="402"/>
      <c r="V208" s="402"/>
      <c r="W208" s="402"/>
      <c r="X208" s="403"/>
      <c r="Y208" s="398"/>
      <c r="Z208" s="399"/>
      <c r="AA208" s="399"/>
      <c r="AB208" s="405"/>
      <c r="AC208" s="349"/>
      <c r="AD208" s="350"/>
      <c r="AE208" s="350"/>
      <c r="AF208" s="350"/>
      <c r="AG208" s="351"/>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9"/>
      <c r="H209" s="350"/>
      <c r="I209" s="350"/>
      <c r="J209" s="350"/>
      <c r="K209" s="351"/>
      <c r="L209" s="401"/>
      <c r="M209" s="402"/>
      <c r="N209" s="402"/>
      <c r="O209" s="402"/>
      <c r="P209" s="402"/>
      <c r="Q209" s="402"/>
      <c r="R209" s="402"/>
      <c r="S209" s="402"/>
      <c r="T209" s="402"/>
      <c r="U209" s="402"/>
      <c r="V209" s="402"/>
      <c r="W209" s="402"/>
      <c r="X209" s="403"/>
      <c r="Y209" s="398"/>
      <c r="Z209" s="399"/>
      <c r="AA209" s="399"/>
      <c r="AB209" s="405"/>
      <c r="AC209" s="349"/>
      <c r="AD209" s="350"/>
      <c r="AE209" s="350"/>
      <c r="AF209" s="350"/>
      <c r="AG209" s="351"/>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9"/>
      <c r="H210" s="350"/>
      <c r="I210" s="350"/>
      <c r="J210" s="350"/>
      <c r="K210" s="351"/>
      <c r="L210" s="401"/>
      <c r="M210" s="402"/>
      <c r="N210" s="402"/>
      <c r="O210" s="402"/>
      <c r="P210" s="402"/>
      <c r="Q210" s="402"/>
      <c r="R210" s="402"/>
      <c r="S210" s="402"/>
      <c r="T210" s="402"/>
      <c r="U210" s="402"/>
      <c r="V210" s="402"/>
      <c r="W210" s="402"/>
      <c r="X210" s="403"/>
      <c r="Y210" s="398"/>
      <c r="Z210" s="399"/>
      <c r="AA210" s="399"/>
      <c r="AB210" s="405"/>
      <c r="AC210" s="349"/>
      <c r="AD210" s="350"/>
      <c r="AE210" s="350"/>
      <c r="AF210" s="350"/>
      <c r="AG210" s="351"/>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9"/>
      <c r="H211" s="350"/>
      <c r="I211" s="350"/>
      <c r="J211" s="350"/>
      <c r="K211" s="351"/>
      <c r="L211" s="401"/>
      <c r="M211" s="402"/>
      <c r="N211" s="402"/>
      <c r="O211" s="402"/>
      <c r="P211" s="402"/>
      <c r="Q211" s="402"/>
      <c r="R211" s="402"/>
      <c r="S211" s="402"/>
      <c r="T211" s="402"/>
      <c r="U211" s="402"/>
      <c r="V211" s="402"/>
      <c r="W211" s="402"/>
      <c r="X211" s="403"/>
      <c r="Y211" s="398"/>
      <c r="Z211" s="399"/>
      <c r="AA211" s="399"/>
      <c r="AB211" s="405"/>
      <c r="AC211" s="349"/>
      <c r="AD211" s="350"/>
      <c r="AE211" s="350"/>
      <c r="AF211" s="350"/>
      <c r="AG211" s="351"/>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1"/>
      <c r="M217" s="402"/>
      <c r="N217" s="402"/>
      <c r="O217" s="402"/>
      <c r="P217" s="402"/>
      <c r="Q217" s="402"/>
      <c r="R217" s="402"/>
      <c r="S217" s="402"/>
      <c r="T217" s="402"/>
      <c r="U217" s="402"/>
      <c r="V217" s="402"/>
      <c r="W217" s="402"/>
      <c r="X217" s="403"/>
      <c r="Y217" s="398"/>
      <c r="Z217" s="399"/>
      <c r="AA217" s="399"/>
      <c r="AB217" s="405"/>
      <c r="AC217" s="349"/>
      <c r="AD217" s="350"/>
      <c r="AE217" s="350"/>
      <c r="AF217" s="350"/>
      <c r="AG217" s="351"/>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9"/>
      <c r="H218" s="350"/>
      <c r="I218" s="350"/>
      <c r="J218" s="350"/>
      <c r="K218" s="351"/>
      <c r="L218" s="401"/>
      <c r="M218" s="402"/>
      <c r="N218" s="402"/>
      <c r="O218" s="402"/>
      <c r="P218" s="402"/>
      <c r="Q218" s="402"/>
      <c r="R218" s="402"/>
      <c r="S218" s="402"/>
      <c r="T218" s="402"/>
      <c r="U218" s="402"/>
      <c r="V218" s="402"/>
      <c r="W218" s="402"/>
      <c r="X218" s="403"/>
      <c r="Y218" s="398"/>
      <c r="Z218" s="399"/>
      <c r="AA218" s="399"/>
      <c r="AB218" s="405"/>
      <c r="AC218" s="349"/>
      <c r="AD218" s="350"/>
      <c r="AE218" s="350"/>
      <c r="AF218" s="350"/>
      <c r="AG218" s="351"/>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9"/>
      <c r="H219" s="350"/>
      <c r="I219" s="350"/>
      <c r="J219" s="350"/>
      <c r="K219" s="351"/>
      <c r="L219" s="401"/>
      <c r="M219" s="402"/>
      <c r="N219" s="402"/>
      <c r="O219" s="402"/>
      <c r="P219" s="402"/>
      <c r="Q219" s="402"/>
      <c r="R219" s="402"/>
      <c r="S219" s="402"/>
      <c r="T219" s="402"/>
      <c r="U219" s="402"/>
      <c r="V219" s="402"/>
      <c r="W219" s="402"/>
      <c r="X219" s="403"/>
      <c r="Y219" s="398"/>
      <c r="Z219" s="399"/>
      <c r="AA219" s="399"/>
      <c r="AB219" s="405"/>
      <c r="AC219" s="349"/>
      <c r="AD219" s="350"/>
      <c r="AE219" s="350"/>
      <c r="AF219" s="350"/>
      <c r="AG219" s="351"/>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9"/>
      <c r="H220" s="350"/>
      <c r="I220" s="350"/>
      <c r="J220" s="350"/>
      <c r="K220" s="351"/>
      <c r="L220" s="401"/>
      <c r="M220" s="402"/>
      <c r="N220" s="402"/>
      <c r="O220" s="402"/>
      <c r="P220" s="402"/>
      <c r="Q220" s="402"/>
      <c r="R220" s="402"/>
      <c r="S220" s="402"/>
      <c r="T220" s="402"/>
      <c r="U220" s="402"/>
      <c r="V220" s="402"/>
      <c r="W220" s="402"/>
      <c r="X220" s="403"/>
      <c r="Y220" s="398"/>
      <c r="Z220" s="399"/>
      <c r="AA220" s="399"/>
      <c r="AB220" s="405"/>
      <c r="AC220" s="349"/>
      <c r="AD220" s="350"/>
      <c r="AE220" s="350"/>
      <c r="AF220" s="350"/>
      <c r="AG220" s="351"/>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9"/>
      <c r="H221" s="350"/>
      <c r="I221" s="350"/>
      <c r="J221" s="350"/>
      <c r="K221" s="351"/>
      <c r="L221" s="401"/>
      <c r="M221" s="402"/>
      <c r="N221" s="402"/>
      <c r="O221" s="402"/>
      <c r="P221" s="402"/>
      <c r="Q221" s="402"/>
      <c r="R221" s="402"/>
      <c r="S221" s="402"/>
      <c r="T221" s="402"/>
      <c r="U221" s="402"/>
      <c r="V221" s="402"/>
      <c r="W221" s="402"/>
      <c r="X221" s="403"/>
      <c r="Y221" s="398"/>
      <c r="Z221" s="399"/>
      <c r="AA221" s="399"/>
      <c r="AB221" s="405"/>
      <c r="AC221" s="349"/>
      <c r="AD221" s="350"/>
      <c r="AE221" s="350"/>
      <c r="AF221" s="350"/>
      <c r="AG221" s="351"/>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9"/>
      <c r="H222" s="350"/>
      <c r="I222" s="350"/>
      <c r="J222" s="350"/>
      <c r="K222" s="351"/>
      <c r="L222" s="401"/>
      <c r="M222" s="402"/>
      <c r="N222" s="402"/>
      <c r="O222" s="402"/>
      <c r="P222" s="402"/>
      <c r="Q222" s="402"/>
      <c r="R222" s="402"/>
      <c r="S222" s="402"/>
      <c r="T222" s="402"/>
      <c r="U222" s="402"/>
      <c r="V222" s="402"/>
      <c r="W222" s="402"/>
      <c r="X222" s="403"/>
      <c r="Y222" s="398"/>
      <c r="Z222" s="399"/>
      <c r="AA222" s="399"/>
      <c r="AB222" s="405"/>
      <c r="AC222" s="349"/>
      <c r="AD222" s="350"/>
      <c r="AE222" s="350"/>
      <c r="AF222" s="350"/>
      <c r="AG222" s="351"/>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9"/>
      <c r="H223" s="350"/>
      <c r="I223" s="350"/>
      <c r="J223" s="350"/>
      <c r="K223" s="351"/>
      <c r="L223" s="401"/>
      <c r="M223" s="402"/>
      <c r="N223" s="402"/>
      <c r="O223" s="402"/>
      <c r="P223" s="402"/>
      <c r="Q223" s="402"/>
      <c r="R223" s="402"/>
      <c r="S223" s="402"/>
      <c r="T223" s="402"/>
      <c r="U223" s="402"/>
      <c r="V223" s="402"/>
      <c r="W223" s="402"/>
      <c r="X223" s="403"/>
      <c r="Y223" s="398"/>
      <c r="Z223" s="399"/>
      <c r="AA223" s="399"/>
      <c r="AB223" s="405"/>
      <c r="AC223" s="349"/>
      <c r="AD223" s="350"/>
      <c r="AE223" s="350"/>
      <c r="AF223" s="350"/>
      <c r="AG223" s="351"/>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9"/>
      <c r="H224" s="350"/>
      <c r="I224" s="350"/>
      <c r="J224" s="350"/>
      <c r="K224" s="351"/>
      <c r="L224" s="401"/>
      <c r="M224" s="402"/>
      <c r="N224" s="402"/>
      <c r="O224" s="402"/>
      <c r="P224" s="402"/>
      <c r="Q224" s="402"/>
      <c r="R224" s="402"/>
      <c r="S224" s="402"/>
      <c r="T224" s="402"/>
      <c r="U224" s="402"/>
      <c r="V224" s="402"/>
      <c r="W224" s="402"/>
      <c r="X224" s="403"/>
      <c r="Y224" s="398"/>
      <c r="Z224" s="399"/>
      <c r="AA224" s="399"/>
      <c r="AB224" s="405"/>
      <c r="AC224" s="349"/>
      <c r="AD224" s="350"/>
      <c r="AE224" s="350"/>
      <c r="AF224" s="350"/>
      <c r="AG224" s="351"/>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9"/>
      <c r="H225" s="350"/>
      <c r="I225" s="350"/>
      <c r="J225" s="350"/>
      <c r="K225" s="351"/>
      <c r="L225" s="401"/>
      <c r="M225" s="402"/>
      <c r="N225" s="402"/>
      <c r="O225" s="402"/>
      <c r="P225" s="402"/>
      <c r="Q225" s="402"/>
      <c r="R225" s="402"/>
      <c r="S225" s="402"/>
      <c r="T225" s="402"/>
      <c r="U225" s="402"/>
      <c r="V225" s="402"/>
      <c r="W225" s="402"/>
      <c r="X225" s="403"/>
      <c r="Y225" s="398"/>
      <c r="Z225" s="399"/>
      <c r="AA225" s="399"/>
      <c r="AB225" s="405"/>
      <c r="AC225" s="349"/>
      <c r="AD225" s="350"/>
      <c r="AE225" s="350"/>
      <c r="AF225" s="350"/>
      <c r="AG225" s="351"/>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1"/>
      <c r="M230" s="402"/>
      <c r="N230" s="402"/>
      <c r="O230" s="402"/>
      <c r="P230" s="402"/>
      <c r="Q230" s="402"/>
      <c r="R230" s="402"/>
      <c r="S230" s="402"/>
      <c r="T230" s="402"/>
      <c r="U230" s="402"/>
      <c r="V230" s="402"/>
      <c r="W230" s="402"/>
      <c r="X230" s="403"/>
      <c r="Y230" s="398"/>
      <c r="Z230" s="399"/>
      <c r="AA230" s="399"/>
      <c r="AB230" s="405"/>
      <c r="AC230" s="349"/>
      <c r="AD230" s="350"/>
      <c r="AE230" s="350"/>
      <c r="AF230" s="350"/>
      <c r="AG230" s="351"/>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9"/>
      <c r="H231" s="350"/>
      <c r="I231" s="350"/>
      <c r="J231" s="350"/>
      <c r="K231" s="351"/>
      <c r="L231" s="401"/>
      <c r="M231" s="402"/>
      <c r="N231" s="402"/>
      <c r="O231" s="402"/>
      <c r="P231" s="402"/>
      <c r="Q231" s="402"/>
      <c r="R231" s="402"/>
      <c r="S231" s="402"/>
      <c r="T231" s="402"/>
      <c r="U231" s="402"/>
      <c r="V231" s="402"/>
      <c r="W231" s="402"/>
      <c r="X231" s="403"/>
      <c r="Y231" s="398"/>
      <c r="Z231" s="399"/>
      <c r="AA231" s="399"/>
      <c r="AB231" s="405"/>
      <c r="AC231" s="349"/>
      <c r="AD231" s="350"/>
      <c r="AE231" s="350"/>
      <c r="AF231" s="350"/>
      <c r="AG231" s="351"/>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9"/>
      <c r="H232" s="350"/>
      <c r="I232" s="350"/>
      <c r="J232" s="350"/>
      <c r="K232" s="351"/>
      <c r="L232" s="401"/>
      <c r="M232" s="402"/>
      <c r="N232" s="402"/>
      <c r="O232" s="402"/>
      <c r="P232" s="402"/>
      <c r="Q232" s="402"/>
      <c r="R232" s="402"/>
      <c r="S232" s="402"/>
      <c r="T232" s="402"/>
      <c r="U232" s="402"/>
      <c r="V232" s="402"/>
      <c r="W232" s="402"/>
      <c r="X232" s="403"/>
      <c r="Y232" s="398"/>
      <c r="Z232" s="399"/>
      <c r="AA232" s="399"/>
      <c r="AB232" s="405"/>
      <c r="AC232" s="349"/>
      <c r="AD232" s="350"/>
      <c r="AE232" s="350"/>
      <c r="AF232" s="350"/>
      <c r="AG232" s="351"/>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9"/>
      <c r="H233" s="350"/>
      <c r="I233" s="350"/>
      <c r="J233" s="350"/>
      <c r="K233" s="351"/>
      <c r="L233" s="401"/>
      <c r="M233" s="402"/>
      <c r="N233" s="402"/>
      <c r="O233" s="402"/>
      <c r="P233" s="402"/>
      <c r="Q233" s="402"/>
      <c r="R233" s="402"/>
      <c r="S233" s="402"/>
      <c r="T233" s="402"/>
      <c r="U233" s="402"/>
      <c r="V233" s="402"/>
      <c r="W233" s="402"/>
      <c r="X233" s="403"/>
      <c r="Y233" s="398"/>
      <c r="Z233" s="399"/>
      <c r="AA233" s="399"/>
      <c r="AB233" s="405"/>
      <c r="AC233" s="349"/>
      <c r="AD233" s="350"/>
      <c r="AE233" s="350"/>
      <c r="AF233" s="350"/>
      <c r="AG233" s="351"/>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9"/>
      <c r="H234" s="350"/>
      <c r="I234" s="350"/>
      <c r="J234" s="350"/>
      <c r="K234" s="351"/>
      <c r="L234" s="401"/>
      <c r="M234" s="402"/>
      <c r="N234" s="402"/>
      <c r="O234" s="402"/>
      <c r="P234" s="402"/>
      <c r="Q234" s="402"/>
      <c r="R234" s="402"/>
      <c r="S234" s="402"/>
      <c r="T234" s="402"/>
      <c r="U234" s="402"/>
      <c r="V234" s="402"/>
      <c r="W234" s="402"/>
      <c r="X234" s="403"/>
      <c r="Y234" s="398"/>
      <c r="Z234" s="399"/>
      <c r="AA234" s="399"/>
      <c r="AB234" s="405"/>
      <c r="AC234" s="349"/>
      <c r="AD234" s="350"/>
      <c r="AE234" s="350"/>
      <c r="AF234" s="350"/>
      <c r="AG234" s="351"/>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9"/>
      <c r="H235" s="350"/>
      <c r="I235" s="350"/>
      <c r="J235" s="350"/>
      <c r="K235" s="351"/>
      <c r="L235" s="401"/>
      <c r="M235" s="402"/>
      <c r="N235" s="402"/>
      <c r="O235" s="402"/>
      <c r="P235" s="402"/>
      <c r="Q235" s="402"/>
      <c r="R235" s="402"/>
      <c r="S235" s="402"/>
      <c r="T235" s="402"/>
      <c r="U235" s="402"/>
      <c r="V235" s="402"/>
      <c r="W235" s="402"/>
      <c r="X235" s="403"/>
      <c r="Y235" s="398"/>
      <c r="Z235" s="399"/>
      <c r="AA235" s="399"/>
      <c r="AB235" s="405"/>
      <c r="AC235" s="349"/>
      <c r="AD235" s="350"/>
      <c r="AE235" s="350"/>
      <c r="AF235" s="350"/>
      <c r="AG235" s="351"/>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9"/>
      <c r="H236" s="350"/>
      <c r="I236" s="350"/>
      <c r="J236" s="350"/>
      <c r="K236" s="351"/>
      <c r="L236" s="401"/>
      <c r="M236" s="402"/>
      <c r="N236" s="402"/>
      <c r="O236" s="402"/>
      <c r="P236" s="402"/>
      <c r="Q236" s="402"/>
      <c r="R236" s="402"/>
      <c r="S236" s="402"/>
      <c r="T236" s="402"/>
      <c r="U236" s="402"/>
      <c r="V236" s="402"/>
      <c r="W236" s="402"/>
      <c r="X236" s="403"/>
      <c r="Y236" s="398"/>
      <c r="Z236" s="399"/>
      <c r="AA236" s="399"/>
      <c r="AB236" s="405"/>
      <c r="AC236" s="349"/>
      <c r="AD236" s="350"/>
      <c r="AE236" s="350"/>
      <c r="AF236" s="350"/>
      <c r="AG236" s="351"/>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9"/>
      <c r="H237" s="350"/>
      <c r="I237" s="350"/>
      <c r="J237" s="350"/>
      <c r="K237" s="351"/>
      <c r="L237" s="401"/>
      <c r="M237" s="402"/>
      <c r="N237" s="402"/>
      <c r="O237" s="402"/>
      <c r="P237" s="402"/>
      <c r="Q237" s="402"/>
      <c r="R237" s="402"/>
      <c r="S237" s="402"/>
      <c r="T237" s="402"/>
      <c r="U237" s="402"/>
      <c r="V237" s="402"/>
      <c r="W237" s="402"/>
      <c r="X237" s="403"/>
      <c r="Y237" s="398"/>
      <c r="Z237" s="399"/>
      <c r="AA237" s="399"/>
      <c r="AB237" s="405"/>
      <c r="AC237" s="349"/>
      <c r="AD237" s="350"/>
      <c r="AE237" s="350"/>
      <c r="AF237" s="350"/>
      <c r="AG237" s="351"/>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9"/>
      <c r="H238" s="350"/>
      <c r="I238" s="350"/>
      <c r="J238" s="350"/>
      <c r="K238" s="351"/>
      <c r="L238" s="401"/>
      <c r="M238" s="402"/>
      <c r="N238" s="402"/>
      <c r="O238" s="402"/>
      <c r="P238" s="402"/>
      <c r="Q238" s="402"/>
      <c r="R238" s="402"/>
      <c r="S238" s="402"/>
      <c r="T238" s="402"/>
      <c r="U238" s="402"/>
      <c r="V238" s="402"/>
      <c r="W238" s="402"/>
      <c r="X238" s="403"/>
      <c r="Y238" s="398"/>
      <c r="Z238" s="399"/>
      <c r="AA238" s="399"/>
      <c r="AB238" s="405"/>
      <c r="AC238" s="349"/>
      <c r="AD238" s="350"/>
      <c r="AE238" s="350"/>
      <c r="AF238" s="350"/>
      <c r="AG238" s="351"/>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1"/>
      <c r="M243" s="402"/>
      <c r="N243" s="402"/>
      <c r="O243" s="402"/>
      <c r="P243" s="402"/>
      <c r="Q243" s="402"/>
      <c r="R243" s="402"/>
      <c r="S243" s="402"/>
      <c r="T243" s="402"/>
      <c r="U243" s="402"/>
      <c r="V243" s="402"/>
      <c r="W243" s="402"/>
      <c r="X243" s="403"/>
      <c r="Y243" s="398"/>
      <c r="Z243" s="399"/>
      <c r="AA243" s="399"/>
      <c r="AB243" s="405"/>
      <c r="AC243" s="349"/>
      <c r="AD243" s="350"/>
      <c r="AE243" s="350"/>
      <c r="AF243" s="350"/>
      <c r="AG243" s="351"/>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9"/>
      <c r="H244" s="350"/>
      <c r="I244" s="350"/>
      <c r="J244" s="350"/>
      <c r="K244" s="351"/>
      <c r="L244" s="401"/>
      <c r="M244" s="402"/>
      <c r="N244" s="402"/>
      <c r="O244" s="402"/>
      <c r="P244" s="402"/>
      <c r="Q244" s="402"/>
      <c r="R244" s="402"/>
      <c r="S244" s="402"/>
      <c r="T244" s="402"/>
      <c r="U244" s="402"/>
      <c r="V244" s="402"/>
      <c r="W244" s="402"/>
      <c r="X244" s="403"/>
      <c r="Y244" s="398"/>
      <c r="Z244" s="399"/>
      <c r="AA244" s="399"/>
      <c r="AB244" s="405"/>
      <c r="AC244" s="349"/>
      <c r="AD244" s="350"/>
      <c r="AE244" s="350"/>
      <c r="AF244" s="350"/>
      <c r="AG244" s="351"/>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9"/>
      <c r="H245" s="350"/>
      <c r="I245" s="350"/>
      <c r="J245" s="350"/>
      <c r="K245" s="351"/>
      <c r="L245" s="401"/>
      <c r="M245" s="402"/>
      <c r="N245" s="402"/>
      <c r="O245" s="402"/>
      <c r="P245" s="402"/>
      <c r="Q245" s="402"/>
      <c r="R245" s="402"/>
      <c r="S245" s="402"/>
      <c r="T245" s="402"/>
      <c r="U245" s="402"/>
      <c r="V245" s="402"/>
      <c r="W245" s="402"/>
      <c r="X245" s="403"/>
      <c r="Y245" s="398"/>
      <c r="Z245" s="399"/>
      <c r="AA245" s="399"/>
      <c r="AB245" s="405"/>
      <c r="AC245" s="349"/>
      <c r="AD245" s="350"/>
      <c r="AE245" s="350"/>
      <c r="AF245" s="350"/>
      <c r="AG245" s="351"/>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9"/>
      <c r="H246" s="350"/>
      <c r="I246" s="350"/>
      <c r="J246" s="350"/>
      <c r="K246" s="351"/>
      <c r="L246" s="401"/>
      <c r="M246" s="402"/>
      <c r="N246" s="402"/>
      <c r="O246" s="402"/>
      <c r="P246" s="402"/>
      <c r="Q246" s="402"/>
      <c r="R246" s="402"/>
      <c r="S246" s="402"/>
      <c r="T246" s="402"/>
      <c r="U246" s="402"/>
      <c r="V246" s="402"/>
      <c r="W246" s="402"/>
      <c r="X246" s="403"/>
      <c r="Y246" s="398"/>
      <c r="Z246" s="399"/>
      <c r="AA246" s="399"/>
      <c r="AB246" s="405"/>
      <c r="AC246" s="349"/>
      <c r="AD246" s="350"/>
      <c r="AE246" s="350"/>
      <c r="AF246" s="350"/>
      <c r="AG246" s="351"/>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9"/>
      <c r="H247" s="350"/>
      <c r="I247" s="350"/>
      <c r="J247" s="350"/>
      <c r="K247" s="351"/>
      <c r="L247" s="401"/>
      <c r="M247" s="402"/>
      <c r="N247" s="402"/>
      <c r="O247" s="402"/>
      <c r="P247" s="402"/>
      <c r="Q247" s="402"/>
      <c r="R247" s="402"/>
      <c r="S247" s="402"/>
      <c r="T247" s="402"/>
      <c r="U247" s="402"/>
      <c r="V247" s="402"/>
      <c r="W247" s="402"/>
      <c r="X247" s="403"/>
      <c r="Y247" s="398"/>
      <c r="Z247" s="399"/>
      <c r="AA247" s="399"/>
      <c r="AB247" s="405"/>
      <c r="AC247" s="349"/>
      <c r="AD247" s="350"/>
      <c r="AE247" s="350"/>
      <c r="AF247" s="350"/>
      <c r="AG247" s="351"/>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9"/>
      <c r="H248" s="350"/>
      <c r="I248" s="350"/>
      <c r="J248" s="350"/>
      <c r="K248" s="351"/>
      <c r="L248" s="401"/>
      <c r="M248" s="402"/>
      <c r="N248" s="402"/>
      <c r="O248" s="402"/>
      <c r="P248" s="402"/>
      <c r="Q248" s="402"/>
      <c r="R248" s="402"/>
      <c r="S248" s="402"/>
      <c r="T248" s="402"/>
      <c r="U248" s="402"/>
      <c r="V248" s="402"/>
      <c r="W248" s="402"/>
      <c r="X248" s="403"/>
      <c r="Y248" s="398"/>
      <c r="Z248" s="399"/>
      <c r="AA248" s="399"/>
      <c r="AB248" s="405"/>
      <c r="AC248" s="349"/>
      <c r="AD248" s="350"/>
      <c r="AE248" s="350"/>
      <c r="AF248" s="350"/>
      <c r="AG248" s="351"/>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9"/>
      <c r="H249" s="350"/>
      <c r="I249" s="350"/>
      <c r="J249" s="350"/>
      <c r="K249" s="351"/>
      <c r="L249" s="401"/>
      <c r="M249" s="402"/>
      <c r="N249" s="402"/>
      <c r="O249" s="402"/>
      <c r="P249" s="402"/>
      <c r="Q249" s="402"/>
      <c r="R249" s="402"/>
      <c r="S249" s="402"/>
      <c r="T249" s="402"/>
      <c r="U249" s="402"/>
      <c r="V249" s="402"/>
      <c r="W249" s="402"/>
      <c r="X249" s="403"/>
      <c r="Y249" s="398"/>
      <c r="Z249" s="399"/>
      <c r="AA249" s="399"/>
      <c r="AB249" s="405"/>
      <c r="AC249" s="349"/>
      <c r="AD249" s="350"/>
      <c r="AE249" s="350"/>
      <c r="AF249" s="350"/>
      <c r="AG249" s="351"/>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9"/>
      <c r="H250" s="350"/>
      <c r="I250" s="350"/>
      <c r="J250" s="350"/>
      <c r="K250" s="351"/>
      <c r="L250" s="401"/>
      <c r="M250" s="402"/>
      <c r="N250" s="402"/>
      <c r="O250" s="402"/>
      <c r="P250" s="402"/>
      <c r="Q250" s="402"/>
      <c r="R250" s="402"/>
      <c r="S250" s="402"/>
      <c r="T250" s="402"/>
      <c r="U250" s="402"/>
      <c r="V250" s="402"/>
      <c r="W250" s="402"/>
      <c r="X250" s="403"/>
      <c r="Y250" s="398"/>
      <c r="Z250" s="399"/>
      <c r="AA250" s="399"/>
      <c r="AB250" s="405"/>
      <c r="AC250" s="349"/>
      <c r="AD250" s="350"/>
      <c r="AE250" s="350"/>
      <c r="AF250" s="350"/>
      <c r="AG250" s="351"/>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9"/>
      <c r="H251" s="350"/>
      <c r="I251" s="350"/>
      <c r="J251" s="350"/>
      <c r="K251" s="351"/>
      <c r="L251" s="401"/>
      <c r="M251" s="402"/>
      <c r="N251" s="402"/>
      <c r="O251" s="402"/>
      <c r="P251" s="402"/>
      <c r="Q251" s="402"/>
      <c r="R251" s="402"/>
      <c r="S251" s="402"/>
      <c r="T251" s="402"/>
      <c r="U251" s="402"/>
      <c r="V251" s="402"/>
      <c r="W251" s="402"/>
      <c r="X251" s="403"/>
      <c r="Y251" s="398"/>
      <c r="Z251" s="399"/>
      <c r="AA251" s="399"/>
      <c r="AB251" s="405"/>
      <c r="AC251" s="349"/>
      <c r="AD251" s="350"/>
      <c r="AE251" s="350"/>
      <c r="AF251" s="350"/>
      <c r="AG251" s="351"/>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1"/>
      <c r="M256" s="402"/>
      <c r="N256" s="402"/>
      <c r="O256" s="402"/>
      <c r="P256" s="402"/>
      <c r="Q256" s="402"/>
      <c r="R256" s="402"/>
      <c r="S256" s="402"/>
      <c r="T256" s="402"/>
      <c r="U256" s="402"/>
      <c r="V256" s="402"/>
      <c r="W256" s="402"/>
      <c r="X256" s="403"/>
      <c r="Y256" s="398"/>
      <c r="Z256" s="399"/>
      <c r="AA256" s="399"/>
      <c r="AB256" s="405"/>
      <c r="AC256" s="349"/>
      <c r="AD256" s="350"/>
      <c r="AE256" s="350"/>
      <c r="AF256" s="350"/>
      <c r="AG256" s="351"/>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9"/>
      <c r="H257" s="350"/>
      <c r="I257" s="350"/>
      <c r="J257" s="350"/>
      <c r="K257" s="351"/>
      <c r="L257" s="401"/>
      <c r="M257" s="402"/>
      <c r="N257" s="402"/>
      <c r="O257" s="402"/>
      <c r="P257" s="402"/>
      <c r="Q257" s="402"/>
      <c r="R257" s="402"/>
      <c r="S257" s="402"/>
      <c r="T257" s="402"/>
      <c r="U257" s="402"/>
      <c r="V257" s="402"/>
      <c r="W257" s="402"/>
      <c r="X257" s="403"/>
      <c r="Y257" s="398"/>
      <c r="Z257" s="399"/>
      <c r="AA257" s="399"/>
      <c r="AB257" s="405"/>
      <c r="AC257" s="349"/>
      <c r="AD257" s="350"/>
      <c r="AE257" s="350"/>
      <c r="AF257" s="350"/>
      <c r="AG257" s="351"/>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9"/>
      <c r="H258" s="350"/>
      <c r="I258" s="350"/>
      <c r="J258" s="350"/>
      <c r="K258" s="351"/>
      <c r="L258" s="401"/>
      <c r="M258" s="402"/>
      <c r="N258" s="402"/>
      <c r="O258" s="402"/>
      <c r="P258" s="402"/>
      <c r="Q258" s="402"/>
      <c r="R258" s="402"/>
      <c r="S258" s="402"/>
      <c r="T258" s="402"/>
      <c r="U258" s="402"/>
      <c r="V258" s="402"/>
      <c r="W258" s="402"/>
      <c r="X258" s="403"/>
      <c r="Y258" s="398"/>
      <c r="Z258" s="399"/>
      <c r="AA258" s="399"/>
      <c r="AB258" s="405"/>
      <c r="AC258" s="349"/>
      <c r="AD258" s="350"/>
      <c r="AE258" s="350"/>
      <c r="AF258" s="350"/>
      <c r="AG258" s="351"/>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9"/>
      <c r="H259" s="350"/>
      <c r="I259" s="350"/>
      <c r="J259" s="350"/>
      <c r="K259" s="351"/>
      <c r="L259" s="401"/>
      <c r="M259" s="402"/>
      <c r="N259" s="402"/>
      <c r="O259" s="402"/>
      <c r="P259" s="402"/>
      <c r="Q259" s="402"/>
      <c r="R259" s="402"/>
      <c r="S259" s="402"/>
      <c r="T259" s="402"/>
      <c r="U259" s="402"/>
      <c r="V259" s="402"/>
      <c r="W259" s="402"/>
      <c r="X259" s="403"/>
      <c r="Y259" s="398"/>
      <c r="Z259" s="399"/>
      <c r="AA259" s="399"/>
      <c r="AB259" s="405"/>
      <c r="AC259" s="349"/>
      <c r="AD259" s="350"/>
      <c r="AE259" s="350"/>
      <c r="AF259" s="350"/>
      <c r="AG259" s="351"/>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9"/>
      <c r="H260" s="350"/>
      <c r="I260" s="350"/>
      <c r="J260" s="350"/>
      <c r="K260" s="351"/>
      <c r="L260" s="401"/>
      <c r="M260" s="402"/>
      <c r="N260" s="402"/>
      <c r="O260" s="402"/>
      <c r="P260" s="402"/>
      <c r="Q260" s="402"/>
      <c r="R260" s="402"/>
      <c r="S260" s="402"/>
      <c r="T260" s="402"/>
      <c r="U260" s="402"/>
      <c r="V260" s="402"/>
      <c r="W260" s="402"/>
      <c r="X260" s="403"/>
      <c r="Y260" s="398"/>
      <c r="Z260" s="399"/>
      <c r="AA260" s="399"/>
      <c r="AB260" s="405"/>
      <c r="AC260" s="349"/>
      <c r="AD260" s="350"/>
      <c r="AE260" s="350"/>
      <c r="AF260" s="350"/>
      <c r="AG260" s="351"/>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9"/>
      <c r="H261" s="350"/>
      <c r="I261" s="350"/>
      <c r="J261" s="350"/>
      <c r="K261" s="351"/>
      <c r="L261" s="401"/>
      <c r="M261" s="402"/>
      <c r="N261" s="402"/>
      <c r="O261" s="402"/>
      <c r="P261" s="402"/>
      <c r="Q261" s="402"/>
      <c r="R261" s="402"/>
      <c r="S261" s="402"/>
      <c r="T261" s="402"/>
      <c r="U261" s="402"/>
      <c r="V261" s="402"/>
      <c r="W261" s="402"/>
      <c r="X261" s="403"/>
      <c r="Y261" s="398"/>
      <c r="Z261" s="399"/>
      <c r="AA261" s="399"/>
      <c r="AB261" s="405"/>
      <c r="AC261" s="349"/>
      <c r="AD261" s="350"/>
      <c r="AE261" s="350"/>
      <c r="AF261" s="350"/>
      <c r="AG261" s="351"/>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9"/>
      <c r="H262" s="350"/>
      <c r="I262" s="350"/>
      <c r="J262" s="350"/>
      <c r="K262" s="351"/>
      <c r="L262" s="401"/>
      <c r="M262" s="402"/>
      <c r="N262" s="402"/>
      <c r="O262" s="402"/>
      <c r="P262" s="402"/>
      <c r="Q262" s="402"/>
      <c r="R262" s="402"/>
      <c r="S262" s="402"/>
      <c r="T262" s="402"/>
      <c r="U262" s="402"/>
      <c r="V262" s="402"/>
      <c r="W262" s="402"/>
      <c r="X262" s="403"/>
      <c r="Y262" s="398"/>
      <c r="Z262" s="399"/>
      <c r="AA262" s="399"/>
      <c r="AB262" s="405"/>
      <c r="AC262" s="349"/>
      <c r="AD262" s="350"/>
      <c r="AE262" s="350"/>
      <c r="AF262" s="350"/>
      <c r="AG262" s="351"/>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9"/>
      <c r="H263" s="350"/>
      <c r="I263" s="350"/>
      <c r="J263" s="350"/>
      <c r="K263" s="351"/>
      <c r="L263" s="401"/>
      <c r="M263" s="402"/>
      <c r="N263" s="402"/>
      <c r="O263" s="402"/>
      <c r="P263" s="402"/>
      <c r="Q263" s="402"/>
      <c r="R263" s="402"/>
      <c r="S263" s="402"/>
      <c r="T263" s="402"/>
      <c r="U263" s="402"/>
      <c r="V263" s="402"/>
      <c r="W263" s="402"/>
      <c r="X263" s="403"/>
      <c r="Y263" s="398"/>
      <c r="Z263" s="399"/>
      <c r="AA263" s="399"/>
      <c r="AB263" s="405"/>
      <c r="AC263" s="349"/>
      <c r="AD263" s="350"/>
      <c r="AE263" s="350"/>
      <c r="AF263" s="350"/>
      <c r="AG263" s="351"/>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9"/>
      <c r="H264" s="350"/>
      <c r="I264" s="350"/>
      <c r="J264" s="350"/>
      <c r="K264" s="351"/>
      <c r="L264" s="401"/>
      <c r="M264" s="402"/>
      <c r="N264" s="402"/>
      <c r="O264" s="402"/>
      <c r="P264" s="402"/>
      <c r="Q264" s="402"/>
      <c r="R264" s="402"/>
      <c r="S264" s="402"/>
      <c r="T264" s="402"/>
      <c r="U264" s="402"/>
      <c r="V264" s="402"/>
      <c r="W264" s="402"/>
      <c r="X264" s="403"/>
      <c r="Y264" s="398"/>
      <c r="Z264" s="399"/>
      <c r="AA264" s="399"/>
      <c r="AB264" s="405"/>
      <c r="AC264" s="349"/>
      <c r="AD264" s="350"/>
      <c r="AE264" s="350"/>
      <c r="AF264" s="350"/>
      <c r="AG264" s="351"/>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8"/>
      <c r="D5" s="418"/>
      <c r="E5" s="418"/>
      <c r="F5" s="418"/>
      <c r="G5" s="418"/>
      <c r="H5" s="418"/>
      <c r="I5" s="418"/>
      <c r="J5" s="419"/>
      <c r="K5" s="420"/>
      <c r="L5" s="420"/>
      <c r="M5" s="420"/>
      <c r="N5" s="420"/>
      <c r="O5" s="420"/>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8"/>
      <c r="D6" s="418"/>
      <c r="E6" s="418"/>
      <c r="F6" s="418"/>
      <c r="G6" s="418"/>
      <c r="H6" s="418"/>
      <c r="I6" s="418"/>
      <c r="J6" s="419"/>
      <c r="K6" s="420"/>
      <c r="L6" s="420"/>
      <c r="M6" s="420"/>
      <c r="N6" s="420"/>
      <c r="O6" s="420"/>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8"/>
      <c r="D7" s="418"/>
      <c r="E7" s="418"/>
      <c r="F7" s="418"/>
      <c r="G7" s="418"/>
      <c r="H7" s="418"/>
      <c r="I7" s="418"/>
      <c r="J7" s="419"/>
      <c r="K7" s="420"/>
      <c r="L7" s="420"/>
      <c r="M7" s="420"/>
      <c r="N7" s="420"/>
      <c r="O7" s="420"/>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8"/>
      <c r="D8" s="418"/>
      <c r="E8" s="418"/>
      <c r="F8" s="418"/>
      <c r="G8" s="418"/>
      <c r="H8" s="418"/>
      <c r="I8" s="418"/>
      <c r="J8" s="419"/>
      <c r="K8" s="420"/>
      <c r="L8" s="420"/>
      <c r="M8" s="420"/>
      <c r="N8" s="420"/>
      <c r="O8" s="420"/>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8"/>
      <c r="D9" s="418"/>
      <c r="E9" s="418"/>
      <c r="F9" s="418"/>
      <c r="G9" s="418"/>
      <c r="H9" s="418"/>
      <c r="I9" s="418"/>
      <c r="J9" s="419"/>
      <c r="K9" s="420"/>
      <c r="L9" s="420"/>
      <c r="M9" s="420"/>
      <c r="N9" s="420"/>
      <c r="O9" s="420"/>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8"/>
      <c r="D10" s="418"/>
      <c r="E10" s="418"/>
      <c r="F10" s="418"/>
      <c r="G10" s="418"/>
      <c r="H10" s="418"/>
      <c r="I10" s="418"/>
      <c r="J10" s="419"/>
      <c r="K10" s="420"/>
      <c r="L10" s="420"/>
      <c r="M10" s="420"/>
      <c r="N10" s="420"/>
      <c r="O10" s="420"/>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8"/>
      <c r="D11" s="418"/>
      <c r="E11" s="418"/>
      <c r="F11" s="418"/>
      <c r="G11" s="418"/>
      <c r="H11" s="418"/>
      <c r="I11" s="418"/>
      <c r="J11" s="419"/>
      <c r="K11" s="420"/>
      <c r="L11" s="420"/>
      <c r="M11" s="420"/>
      <c r="N11" s="420"/>
      <c r="O11" s="420"/>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8"/>
      <c r="D12" s="418"/>
      <c r="E12" s="418"/>
      <c r="F12" s="418"/>
      <c r="G12" s="418"/>
      <c r="H12" s="418"/>
      <c r="I12" s="418"/>
      <c r="J12" s="419"/>
      <c r="K12" s="420"/>
      <c r="L12" s="420"/>
      <c r="M12" s="420"/>
      <c r="N12" s="420"/>
      <c r="O12" s="420"/>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8"/>
      <c r="D13" s="418"/>
      <c r="E13" s="418"/>
      <c r="F13" s="418"/>
      <c r="G13" s="418"/>
      <c r="H13" s="418"/>
      <c r="I13" s="418"/>
      <c r="J13" s="419"/>
      <c r="K13" s="420"/>
      <c r="L13" s="420"/>
      <c r="M13" s="420"/>
      <c r="N13" s="420"/>
      <c r="O13" s="420"/>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8"/>
      <c r="D14" s="418"/>
      <c r="E14" s="418"/>
      <c r="F14" s="418"/>
      <c r="G14" s="418"/>
      <c r="H14" s="418"/>
      <c r="I14" s="418"/>
      <c r="J14" s="419"/>
      <c r="K14" s="420"/>
      <c r="L14" s="420"/>
      <c r="M14" s="420"/>
      <c r="N14" s="420"/>
      <c r="O14" s="420"/>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8"/>
      <c r="D15" s="418"/>
      <c r="E15" s="418"/>
      <c r="F15" s="418"/>
      <c r="G15" s="418"/>
      <c r="H15" s="418"/>
      <c r="I15" s="418"/>
      <c r="J15" s="419"/>
      <c r="K15" s="420"/>
      <c r="L15" s="420"/>
      <c r="M15" s="420"/>
      <c r="N15" s="420"/>
      <c r="O15" s="420"/>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8"/>
      <c r="D16" s="418"/>
      <c r="E16" s="418"/>
      <c r="F16" s="418"/>
      <c r="G16" s="418"/>
      <c r="H16" s="418"/>
      <c r="I16" s="418"/>
      <c r="J16" s="419"/>
      <c r="K16" s="420"/>
      <c r="L16" s="420"/>
      <c r="M16" s="420"/>
      <c r="N16" s="420"/>
      <c r="O16" s="420"/>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8"/>
      <c r="D17" s="418"/>
      <c r="E17" s="418"/>
      <c r="F17" s="418"/>
      <c r="G17" s="418"/>
      <c r="H17" s="418"/>
      <c r="I17" s="418"/>
      <c r="J17" s="419"/>
      <c r="K17" s="420"/>
      <c r="L17" s="420"/>
      <c r="M17" s="420"/>
      <c r="N17" s="420"/>
      <c r="O17" s="420"/>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8"/>
      <c r="D18" s="418"/>
      <c r="E18" s="418"/>
      <c r="F18" s="418"/>
      <c r="G18" s="418"/>
      <c r="H18" s="418"/>
      <c r="I18" s="418"/>
      <c r="J18" s="419"/>
      <c r="K18" s="420"/>
      <c r="L18" s="420"/>
      <c r="M18" s="420"/>
      <c r="N18" s="420"/>
      <c r="O18" s="420"/>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8"/>
      <c r="D19" s="418"/>
      <c r="E19" s="418"/>
      <c r="F19" s="418"/>
      <c r="G19" s="418"/>
      <c r="H19" s="418"/>
      <c r="I19" s="418"/>
      <c r="J19" s="419"/>
      <c r="K19" s="420"/>
      <c r="L19" s="420"/>
      <c r="M19" s="420"/>
      <c r="N19" s="420"/>
      <c r="O19" s="420"/>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8"/>
      <c r="D20" s="418"/>
      <c r="E20" s="418"/>
      <c r="F20" s="418"/>
      <c r="G20" s="418"/>
      <c r="H20" s="418"/>
      <c r="I20" s="418"/>
      <c r="J20" s="419"/>
      <c r="K20" s="420"/>
      <c r="L20" s="420"/>
      <c r="M20" s="420"/>
      <c r="N20" s="420"/>
      <c r="O20" s="420"/>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8"/>
      <c r="D21" s="418"/>
      <c r="E21" s="418"/>
      <c r="F21" s="418"/>
      <c r="G21" s="418"/>
      <c r="H21" s="418"/>
      <c r="I21" s="418"/>
      <c r="J21" s="419"/>
      <c r="K21" s="420"/>
      <c r="L21" s="420"/>
      <c r="M21" s="420"/>
      <c r="N21" s="420"/>
      <c r="O21" s="420"/>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8"/>
      <c r="D22" s="418"/>
      <c r="E22" s="418"/>
      <c r="F22" s="418"/>
      <c r="G22" s="418"/>
      <c r="H22" s="418"/>
      <c r="I22" s="418"/>
      <c r="J22" s="419"/>
      <c r="K22" s="420"/>
      <c r="L22" s="420"/>
      <c r="M22" s="420"/>
      <c r="N22" s="420"/>
      <c r="O22" s="420"/>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8"/>
      <c r="D23" s="418"/>
      <c r="E23" s="418"/>
      <c r="F23" s="418"/>
      <c r="G23" s="418"/>
      <c r="H23" s="418"/>
      <c r="I23" s="418"/>
      <c r="J23" s="419"/>
      <c r="K23" s="420"/>
      <c r="L23" s="420"/>
      <c r="M23" s="420"/>
      <c r="N23" s="420"/>
      <c r="O23" s="420"/>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8"/>
      <c r="D24" s="418"/>
      <c r="E24" s="418"/>
      <c r="F24" s="418"/>
      <c r="G24" s="418"/>
      <c r="H24" s="418"/>
      <c r="I24" s="418"/>
      <c r="J24" s="419"/>
      <c r="K24" s="420"/>
      <c r="L24" s="420"/>
      <c r="M24" s="420"/>
      <c r="N24" s="420"/>
      <c r="O24" s="420"/>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8"/>
      <c r="D25" s="418"/>
      <c r="E25" s="418"/>
      <c r="F25" s="418"/>
      <c r="G25" s="418"/>
      <c r="H25" s="418"/>
      <c r="I25" s="418"/>
      <c r="J25" s="419"/>
      <c r="K25" s="420"/>
      <c r="L25" s="420"/>
      <c r="M25" s="420"/>
      <c r="N25" s="420"/>
      <c r="O25" s="420"/>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8"/>
      <c r="D26" s="418"/>
      <c r="E26" s="418"/>
      <c r="F26" s="418"/>
      <c r="G26" s="418"/>
      <c r="H26" s="418"/>
      <c r="I26" s="418"/>
      <c r="J26" s="419"/>
      <c r="K26" s="420"/>
      <c r="L26" s="420"/>
      <c r="M26" s="420"/>
      <c r="N26" s="420"/>
      <c r="O26" s="420"/>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8"/>
      <c r="D27" s="418"/>
      <c r="E27" s="418"/>
      <c r="F27" s="418"/>
      <c r="G27" s="418"/>
      <c r="H27" s="418"/>
      <c r="I27" s="418"/>
      <c r="J27" s="419"/>
      <c r="K27" s="420"/>
      <c r="L27" s="420"/>
      <c r="M27" s="420"/>
      <c r="N27" s="420"/>
      <c r="O27" s="420"/>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8"/>
      <c r="D28" s="418"/>
      <c r="E28" s="418"/>
      <c r="F28" s="418"/>
      <c r="G28" s="418"/>
      <c r="H28" s="418"/>
      <c r="I28" s="418"/>
      <c r="J28" s="419"/>
      <c r="K28" s="420"/>
      <c r="L28" s="420"/>
      <c r="M28" s="420"/>
      <c r="N28" s="420"/>
      <c r="O28" s="420"/>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8"/>
      <c r="D29" s="418"/>
      <c r="E29" s="418"/>
      <c r="F29" s="418"/>
      <c r="G29" s="418"/>
      <c r="H29" s="418"/>
      <c r="I29" s="418"/>
      <c r="J29" s="419"/>
      <c r="K29" s="420"/>
      <c r="L29" s="420"/>
      <c r="M29" s="420"/>
      <c r="N29" s="420"/>
      <c r="O29" s="420"/>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8"/>
      <c r="D30" s="418"/>
      <c r="E30" s="418"/>
      <c r="F30" s="418"/>
      <c r="G30" s="418"/>
      <c r="H30" s="418"/>
      <c r="I30" s="418"/>
      <c r="J30" s="419"/>
      <c r="K30" s="420"/>
      <c r="L30" s="420"/>
      <c r="M30" s="420"/>
      <c r="N30" s="420"/>
      <c r="O30" s="420"/>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8"/>
      <c r="D31" s="418"/>
      <c r="E31" s="418"/>
      <c r="F31" s="418"/>
      <c r="G31" s="418"/>
      <c r="H31" s="418"/>
      <c r="I31" s="418"/>
      <c r="J31" s="419"/>
      <c r="K31" s="420"/>
      <c r="L31" s="420"/>
      <c r="M31" s="420"/>
      <c r="N31" s="420"/>
      <c r="O31" s="420"/>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8"/>
      <c r="D32" s="418"/>
      <c r="E32" s="418"/>
      <c r="F32" s="418"/>
      <c r="G32" s="418"/>
      <c r="H32" s="418"/>
      <c r="I32" s="418"/>
      <c r="J32" s="419"/>
      <c r="K32" s="420"/>
      <c r="L32" s="420"/>
      <c r="M32" s="420"/>
      <c r="N32" s="420"/>
      <c r="O32" s="420"/>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8"/>
      <c r="D33" s="418"/>
      <c r="E33" s="418"/>
      <c r="F33" s="418"/>
      <c r="G33" s="418"/>
      <c r="H33" s="418"/>
      <c r="I33" s="418"/>
      <c r="J33" s="419"/>
      <c r="K33" s="420"/>
      <c r="L33" s="420"/>
      <c r="M33" s="420"/>
      <c r="N33" s="420"/>
      <c r="O33" s="420"/>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8"/>
      <c r="D38" s="418"/>
      <c r="E38" s="418"/>
      <c r="F38" s="418"/>
      <c r="G38" s="418"/>
      <c r="H38" s="418"/>
      <c r="I38" s="418"/>
      <c r="J38" s="419"/>
      <c r="K38" s="420"/>
      <c r="L38" s="420"/>
      <c r="M38" s="420"/>
      <c r="N38" s="420"/>
      <c r="O38" s="420"/>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8"/>
      <c r="D39" s="418"/>
      <c r="E39" s="418"/>
      <c r="F39" s="418"/>
      <c r="G39" s="418"/>
      <c r="H39" s="418"/>
      <c r="I39" s="418"/>
      <c r="J39" s="419"/>
      <c r="K39" s="420"/>
      <c r="L39" s="420"/>
      <c r="M39" s="420"/>
      <c r="N39" s="420"/>
      <c r="O39" s="420"/>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8"/>
      <c r="D40" s="418"/>
      <c r="E40" s="418"/>
      <c r="F40" s="418"/>
      <c r="G40" s="418"/>
      <c r="H40" s="418"/>
      <c r="I40" s="418"/>
      <c r="J40" s="419"/>
      <c r="K40" s="420"/>
      <c r="L40" s="420"/>
      <c r="M40" s="420"/>
      <c r="N40" s="420"/>
      <c r="O40" s="420"/>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8"/>
      <c r="D41" s="418"/>
      <c r="E41" s="418"/>
      <c r="F41" s="418"/>
      <c r="G41" s="418"/>
      <c r="H41" s="418"/>
      <c r="I41" s="418"/>
      <c r="J41" s="419"/>
      <c r="K41" s="420"/>
      <c r="L41" s="420"/>
      <c r="M41" s="420"/>
      <c r="N41" s="420"/>
      <c r="O41" s="420"/>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8"/>
      <c r="D42" s="418"/>
      <c r="E42" s="418"/>
      <c r="F42" s="418"/>
      <c r="G42" s="418"/>
      <c r="H42" s="418"/>
      <c r="I42" s="418"/>
      <c r="J42" s="419"/>
      <c r="K42" s="420"/>
      <c r="L42" s="420"/>
      <c r="M42" s="420"/>
      <c r="N42" s="420"/>
      <c r="O42" s="420"/>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8"/>
      <c r="D43" s="418"/>
      <c r="E43" s="418"/>
      <c r="F43" s="418"/>
      <c r="G43" s="418"/>
      <c r="H43" s="418"/>
      <c r="I43" s="418"/>
      <c r="J43" s="419"/>
      <c r="K43" s="420"/>
      <c r="L43" s="420"/>
      <c r="M43" s="420"/>
      <c r="N43" s="420"/>
      <c r="O43" s="420"/>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8"/>
      <c r="D44" s="418"/>
      <c r="E44" s="418"/>
      <c r="F44" s="418"/>
      <c r="G44" s="418"/>
      <c r="H44" s="418"/>
      <c r="I44" s="418"/>
      <c r="J44" s="419"/>
      <c r="K44" s="420"/>
      <c r="L44" s="420"/>
      <c r="M44" s="420"/>
      <c r="N44" s="420"/>
      <c r="O44" s="420"/>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8"/>
      <c r="D45" s="418"/>
      <c r="E45" s="418"/>
      <c r="F45" s="418"/>
      <c r="G45" s="418"/>
      <c r="H45" s="418"/>
      <c r="I45" s="418"/>
      <c r="J45" s="419"/>
      <c r="K45" s="420"/>
      <c r="L45" s="420"/>
      <c r="M45" s="420"/>
      <c r="N45" s="420"/>
      <c r="O45" s="420"/>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8"/>
      <c r="D46" s="418"/>
      <c r="E46" s="418"/>
      <c r="F46" s="418"/>
      <c r="G46" s="418"/>
      <c r="H46" s="418"/>
      <c r="I46" s="418"/>
      <c r="J46" s="419"/>
      <c r="K46" s="420"/>
      <c r="L46" s="420"/>
      <c r="M46" s="420"/>
      <c r="N46" s="420"/>
      <c r="O46" s="420"/>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8"/>
      <c r="D47" s="418"/>
      <c r="E47" s="418"/>
      <c r="F47" s="418"/>
      <c r="G47" s="418"/>
      <c r="H47" s="418"/>
      <c r="I47" s="418"/>
      <c r="J47" s="419"/>
      <c r="K47" s="420"/>
      <c r="L47" s="420"/>
      <c r="M47" s="420"/>
      <c r="N47" s="420"/>
      <c r="O47" s="420"/>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8"/>
      <c r="D48" s="418"/>
      <c r="E48" s="418"/>
      <c r="F48" s="418"/>
      <c r="G48" s="418"/>
      <c r="H48" s="418"/>
      <c r="I48" s="418"/>
      <c r="J48" s="419"/>
      <c r="K48" s="420"/>
      <c r="L48" s="420"/>
      <c r="M48" s="420"/>
      <c r="N48" s="420"/>
      <c r="O48" s="420"/>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8"/>
      <c r="D49" s="418"/>
      <c r="E49" s="418"/>
      <c r="F49" s="418"/>
      <c r="G49" s="418"/>
      <c r="H49" s="418"/>
      <c r="I49" s="418"/>
      <c r="J49" s="419"/>
      <c r="K49" s="420"/>
      <c r="L49" s="420"/>
      <c r="M49" s="420"/>
      <c r="N49" s="420"/>
      <c r="O49" s="420"/>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8"/>
      <c r="D50" s="418"/>
      <c r="E50" s="418"/>
      <c r="F50" s="418"/>
      <c r="G50" s="418"/>
      <c r="H50" s="418"/>
      <c r="I50" s="418"/>
      <c r="J50" s="419"/>
      <c r="K50" s="420"/>
      <c r="L50" s="420"/>
      <c r="M50" s="420"/>
      <c r="N50" s="420"/>
      <c r="O50" s="420"/>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8"/>
      <c r="D51" s="418"/>
      <c r="E51" s="418"/>
      <c r="F51" s="418"/>
      <c r="G51" s="418"/>
      <c r="H51" s="418"/>
      <c r="I51" s="418"/>
      <c r="J51" s="419"/>
      <c r="K51" s="420"/>
      <c r="L51" s="420"/>
      <c r="M51" s="420"/>
      <c r="N51" s="420"/>
      <c r="O51" s="420"/>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8"/>
      <c r="D52" s="418"/>
      <c r="E52" s="418"/>
      <c r="F52" s="418"/>
      <c r="G52" s="418"/>
      <c r="H52" s="418"/>
      <c r="I52" s="418"/>
      <c r="J52" s="419"/>
      <c r="K52" s="420"/>
      <c r="L52" s="420"/>
      <c r="M52" s="420"/>
      <c r="N52" s="420"/>
      <c r="O52" s="420"/>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8"/>
      <c r="D53" s="418"/>
      <c r="E53" s="418"/>
      <c r="F53" s="418"/>
      <c r="G53" s="418"/>
      <c r="H53" s="418"/>
      <c r="I53" s="418"/>
      <c r="J53" s="419"/>
      <c r="K53" s="420"/>
      <c r="L53" s="420"/>
      <c r="M53" s="420"/>
      <c r="N53" s="420"/>
      <c r="O53" s="420"/>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8"/>
      <c r="D54" s="418"/>
      <c r="E54" s="418"/>
      <c r="F54" s="418"/>
      <c r="G54" s="418"/>
      <c r="H54" s="418"/>
      <c r="I54" s="418"/>
      <c r="J54" s="419"/>
      <c r="K54" s="420"/>
      <c r="L54" s="420"/>
      <c r="M54" s="420"/>
      <c r="N54" s="420"/>
      <c r="O54" s="420"/>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8"/>
      <c r="D55" s="418"/>
      <c r="E55" s="418"/>
      <c r="F55" s="418"/>
      <c r="G55" s="418"/>
      <c r="H55" s="418"/>
      <c r="I55" s="418"/>
      <c r="J55" s="419"/>
      <c r="K55" s="420"/>
      <c r="L55" s="420"/>
      <c r="M55" s="420"/>
      <c r="N55" s="420"/>
      <c r="O55" s="420"/>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8"/>
      <c r="D56" s="418"/>
      <c r="E56" s="418"/>
      <c r="F56" s="418"/>
      <c r="G56" s="418"/>
      <c r="H56" s="418"/>
      <c r="I56" s="418"/>
      <c r="J56" s="419"/>
      <c r="K56" s="420"/>
      <c r="L56" s="420"/>
      <c r="M56" s="420"/>
      <c r="N56" s="420"/>
      <c r="O56" s="420"/>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8"/>
      <c r="D57" s="418"/>
      <c r="E57" s="418"/>
      <c r="F57" s="418"/>
      <c r="G57" s="418"/>
      <c r="H57" s="418"/>
      <c r="I57" s="418"/>
      <c r="J57" s="419"/>
      <c r="K57" s="420"/>
      <c r="L57" s="420"/>
      <c r="M57" s="420"/>
      <c r="N57" s="420"/>
      <c r="O57" s="420"/>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8"/>
      <c r="D58" s="418"/>
      <c r="E58" s="418"/>
      <c r="F58" s="418"/>
      <c r="G58" s="418"/>
      <c r="H58" s="418"/>
      <c r="I58" s="418"/>
      <c r="J58" s="419"/>
      <c r="K58" s="420"/>
      <c r="L58" s="420"/>
      <c r="M58" s="420"/>
      <c r="N58" s="420"/>
      <c r="O58" s="420"/>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8"/>
      <c r="D59" s="418"/>
      <c r="E59" s="418"/>
      <c r="F59" s="418"/>
      <c r="G59" s="418"/>
      <c r="H59" s="418"/>
      <c r="I59" s="418"/>
      <c r="J59" s="419"/>
      <c r="K59" s="420"/>
      <c r="L59" s="420"/>
      <c r="M59" s="420"/>
      <c r="N59" s="420"/>
      <c r="O59" s="420"/>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8"/>
      <c r="D60" s="418"/>
      <c r="E60" s="418"/>
      <c r="F60" s="418"/>
      <c r="G60" s="418"/>
      <c r="H60" s="418"/>
      <c r="I60" s="418"/>
      <c r="J60" s="419"/>
      <c r="K60" s="420"/>
      <c r="L60" s="420"/>
      <c r="M60" s="420"/>
      <c r="N60" s="420"/>
      <c r="O60" s="420"/>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8"/>
      <c r="D61" s="418"/>
      <c r="E61" s="418"/>
      <c r="F61" s="418"/>
      <c r="G61" s="418"/>
      <c r="H61" s="418"/>
      <c r="I61" s="418"/>
      <c r="J61" s="419"/>
      <c r="K61" s="420"/>
      <c r="L61" s="420"/>
      <c r="M61" s="420"/>
      <c r="N61" s="420"/>
      <c r="O61" s="420"/>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8"/>
      <c r="D62" s="418"/>
      <c r="E62" s="418"/>
      <c r="F62" s="418"/>
      <c r="G62" s="418"/>
      <c r="H62" s="418"/>
      <c r="I62" s="418"/>
      <c r="J62" s="419"/>
      <c r="K62" s="420"/>
      <c r="L62" s="420"/>
      <c r="M62" s="420"/>
      <c r="N62" s="420"/>
      <c r="O62" s="420"/>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8"/>
      <c r="D63" s="418"/>
      <c r="E63" s="418"/>
      <c r="F63" s="418"/>
      <c r="G63" s="418"/>
      <c r="H63" s="418"/>
      <c r="I63" s="418"/>
      <c r="J63" s="419"/>
      <c r="K63" s="420"/>
      <c r="L63" s="420"/>
      <c r="M63" s="420"/>
      <c r="N63" s="420"/>
      <c r="O63" s="420"/>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8"/>
      <c r="D64" s="418"/>
      <c r="E64" s="418"/>
      <c r="F64" s="418"/>
      <c r="G64" s="418"/>
      <c r="H64" s="418"/>
      <c r="I64" s="418"/>
      <c r="J64" s="419"/>
      <c r="K64" s="420"/>
      <c r="L64" s="420"/>
      <c r="M64" s="420"/>
      <c r="N64" s="420"/>
      <c r="O64" s="420"/>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8"/>
      <c r="D65" s="418"/>
      <c r="E65" s="418"/>
      <c r="F65" s="418"/>
      <c r="G65" s="418"/>
      <c r="H65" s="418"/>
      <c r="I65" s="418"/>
      <c r="J65" s="419"/>
      <c r="K65" s="420"/>
      <c r="L65" s="420"/>
      <c r="M65" s="420"/>
      <c r="N65" s="420"/>
      <c r="O65" s="420"/>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8"/>
      <c r="D66" s="418"/>
      <c r="E66" s="418"/>
      <c r="F66" s="418"/>
      <c r="G66" s="418"/>
      <c r="H66" s="418"/>
      <c r="I66" s="418"/>
      <c r="J66" s="419"/>
      <c r="K66" s="420"/>
      <c r="L66" s="420"/>
      <c r="M66" s="420"/>
      <c r="N66" s="420"/>
      <c r="O66" s="420"/>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8"/>
      <c r="D71" s="418"/>
      <c r="E71" s="418"/>
      <c r="F71" s="418"/>
      <c r="G71" s="418"/>
      <c r="H71" s="418"/>
      <c r="I71" s="418"/>
      <c r="J71" s="419"/>
      <c r="K71" s="420"/>
      <c r="L71" s="420"/>
      <c r="M71" s="420"/>
      <c r="N71" s="420"/>
      <c r="O71" s="420"/>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8"/>
      <c r="D72" s="418"/>
      <c r="E72" s="418"/>
      <c r="F72" s="418"/>
      <c r="G72" s="418"/>
      <c r="H72" s="418"/>
      <c r="I72" s="418"/>
      <c r="J72" s="419"/>
      <c r="K72" s="420"/>
      <c r="L72" s="420"/>
      <c r="M72" s="420"/>
      <c r="N72" s="420"/>
      <c r="O72" s="420"/>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8"/>
      <c r="D73" s="418"/>
      <c r="E73" s="418"/>
      <c r="F73" s="418"/>
      <c r="G73" s="418"/>
      <c r="H73" s="418"/>
      <c r="I73" s="418"/>
      <c r="J73" s="419"/>
      <c r="K73" s="420"/>
      <c r="L73" s="420"/>
      <c r="M73" s="420"/>
      <c r="N73" s="420"/>
      <c r="O73" s="420"/>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8"/>
      <c r="D74" s="418"/>
      <c r="E74" s="418"/>
      <c r="F74" s="418"/>
      <c r="G74" s="418"/>
      <c r="H74" s="418"/>
      <c r="I74" s="418"/>
      <c r="J74" s="419"/>
      <c r="K74" s="420"/>
      <c r="L74" s="420"/>
      <c r="M74" s="420"/>
      <c r="N74" s="420"/>
      <c r="O74" s="420"/>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8"/>
      <c r="D75" s="418"/>
      <c r="E75" s="418"/>
      <c r="F75" s="418"/>
      <c r="G75" s="418"/>
      <c r="H75" s="418"/>
      <c r="I75" s="418"/>
      <c r="J75" s="419"/>
      <c r="K75" s="420"/>
      <c r="L75" s="420"/>
      <c r="M75" s="420"/>
      <c r="N75" s="420"/>
      <c r="O75" s="420"/>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8"/>
      <c r="D76" s="418"/>
      <c r="E76" s="418"/>
      <c r="F76" s="418"/>
      <c r="G76" s="418"/>
      <c r="H76" s="418"/>
      <c r="I76" s="418"/>
      <c r="J76" s="419"/>
      <c r="K76" s="420"/>
      <c r="L76" s="420"/>
      <c r="M76" s="420"/>
      <c r="N76" s="420"/>
      <c r="O76" s="420"/>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8"/>
      <c r="D77" s="418"/>
      <c r="E77" s="418"/>
      <c r="F77" s="418"/>
      <c r="G77" s="418"/>
      <c r="H77" s="418"/>
      <c r="I77" s="418"/>
      <c r="J77" s="419"/>
      <c r="K77" s="420"/>
      <c r="L77" s="420"/>
      <c r="M77" s="420"/>
      <c r="N77" s="420"/>
      <c r="O77" s="420"/>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8"/>
      <c r="D78" s="418"/>
      <c r="E78" s="418"/>
      <c r="F78" s="418"/>
      <c r="G78" s="418"/>
      <c r="H78" s="418"/>
      <c r="I78" s="418"/>
      <c r="J78" s="419"/>
      <c r="K78" s="420"/>
      <c r="L78" s="420"/>
      <c r="M78" s="420"/>
      <c r="N78" s="420"/>
      <c r="O78" s="420"/>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8"/>
      <c r="D79" s="418"/>
      <c r="E79" s="418"/>
      <c r="F79" s="418"/>
      <c r="G79" s="418"/>
      <c r="H79" s="418"/>
      <c r="I79" s="418"/>
      <c r="J79" s="419"/>
      <c r="K79" s="420"/>
      <c r="L79" s="420"/>
      <c r="M79" s="420"/>
      <c r="N79" s="420"/>
      <c r="O79" s="420"/>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8"/>
      <c r="D80" s="418"/>
      <c r="E80" s="418"/>
      <c r="F80" s="418"/>
      <c r="G80" s="418"/>
      <c r="H80" s="418"/>
      <c r="I80" s="418"/>
      <c r="J80" s="419"/>
      <c r="K80" s="420"/>
      <c r="L80" s="420"/>
      <c r="M80" s="420"/>
      <c r="N80" s="420"/>
      <c r="O80" s="420"/>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8"/>
      <c r="D81" s="418"/>
      <c r="E81" s="418"/>
      <c r="F81" s="418"/>
      <c r="G81" s="418"/>
      <c r="H81" s="418"/>
      <c r="I81" s="418"/>
      <c r="J81" s="419"/>
      <c r="K81" s="420"/>
      <c r="L81" s="420"/>
      <c r="M81" s="420"/>
      <c r="N81" s="420"/>
      <c r="O81" s="420"/>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8"/>
      <c r="D82" s="418"/>
      <c r="E82" s="418"/>
      <c r="F82" s="418"/>
      <c r="G82" s="418"/>
      <c r="H82" s="418"/>
      <c r="I82" s="418"/>
      <c r="J82" s="419"/>
      <c r="K82" s="420"/>
      <c r="L82" s="420"/>
      <c r="M82" s="420"/>
      <c r="N82" s="420"/>
      <c r="O82" s="420"/>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8"/>
      <c r="D83" s="418"/>
      <c r="E83" s="418"/>
      <c r="F83" s="418"/>
      <c r="G83" s="418"/>
      <c r="H83" s="418"/>
      <c r="I83" s="418"/>
      <c r="J83" s="419"/>
      <c r="K83" s="420"/>
      <c r="L83" s="420"/>
      <c r="M83" s="420"/>
      <c r="N83" s="420"/>
      <c r="O83" s="420"/>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8"/>
      <c r="D84" s="418"/>
      <c r="E84" s="418"/>
      <c r="F84" s="418"/>
      <c r="G84" s="418"/>
      <c r="H84" s="418"/>
      <c r="I84" s="418"/>
      <c r="J84" s="419"/>
      <c r="K84" s="420"/>
      <c r="L84" s="420"/>
      <c r="M84" s="420"/>
      <c r="N84" s="420"/>
      <c r="O84" s="420"/>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8"/>
      <c r="D85" s="418"/>
      <c r="E85" s="418"/>
      <c r="F85" s="418"/>
      <c r="G85" s="418"/>
      <c r="H85" s="418"/>
      <c r="I85" s="418"/>
      <c r="J85" s="419"/>
      <c r="K85" s="420"/>
      <c r="L85" s="420"/>
      <c r="M85" s="420"/>
      <c r="N85" s="420"/>
      <c r="O85" s="420"/>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8"/>
      <c r="D86" s="418"/>
      <c r="E86" s="418"/>
      <c r="F86" s="418"/>
      <c r="G86" s="418"/>
      <c r="H86" s="418"/>
      <c r="I86" s="418"/>
      <c r="J86" s="419"/>
      <c r="K86" s="420"/>
      <c r="L86" s="420"/>
      <c r="M86" s="420"/>
      <c r="N86" s="420"/>
      <c r="O86" s="420"/>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8"/>
      <c r="D87" s="418"/>
      <c r="E87" s="418"/>
      <c r="F87" s="418"/>
      <c r="G87" s="418"/>
      <c r="H87" s="418"/>
      <c r="I87" s="418"/>
      <c r="J87" s="419"/>
      <c r="K87" s="420"/>
      <c r="L87" s="420"/>
      <c r="M87" s="420"/>
      <c r="N87" s="420"/>
      <c r="O87" s="420"/>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8"/>
      <c r="D88" s="418"/>
      <c r="E88" s="418"/>
      <c r="F88" s="418"/>
      <c r="G88" s="418"/>
      <c r="H88" s="418"/>
      <c r="I88" s="418"/>
      <c r="J88" s="419"/>
      <c r="K88" s="420"/>
      <c r="L88" s="420"/>
      <c r="M88" s="420"/>
      <c r="N88" s="420"/>
      <c r="O88" s="420"/>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8"/>
      <c r="D89" s="418"/>
      <c r="E89" s="418"/>
      <c r="F89" s="418"/>
      <c r="G89" s="418"/>
      <c r="H89" s="418"/>
      <c r="I89" s="418"/>
      <c r="J89" s="419"/>
      <c r="K89" s="420"/>
      <c r="L89" s="420"/>
      <c r="M89" s="420"/>
      <c r="N89" s="420"/>
      <c r="O89" s="420"/>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8"/>
      <c r="D90" s="418"/>
      <c r="E90" s="418"/>
      <c r="F90" s="418"/>
      <c r="G90" s="418"/>
      <c r="H90" s="418"/>
      <c r="I90" s="418"/>
      <c r="J90" s="419"/>
      <c r="K90" s="420"/>
      <c r="L90" s="420"/>
      <c r="M90" s="420"/>
      <c r="N90" s="420"/>
      <c r="O90" s="420"/>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8"/>
      <c r="D91" s="418"/>
      <c r="E91" s="418"/>
      <c r="F91" s="418"/>
      <c r="G91" s="418"/>
      <c r="H91" s="418"/>
      <c r="I91" s="418"/>
      <c r="J91" s="419"/>
      <c r="K91" s="420"/>
      <c r="L91" s="420"/>
      <c r="M91" s="420"/>
      <c r="N91" s="420"/>
      <c r="O91" s="420"/>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8"/>
      <c r="D92" s="418"/>
      <c r="E92" s="418"/>
      <c r="F92" s="418"/>
      <c r="G92" s="418"/>
      <c r="H92" s="418"/>
      <c r="I92" s="418"/>
      <c r="J92" s="419"/>
      <c r="K92" s="420"/>
      <c r="L92" s="420"/>
      <c r="M92" s="420"/>
      <c r="N92" s="420"/>
      <c r="O92" s="420"/>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8"/>
      <c r="D93" s="418"/>
      <c r="E93" s="418"/>
      <c r="F93" s="418"/>
      <c r="G93" s="418"/>
      <c r="H93" s="418"/>
      <c r="I93" s="418"/>
      <c r="J93" s="419"/>
      <c r="K93" s="420"/>
      <c r="L93" s="420"/>
      <c r="M93" s="420"/>
      <c r="N93" s="420"/>
      <c r="O93" s="420"/>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8"/>
      <c r="D94" s="418"/>
      <c r="E94" s="418"/>
      <c r="F94" s="418"/>
      <c r="G94" s="418"/>
      <c r="H94" s="418"/>
      <c r="I94" s="418"/>
      <c r="J94" s="419"/>
      <c r="K94" s="420"/>
      <c r="L94" s="420"/>
      <c r="M94" s="420"/>
      <c r="N94" s="420"/>
      <c r="O94" s="420"/>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8"/>
      <c r="D95" s="418"/>
      <c r="E95" s="418"/>
      <c r="F95" s="418"/>
      <c r="G95" s="418"/>
      <c r="H95" s="418"/>
      <c r="I95" s="418"/>
      <c r="J95" s="419"/>
      <c r="K95" s="420"/>
      <c r="L95" s="420"/>
      <c r="M95" s="420"/>
      <c r="N95" s="420"/>
      <c r="O95" s="420"/>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8"/>
      <c r="D96" s="418"/>
      <c r="E96" s="418"/>
      <c r="F96" s="418"/>
      <c r="G96" s="418"/>
      <c r="H96" s="418"/>
      <c r="I96" s="418"/>
      <c r="J96" s="419"/>
      <c r="K96" s="420"/>
      <c r="L96" s="420"/>
      <c r="M96" s="420"/>
      <c r="N96" s="420"/>
      <c r="O96" s="420"/>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8"/>
      <c r="D97" s="418"/>
      <c r="E97" s="418"/>
      <c r="F97" s="418"/>
      <c r="G97" s="418"/>
      <c r="H97" s="418"/>
      <c r="I97" s="418"/>
      <c r="J97" s="419"/>
      <c r="K97" s="420"/>
      <c r="L97" s="420"/>
      <c r="M97" s="420"/>
      <c r="N97" s="420"/>
      <c r="O97" s="420"/>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8"/>
      <c r="D98" s="418"/>
      <c r="E98" s="418"/>
      <c r="F98" s="418"/>
      <c r="G98" s="418"/>
      <c r="H98" s="418"/>
      <c r="I98" s="418"/>
      <c r="J98" s="419"/>
      <c r="K98" s="420"/>
      <c r="L98" s="420"/>
      <c r="M98" s="420"/>
      <c r="N98" s="420"/>
      <c r="O98" s="420"/>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8"/>
      <c r="D99" s="418"/>
      <c r="E99" s="418"/>
      <c r="F99" s="418"/>
      <c r="G99" s="418"/>
      <c r="H99" s="418"/>
      <c r="I99" s="418"/>
      <c r="J99" s="419"/>
      <c r="K99" s="420"/>
      <c r="L99" s="420"/>
      <c r="M99" s="420"/>
      <c r="N99" s="420"/>
      <c r="O99" s="420"/>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2019-05-21T05:32:15Z</cp:lastPrinted>
  <dcterms:created xsi:type="dcterms:W3CDTF">2012-03-13T00:50:25Z</dcterms:created>
  <dcterms:modified xsi:type="dcterms:W3CDTF">2019-09-02T10:55:50Z</dcterms:modified>
</cp:coreProperties>
</file>