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室】国際調整係\☆照会\R2年度\201110 行政事業レビューシートの記載の確認等について\"/>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<sst xmlns="http://schemas.openxmlformats.org/spreadsheetml/2006/main" count="3078" uniqueCount="702">
  <si>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</si>
  <si>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</si>
  <si>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</si>
  <si>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</si>
  <si>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</si>
  <si>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</si>
  <si>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</si>
  <si>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</si>
  <si>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</si>
  <si>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</si>
  <si>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</si>
  <si>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</si>
  <si>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</si>
  <si>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</si>
  <si>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</si>
  <si>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</si>
  <si>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</si>
  <si>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</si>
  <si>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</si>
  <si>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</si>
  <si>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</si>
  <si>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</si>
  <si>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</si>
  <si>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</si>
  <si>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</si>
  <si>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</si>
  <si>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</si>
  <si>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</si>
  <si>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</si>
  <si>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</si>
  <si>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</si>
  <si>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</si>
  <si>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</si>
  <si>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</si>
  <si>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</si>
  <si>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</si>
  <si>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</si>
  <si>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</si>
  <si>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</si>
  <si>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</si>
  <si>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</si>
  <si>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</si>
  <si>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</si>
  <si>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</si>
  <si>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</si>
  <si>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</si>
  <si>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</si>
  <si>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</si>
  <si>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</si>
  <si>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</si>
  <si>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</si>
  <si>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</si>
  <si>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</si>
  <si>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</si>
  <si>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</si>
  <si>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</si>
  <si>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</si>
  <si>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</si>
  <si>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</si>
  <si>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</si>
  <si>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</si>
  <si>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</si>
  <si>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</si>
  <si>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</si>
  <si>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</si>
  <si>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</si>
  <si>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</si>
  <si>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</si>
  <si>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</si>
  <si>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</si>
  <si>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</si>
  <si>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</si>
  <si>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</si>
  <si>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</si>
  <si>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</si>
  <si>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</si>
  <si>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</si>
  <si>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</si>
  <si>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</si>
  <si>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</si>
  <si>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</si>
  <si>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</si>
  <si>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</si>
  <si>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</si>
  <si>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</si>
  <si>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</si>
  <si>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</si>
  <si>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</si>
  <si>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</si>
  <si>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</si>
  <si>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</si>
  <si>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</si>
  <si>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</si>
  <si>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</si>
  <si>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</si>
  <si>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</si>
  <si>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</si>
  <si>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</si>
  <si>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</si>
  <si>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</si>
  <si>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</si>
  <si>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</si>
  <si>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</si>
  <si>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</si>
  <si>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</si>
  <si>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</si>
  <si>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</si>
  <si>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</si>
  <si>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</si>
  <si>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</si>
  <si>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</si>
  <si>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</si>
  <si>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</si>
  <si>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</si>
  <si>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</si>
  <si>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</si>
  <si>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</si>
  <si>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</si>
  <si>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</si>
  <si>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</si>
  <si>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</si>
  <si>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</si>
  <si>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</si>
  <si>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</si>
  <si>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</si>
  <si>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</si>
  <si>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</si>
  <si>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</si>
  <si>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</si>
  <si>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</si>
  <si>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</si>
  <si>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</si>
  <si>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</si>
  <si>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</si>
  <si>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</si>
  <si>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</si>
  <si>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</si>
  <si>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</si>
  <si>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</si>
  <si>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</si>
  <si>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</si>
  <si>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</si>
  <si>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</si>
  <si>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</si>
  <si>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</si>
  <si>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</si>
  <si>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</si>
  <si>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</si>
  <si>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</si>
  <si>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</si>
  <si>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</si>
  <si>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</si>
  <si>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</si>
  <si>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</si>
  <si>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</si>
  <si>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</si>
  <si>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</si>
  <si>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</si>
  <si>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</si>
  <si>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</si>
  <si>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</si>
  <si>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</si>
  <si>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</si>
  <si>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</si>
  <si>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</si>
  <si>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</si>
  <si>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</si>
  <si>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</si>
  <si>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</si>
  <si>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</si>
  <si>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</si>
  <si>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</si>
  <si>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</si>
  <si>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</si>
  <si>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</si>
  <si>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</si>
  <si>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</si>
  <si>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</si>
  <si>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</si>
  <si>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</si>
  <si>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</si>
  <si>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</si>
  <si>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</si>
  <si>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</si>
  <si>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</si>
  <si>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</si>
  <si>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</si>
  <si>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</si>
  <si>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</si>
  <si>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</si>
  <si>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</si>
  <si>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</si>
  <si>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</si>
  <si>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</si>
  <si>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</si>
  <si>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</si>
  <si>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</si>
  <si>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</si>
  <si>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</si>
  <si>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</si>
  <si>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</si>
  <si>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</si>
  <si>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</si>
  <si>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</si>
  <si>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</si>
  <si>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</si>
  <si>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</si>
  <si>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</si>
  <si>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</si>
  <si>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</si>
  <si>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</si>
  <si>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</si>
  <si>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</si>
  <si>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</si>
  <si>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</si>
  <si>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</si>
  <si>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</si>
  <si>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</si>
  <si>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</si>
  <si>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</si>
  <si>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</si>
  <si>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</si>
  <si>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</si>
  <si>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</si>
  <si>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</si>
  <si>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</si>
  <si>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</si>
  <si>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</si>
  <si>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</si>
  <si>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</si>
  <si>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</si>
  <si>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</si>
  <si>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</si>
  <si>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</si>
  <si>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</si>
  <si>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</si>
  <si>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</si>
  <si>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</si>
  <si>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</si>
  <si>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</si>
  <si>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</si>
  <si>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</si>
  <si>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</si>
  <si>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</si>
  <si>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</si>
  <si>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</si>
  <si>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</si>
  <si>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</si>
  <si>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</si>
  <si>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</si>
  <si>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</si>
  <si>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</si>
  <si>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</si>
  <si>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</si>
  <si>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</si>
  <si>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</si>
  <si>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</si>
  <si>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</si>
  <si>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</si>
  <si>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</si>
  <si>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</si>
  <si>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</si>
  <si>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</si>
  <si>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</si>
  <si>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</si>
  <si>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</si>
  <si>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</si>
  <si>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</si>
  <si>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</si>
  <si>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</si>
  <si>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</si>
  <si>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</si>
  <si>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</si>
  <si>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</si>
  <si>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</si>
  <si>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</si>
  <si>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</si>
  <si>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</si>
  <si>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</si>
  <si>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</si>
  <si>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</si>
  <si>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</si>
  <si>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</si>
  <si>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</si>
  <si>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</si>
  <si>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</si>
  <si>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</si>
  <si>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</si>
  <si>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</si>
  <si>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</si>
  <si>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</si>
  <si>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</si>
  <si>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</si>
  <si>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</si>
  <si>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</si>
  <si>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</si>
  <si>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</si>
  <si>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</si>
  <si>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</si>
  <si>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</si>
  <si>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</si>
  <si>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</si>
  <si>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</si>
  <si>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</si>
  <si>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</si>
  <si>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</si>
  <si>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</si>
  <si>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</si>
  <si>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</si>
  <si>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</si>
  <si>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</si>
  <si>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</si>
  <si>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</si>
  <si>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</si>
  <si>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</si>
  <si>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</si>
  <si>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</si>
  <si>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</si>
  <si>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</si>
  <si>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</si>
  <si>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</si>
  <si>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</si>
  <si>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</si>
  <si>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</si>
  <si>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</si>
  <si>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</si>
  <si>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</si>
  <si>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</si>
  <si>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</si>
  <si>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</si>
  <si>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</si>
  <si>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</si>
  <si>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</si>
  <si>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</si>
  <si>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</si>
  <si>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</si>
  <si>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</si>
  <si>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</si>
  <si>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</si>
  <si>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</si>
  <si>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</si>
  <si>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</si>
  <si>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</si>
  <si>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</si>
  <si>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</si>
  <si>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</si>
  <si>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</si>
  <si>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</si>
  <si>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</si>
  <si>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</si>
  <si>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</si>
  <si>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</si>
  <si>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</si>
  <si>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</si>
  <si>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</si>
  <si>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</si>
  <si>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</si>
  <si>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</si>
  <si>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</si>
  <si>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</si>
  <si>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</si>
  <si>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</si>
  <si>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</si>
  <si>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</si>
  <si>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</si>
  <si>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</si>
  <si>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</si>
  <si>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</si>
  <si>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</si>
  <si>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</si>
  <si>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</si>
  <si>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</si>
  <si>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</si>
  <si>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</si>
  <si>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</si>
  <si>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</si>
  <si>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</si>
  <si>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</si>
  <si>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</si>
  <si>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</si>
  <si>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</si>
  <si>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</si>
  <si>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</si>
  <si>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</si>
  <si>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</si>
  <si>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</si>
  <si>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</si>
  <si>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</si>
  <si>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</si>
  <si>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</si>
  <si>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</si>
  <si>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</si>
  <si>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</si>
  <si>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</si>
  <si>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</si>
  <si>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</si>
  <si>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</si>
  <si>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</si>
  <si>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</si>
  <si>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</si>
  <si>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</si>
  <si>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</si>
  <si>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</si>
  <si>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</si>
  <si>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</si>
  <si>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</si>
  <si>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</si>
  <si>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</si>
  <si>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</si>
  <si>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</si>
  <si>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</si>
  <si>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</si>
  <si>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</si>
  <si>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</si>
  <si>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</si>
  <si>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</si>
  <si>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</si>
  <si>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</si>
  <si>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</si>
  <si>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</si>
  <si>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</si>
  <si>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</si>
  <si>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</si>
  <si>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</si>
  <si>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</si>
  <si>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</si>
  <si>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</si>
  <si>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</si>
  <si>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</si>
  <si>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</si>
  <si>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</si>
  <si>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</si>
  <si>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</si>
  <si>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</si>
  <si>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</si>
  <si>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</si>
  <si>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</si>
  <si>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</si>
  <si>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</si>
  <si>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</si>
  <si>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</si>
  <si>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</si>
  <si>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</si>
  <si>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</si>
  <si>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</si>
  <si>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</si>
  <si>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</si>
  <si>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</si>
  <si>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</si>
  <si>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</si>
  <si>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</si>
  <si>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</si>
  <si>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</si>
  <si>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</si>
  <si>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</si>
  <si>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</si>
  <si>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</si>
  <si>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</si>
  <si>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</si>
  <si>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</si>
  <si>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</si>
  <si>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</si>
  <si>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</si>
  <si>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</si>
  <si>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</si>
  <si>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</si>
  <si>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</si>
  <si>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</si>
  <si>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</si>
  <si>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</si>
  <si>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</si>
  <si>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</si>
  <si>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</si>
  <si>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</si>
  <si>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</si>
  <si>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</si>
  <si>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</si>
  <si>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</si>
  <si>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</si>
  <si>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</si>
  <si>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</si>
  <si>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</si>
  <si>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</si>
  <si>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</si>
  <si>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</si>
  <si>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</si>
  <si>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</si>
  <si>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</si>
  <si>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</si>
  <si>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</si>
  <si>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</si>
  <si>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</si>
  <si>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</si>
  <si>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</si>
  <si>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</si>
  <si>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</si>
  <si>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</si>
  <si>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</si>
  <si>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</si>
  <si>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</si>
  <si>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</si>
  <si>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</si>
  <si>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</si>
  <si>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</si>
  <si>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</si>
  <si>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</si>
  <si>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</si>
  <si>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</si>
  <si>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</si>
  <si>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</si>
  <si>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</si>
  <si>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</si>
  <si>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</si>
  <si>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</si>
  <si>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</si>
  <si>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</si>
  <si>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</si>
  <si>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</si>
  <si>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</si>
  <si>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</si>
  <si>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</si>
  <si>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</si>
  <si>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</si>
  <si>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</si>
  <si>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</si>
  <si>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</si>
  <si>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</si>
  <si>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</si>
  <si>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</si>
  <si>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</si>
  <si>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</si>
  <si>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</si>
  <si>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</si>
  <si>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</si>
  <si>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</si>
  <si>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</si>
  <si>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</si>
  <si>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</si>
  <si>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</si>
  <si>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</si>
  <si>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</si>
  <si>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</si>
  <si>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</si>
  <si>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</si>
  <si>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</si>
  <si>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</si>
  <si>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</si>
  <si>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</si>
  <si>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</si>
  <si>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</si>
  <si>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</si>
  <si>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</si>
  <si>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</si>
  <si>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</si>
  <si>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</si>
  <si>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</si>
  <si>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</si>
  <si>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</si>
  <si>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</si>
  <si>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</si>
  <si>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</si>
  <si>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</si>
  <si>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</si>
  <si>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</si>
  <si>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</si>
  <si>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</si>
  <si>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</si>
  <si>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</si>
  <si>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</si>
  <si>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</si>
  <si>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</si>
  <si>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</si>
  <si>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</si>
  <si>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</si>
  <si>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　　/</t>
    <phoneticPr fontId="5"/>
  </si>
  <si>
    <t>文化庁</t>
    <phoneticPr fontId="5"/>
  </si>
  <si>
    <t>平成１２年度</t>
    <phoneticPr fontId="5"/>
  </si>
  <si>
    <t>文化芸術基本法第15条</t>
    <phoneticPr fontId="5"/>
  </si>
  <si>
    <t>文化芸術推進計画（第1期）（平成30年3月6日閣議決定）</t>
    <phoneticPr fontId="5"/>
  </si>
  <si>
    <t>-</t>
    <phoneticPr fontId="5"/>
  </si>
  <si>
    <t>-</t>
    <phoneticPr fontId="5"/>
  </si>
  <si>
    <t>-</t>
    <phoneticPr fontId="5"/>
  </si>
  <si>
    <t>-</t>
    <phoneticPr fontId="5"/>
  </si>
  <si>
    <t>文化人等派遣旅費</t>
    <phoneticPr fontId="5"/>
  </si>
  <si>
    <t>職員旅費</t>
  </si>
  <si>
    <t>庁費</t>
  </si>
  <si>
    <t>①政策的意義・波及効果の高い国際会議等へ参加する</t>
    <phoneticPr fontId="5"/>
  </si>
  <si>
    <t>国</t>
    <phoneticPr fontId="5"/>
  </si>
  <si>
    <t>当該年度における国際会議等（日中韓文化大臣会合、ASEAN+3文化大臣会合等）への参加実績</t>
    <phoneticPr fontId="5"/>
  </si>
  <si>
    <t>②被招へい者が滞在中に積極的に活動を行う（目標値は招へい人数×滞在日数で算出）</t>
    <phoneticPr fontId="5"/>
  </si>
  <si>
    <t>回</t>
    <phoneticPr fontId="5"/>
  </si>
  <si>
    <t>当該年度における被招へい者の人数、滞在日数、活動回数実績</t>
    <phoneticPr fontId="5"/>
  </si>
  <si>
    <t>-</t>
    <phoneticPr fontId="5"/>
  </si>
  <si>
    <t>人</t>
    <phoneticPr fontId="5"/>
  </si>
  <si>
    <t>人</t>
    <phoneticPr fontId="5"/>
  </si>
  <si>
    <t>百万円</t>
  </si>
  <si>
    <t>百万円</t>
    <phoneticPr fontId="5"/>
  </si>
  <si>
    <t>百万円/人</t>
    <phoneticPr fontId="5"/>
  </si>
  <si>
    <t>12.2/24</t>
    <phoneticPr fontId="5"/>
  </si>
  <si>
    <t>9.4/37</t>
    <phoneticPr fontId="5"/>
  </si>
  <si>
    <t>4.6/8</t>
  </si>
  <si>
    <t>4.1/4</t>
  </si>
  <si>
    <t>／　　　　　　　　　　　　　　</t>
    <phoneticPr fontId="5"/>
  </si>
  <si>
    <t>／　　　　　　　　　　　　　　</t>
    <phoneticPr fontId="5"/>
  </si>
  <si>
    <t>　　/</t>
    <phoneticPr fontId="5"/>
  </si>
  <si>
    <t>本事業は、国際情勢や社会状況を踏まえた文化政策上の意義に基づいて、必要な国際会議等への参加、外国人芸術家・文化財専門家招へいを行うものである。</t>
    <phoneticPr fontId="5"/>
  </si>
  <si>
    <t>国として対応が求められる政府レベルでの国際会議等への参加、外国人芸術家・文化財専門家の招へいを行う事業である。</t>
    <phoneticPr fontId="5"/>
  </si>
  <si>
    <t>諸外国との国際文化交流を推進していく上で、国際会議等への参加や外国人芸術家・文化財専門家の招へいは優先度の高い事業である。</t>
    <phoneticPr fontId="5"/>
  </si>
  <si>
    <t>旅費法等を踏まえた適切な水準となっている。</t>
    <phoneticPr fontId="5"/>
  </si>
  <si>
    <t>国際会議等への参加、人物の招へいに必要な費目・使途に限定されている。事業実施に必要な費用の直接執行である。</t>
    <phoneticPr fontId="5"/>
  </si>
  <si>
    <t>各年度によって参加を要する国際会議に変更が生じることにあわせて、予算内容の見直しを行いつつ、効率的な予算執行に努めている。</t>
    <phoneticPr fontId="5"/>
  </si>
  <si>
    <t>国際会議等への参加、外国人芸術家・文化財専門家の招へいとに区分して目標値を設定し、実績は目標に見合ったものとなっている。</t>
    <phoneticPr fontId="5"/>
  </si>
  <si>
    <t>おおむね見込みに見合った実績である。</t>
    <phoneticPr fontId="5"/>
  </si>
  <si>
    <t>-</t>
    <phoneticPr fontId="5"/>
  </si>
  <si>
    <t>485</t>
    <phoneticPr fontId="5"/>
  </si>
  <si>
    <t>407</t>
    <phoneticPr fontId="5"/>
  </si>
  <si>
    <t>432</t>
    <phoneticPr fontId="5"/>
  </si>
  <si>
    <t>396</t>
    <phoneticPr fontId="5"/>
  </si>
  <si>
    <t>395</t>
    <phoneticPr fontId="5"/>
  </si>
  <si>
    <t>392</t>
    <phoneticPr fontId="5"/>
  </si>
  <si>
    <t>375</t>
    <phoneticPr fontId="5"/>
  </si>
  <si>
    <t>国際会議等への参加や外国人芸術家・文化財専門家の招へいは、具体的な施策をもって諸外国と国際文化交流を推進していく上での基盤となるものであり、日本文化の発信及び国際文化交流の推進に寄与していると言える。</t>
  </si>
  <si>
    <t>12-1 文化芸術の創造・発展・継承と教育の充実</t>
    <phoneticPr fontId="5"/>
  </si>
  <si>
    <t>国際文化ネットワークの構築及び文化多様性の保護・促進への対応</t>
    <phoneticPr fontId="5"/>
  </si>
  <si>
    <t>文化経済・国際課</t>
    <phoneticPr fontId="5"/>
  </si>
  <si>
    <t>無</t>
  </si>
  <si>
    <t>‐</t>
  </si>
  <si>
    <t>外国人招へい旅費</t>
    <rPh sb="0" eb="2">
      <t>ガイコク</t>
    </rPh>
    <rPh sb="2" eb="3">
      <t>ジン</t>
    </rPh>
    <rPh sb="3" eb="4">
      <t>ショウ</t>
    </rPh>
    <rPh sb="6" eb="8">
      <t>リョヒ</t>
    </rPh>
    <phoneticPr fontId="5"/>
  </si>
  <si>
    <t>招へい外国人滞在費</t>
    <rPh sb="0" eb="1">
      <t>ショウ</t>
    </rPh>
    <rPh sb="3" eb="5">
      <t>ガイコク</t>
    </rPh>
    <rPh sb="5" eb="6">
      <t>ジン</t>
    </rPh>
    <rPh sb="6" eb="9">
      <t>タイザイヒ</t>
    </rPh>
    <phoneticPr fontId="5"/>
  </si>
  <si>
    <t>交通費</t>
    <rPh sb="0" eb="3">
      <t>コウツウヒ</t>
    </rPh>
    <phoneticPr fontId="5"/>
  </si>
  <si>
    <t>滞在費</t>
    <rPh sb="0" eb="3">
      <t>タイザイヒ</t>
    </rPh>
    <phoneticPr fontId="5"/>
  </si>
  <si>
    <t>外国人芸術家・文化財専門家（個人A）</t>
    <rPh sb="0" eb="2">
      <t>ガイコク</t>
    </rPh>
    <rPh sb="2" eb="3">
      <t>ジン</t>
    </rPh>
    <rPh sb="3" eb="6">
      <t>ゲイジュツカ</t>
    </rPh>
    <rPh sb="7" eb="10">
      <t>ブンカザイ</t>
    </rPh>
    <rPh sb="10" eb="13">
      <t>センモンカ</t>
    </rPh>
    <rPh sb="14" eb="16">
      <t>コジン</t>
    </rPh>
    <phoneticPr fontId="5"/>
  </si>
  <si>
    <t>外国人芸術家・文化財専門家（個人B）</t>
    <phoneticPr fontId="5"/>
  </si>
  <si>
    <t>外国人芸術家・文化財専門家（個人C）</t>
    <phoneticPr fontId="5"/>
  </si>
  <si>
    <t>外国人芸術家・文化財専門家（個人D）</t>
    <phoneticPr fontId="5"/>
  </si>
  <si>
    <t>外国人芸術家・文化財専門家（個人E）</t>
    <phoneticPr fontId="5"/>
  </si>
  <si>
    <t>外国人芸術家・文化財専門家（個人F）</t>
    <phoneticPr fontId="5"/>
  </si>
  <si>
    <t>講演、意見交換、視察等</t>
    <rPh sb="0" eb="2">
      <t>コウエン</t>
    </rPh>
    <rPh sb="3" eb="5">
      <t>イケン</t>
    </rPh>
    <rPh sb="5" eb="7">
      <t>コウカン</t>
    </rPh>
    <rPh sb="8" eb="10">
      <t>シサツ</t>
    </rPh>
    <rPh sb="10" eb="11">
      <t>トウ</t>
    </rPh>
    <phoneticPr fontId="5"/>
  </si>
  <si>
    <t>講演、意見交換、視察等</t>
    <phoneticPr fontId="5"/>
  </si>
  <si>
    <t>講演、意見交換、視察等</t>
    <phoneticPr fontId="5"/>
  </si>
  <si>
    <t>講演、意見交換、視察等</t>
    <phoneticPr fontId="5"/>
  </si>
  <si>
    <t>講演、意見交換、視察等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</si>
  <si>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</si>
  <si>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</si>
  <si>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</si>
  <si>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</si>
  <si>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</si>
  <si>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</si>
  <si>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</si>
  <si>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</si>
  <si>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</si>
  <si>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</si>
  <si>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</si>
  <si>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</si>
  <si>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</si>
  <si>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A.文化庁国際文化交流担当官</t>
    <rPh sb="2" eb="5">
      <t>ブンカチョウ</t>
    </rPh>
    <rPh sb="5" eb="7">
      <t>コクサイ</t>
    </rPh>
    <rPh sb="7" eb="9">
      <t>ブンカ</t>
    </rPh>
    <rPh sb="9" eb="11">
      <t>コウリュウ</t>
    </rPh>
    <rPh sb="11" eb="14">
      <t>タントウカン</t>
    </rPh>
    <phoneticPr fontId="5"/>
  </si>
  <si>
    <t>文化庁国際文化交流担当官（個人A）</t>
    <rPh sb="0" eb="3">
      <t>ブンカチョウ</t>
    </rPh>
    <rPh sb="3" eb="5">
      <t>コクサイ</t>
    </rPh>
    <rPh sb="5" eb="7">
      <t>ブンカ</t>
    </rPh>
    <rPh sb="7" eb="9">
      <t>コウリュウ</t>
    </rPh>
    <rPh sb="9" eb="12">
      <t>タントウカン</t>
    </rPh>
    <rPh sb="13" eb="15">
      <t>コジン</t>
    </rPh>
    <phoneticPr fontId="5"/>
  </si>
  <si>
    <t>文化庁国際文化交流担当官（個人B）</t>
    <rPh sb="0" eb="3">
      <t>ブンカチョウ</t>
    </rPh>
    <rPh sb="3" eb="5">
      <t>コクサイ</t>
    </rPh>
    <rPh sb="5" eb="7">
      <t>ブンカ</t>
    </rPh>
    <rPh sb="7" eb="9">
      <t>コウリュウ</t>
    </rPh>
    <rPh sb="9" eb="12">
      <t>タントウカン</t>
    </rPh>
    <rPh sb="13" eb="15">
      <t>コジン</t>
    </rPh>
    <phoneticPr fontId="5"/>
  </si>
  <si>
    <t>文化庁国際文化交流担当官（個人C）</t>
    <rPh sb="0" eb="3">
      <t>ブンカチョウ</t>
    </rPh>
    <rPh sb="3" eb="5">
      <t>コクサイ</t>
    </rPh>
    <rPh sb="5" eb="7">
      <t>ブンカ</t>
    </rPh>
    <rPh sb="7" eb="9">
      <t>コウリュウ</t>
    </rPh>
    <rPh sb="9" eb="12">
      <t>タントウカン</t>
    </rPh>
    <rPh sb="13" eb="15">
      <t>コジン</t>
    </rPh>
    <phoneticPr fontId="5"/>
  </si>
  <si>
    <t>文化庁国際文化交流担当官（個人D）</t>
    <rPh sb="0" eb="3">
      <t>ブンカチョウ</t>
    </rPh>
    <rPh sb="3" eb="5">
      <t>コクサイ</t>
    </rPh>
    <rPh sb="5" eb="7">
      <t>ブンカ</t>
    </rPh>
    <rPh sb="7" eb="9">
      <t>コウリュウ</t>
    </rPh>
    <rPh sb="9" eb="12">
      <t>タントウカン</t>
    </rPh>
    <rPh sb="13" eb="15">
      <t>コジン</t>
    </rPh>
    <phoneticPr fontId="5"/>
  </si>
  <si>
    <t>文化庁国際文化交流担当官（個人E）</t>
    <rPh sb="0" eb="3">
      <t>ブンカチョウ</t>
    </rPh>
    <rPh sb="3" eb="5">
      <t>コクサイ</t>
    </rPh>
    <rPh sb="5" eb="7">
      <t>ブンカ</t>
    </rPh>
    <rPh sb="7" eb="9">
      <t>コウリュウ</t>
    </rPh>
    <rPh sb="9" eb="12">
      <t>タントウカン</t>
    </rPh>
    <rPh sb="13" eb="15">
      <t>コジン</t>
    </rPh>
    <phoneticPr fontId="5"/>
  </si>
  <si>
    <t>文化庁国際文化交流担当官（個人F）</t>
    <rPh sb="0" eb="3">
      <t>ブンカチョウ</t>
    </rPh>
    <rPh sb="3" eb="5">
      <t>コクサイ</t>
    </rPh>
    <rPh sb="5" eb="7">
      <t>ブンカ</t>
    </rPh>
    <rPh sb="7" eb="9">
      <t>コウリュウ</t>
    </rPh>
    <rPh sb="9" eb="12">
      <t>タントウカン</t>
    </rPh>
    <rPh sb="13" eb="15">
      <t>コジン</t>
    </rPh>
    <phoneticPr fontId="5"/>
  </si>
  <si>
    <t>文化庁国際文化交流担当官（個人G）</t>
    <rPh sb="0" eb="3">
      <t>ブンカチョウ</t>
    </rPh>
    <rPh sb="3" eb="5">
      <t>コクサイ</t>
    </rPh>
    <rPh sb="5" eb="7">
      <t>ブンカ</t>
    </rPh>
    <rPh sb="7" eb="9">
      <t>コウリュウ</t>
    </rPh>
    <rPh sb="9" eb="12">
      <t>タントウカン</t>
    </rPh>
    <rPh sb="13" eb="15">
      <t>コジン</t>
    </rPh>
    <phoneticPr fontId="5"/>
  </si>
  <si>
    <t>文化庁国際文化交流担当官（個人H）</t>
    <rPh sb="0" eb="3">
      <t>ブンカチョウ</t>
    </rPh>
    <rPh sb="3" eb="5">
      <t>コクサイ</t>
    </rPh>
    <rPh sb="5" eb="7">
      <t>ブンカ</t>
    </rPh>
    <rPh sb="7" eb="9">
      <t>コウリュウ</t>
    </rPh>
    <rPh sb="9" eb="12">
      <t>タントウカン</t>
    </rPh>
    <rPh sb="13" eb="15">
      <t>コジン</t>
    </rPh>
    <phoneticPr fontId="5"/>
  </si>
  <si>
    <t>文化庁国際文化交流担当官（個人I）</t>
    <rPh sb="0" eb="3">
      <t>ブンカチョウ</t>
    </rPh>
    <rPh sb="3" eb="5">
      <t>コクサイ</t>
    </rPh>
    <rPh sb="5" eb="7">
      <t>ブンカ</t>
    </rPh>
    <rPh sb="7" eb="9">
      <t>コウリュウ</t>
    </rPh>
    <rPh sb="9" eb="12">
      <t>タントウカン</t>
    </rPh>
    <rPh sb="13" eb="15">
      <t>コジン</t>
    </rPh>
    <phoneticPr fontId="5"/>
  </si>
  <si>
    <t>文化庁国際文化交流担当官（個人J）</t>
    <rPh sb="0" eb="3">
      <t>ブンカチョウ</t>
    </rPh>
    <rPh sb="3" eb="5">
      <t>コクサイ</t>
    </rPh>
    <rPh sb="5" eb="7">
      <t>ブンカ</t>
    </rPh>
    <rPh sb="7" eb="9">
      <t>コウリュウ</t>
    </rPh>
    <rPh sb="9" eb="12">
      <t>タントウカン</t>
    </rPh>
    <rPh sb="13" eb="15">
      <t>コジン</t>
    </rPh>
    <phoneticPr fontId="5"/>
  </si>
  <si>
    <t>-</t>
    <phoneticPr fontId="5"/>
  </si>
  <si>
    <t>-</t>
    <phoneticPr fontId="5"/>
  </si>
  <si>
    <t>国際会議出席等</t>
    <rPh sb="0" eb="2">
      <t>コクサイ</t>
    </rPh>
    <rPh sb="2" eb="4">
      <t>カイギ</t>
    </rPh>
    <rPh sb="4" eb="6">
      <t>シュッセキ</t>
    </rPh>
    <rPh sb="6" eb="7">
      <t>トウ</t>
    </rPh>
    <phoneticPr fontId="5"/>
  </si>
  <si>
    <t>-</t>
    <phoneticPr fontId="5"/>
  </si>
  <si>
    <t>-</t>
    <phoneticPr fontId="5"/>
  </si>
  <si>
    <t>-</t>
    <phoneticPr fontId="5"/>
  </si>
  <si>
    <t>-</t>
    <phoneticPr fontId="5"/>
  </si>
  <si>
    <t>-</t>
    <phoneticPr fontId="5"/>
  </si>
  <si>
    <t>-</t>
    <phoneticPr fontId="5"/>
  </si>
  <si>
    <t>-</t>
    <phoneticPr fontId="5"/>
  </si>
  <si>
    <t>-</t>
    <phoneticPr fontId="5"/>
  </si>
  <si>
    <t>B. 外国人芸術家・文化財専門家</t>
    <rPh sb="3" eb="5">
      <t>ガイコク</t>
    </rPh>
    <rPh sb="5" eb="6">
      <t>ジン</t>
    </rPh>
    <rPh sb="6" eb="9">
      <t>ゲイジュツカ</t>
    </rPh>
    <rPh sb="10" eb="13">
      <t>ブンカザイ</t>
    </rPh>
    <rPh sb="13" eb="16">
      <t>センモンカ</t>
    </rPh>
    <phoneticPr fontId="5"/>
  </si>
  <si>
    <t>職員旅費</t>
    <rPh sb="0" eb="2">
      <t>ショクイン</t>
    </rPh>
    <rPh sb="2" eb="4">
      <t>リョヒ</t>
    </rPh>
    <phoneticPr fontId="5"/>
  </si>
  <si>
    <t>交通費・滞在費</t>
    <rPh sb="0" eb="3">
      <t>コウツウヒ</t>
    </rPh>
    <rPh sb="4" eb="7">
      <t>タイザイヒ</t>
    </rPh>
    <phoneticPr fontId="5"/>
  </si>
  <si>
    <t>　我が国の文化政策上、意義の深い国際会議等に参画し、関係者間の国際的なネットワークを構築することによって、我が国の文化振興と国際文化交流の推進を図る。</t>
    <phoneticPr fontId="5"/>
  </si>
  <si>
    <t>①国際会議への参加等
　各国の文化政策担当機関や国際機関等が開催する国際会議に文化庁国際交流担当官等を派遣する。
②外国人芸術家・文化財専門家招へい【平成30年度で終了】
　諸外国より芸術・文化に優れた業績を残し指導的立場にある芸術家・文化財専門家を招へいし、我が国関係者との意見交換、共同制作及び共同研究等の諸活動を行う機会を設ける。</t>
    <phoneticPr fontId="5"/>
  </si>
  <si>
    <t>国際会議等への参画による関係者間の国際的なネットワークの構築は、具体的な施策をもって諸外国と国際文化交流を推進していく上での基盤となるものであり、我が国の文化振興に寄与している。</t>
    <phoneticPr fontId="5"/>
  </si>
  <si>
    <t>引き続き、文化政策上の意義にかんがみ、中長期的な視点から日本と諸外国のネットワーク構築に資するよう、事業を効率的かつ効果的に実施するよう努める。</t>
    <phoneticPr fontId="5"/>
  </si>
  <si>
    <t>文化政策上の意義に基づいて事業を実施するものであり、事業実施の必要性は高く、資金投入の合理性を確保している。また、国庫支出の在り方についても、旅費法等に基づいて適切に支出するほか、被招へい者には報告書を提出させ、招へい事業が計画通りに実施されたかどうかを確認するとともに、航空券の半券等の証ひょう関係書類の提出を求め、その内容の照合を行うことで適正性を担保している。</t>
    <rPh sb="90" eb="91">
      <t>ヒ</t>
    </rPh>
    <rPh sb="91" eb="92">
      <t>ショウ</t>
    </rPh>
    <rPh sb="94" eb="95">
      <t>シャ</t>
    </rPh>
    <rPh sb="97" eb="100">
      <t>ホウコクショ</t>
    </rPh>
    <rPh sb="101" eb="103">
      <t>テイシュツ</t>
    </rPh>
    <rPh sb="106" eb="107">
      <t>ショウ</t>
    </rPh>
    <rPh sb="109" eb="111">
      <t>ジギョウ</t>
    </rPh>
    <rPh sb="112" eb="114">
      <t>ケイカク</t>
    </rPh>
    <rPh sb="114" eb="115">
      <t>ドオ</t>
    </rPh>
    <rPh sb="117" eb="119">
      <t>ジッシ</t>
    </rPh>
    <rPh sb="127" eb="129">
      <t>カクニン</t>
    </rPh>
    <rPh sb="136" eb="139">
      <t>コウクウケン</t>
    </rPh>
    <rPh sb="140" eb="142">
      <t>ハンケン</t>
    </rPh>
    <rPh sb="142" eb="143">
      <t>ナド</t>
    </rPh>
    <phoneticPr fontId="5"/>
  </si>
  <si>
    <t>東アジア・ASEANにおいて意見交換を行った国数</t>
    <phoneticPr fontId="5"/>
  </si>
  <si>
    <t>外国人芸術家・文化財専門家（個人G）</t>
    <phoneticPr fontId="5"/>
  </si>
  <si>
    <t>文化経済・国際課長
清水　幹治</t>
    <rPh sb="0" eb="2">
      <t>ブンカ</t>
    </rPh>
    <rPh sb="2" eb="4">
      <t>ケイザイ</t>
    </rPh>
    <rPh sb="10" eb="12">
      <t>シミズ</t>
    </rPh>
    <rPh sb="13" eb="15">
      <t>ミキハル</t>
    </rPh>
    <phoneticPr fontId="5"/>
  </si>
  <si>
    <t>参加する国際会議等の回数</t>
    <phoneticPr fontId="5"/>
  </si>
  <si>
    <t>執行額/出張者数</t>
    <phoneticPr fontId="5"/>
  </si>
  <si>
    <t>-</t>
    <phoneticPr fontId="5"/>
  </si>
  <si>
    <t>11.2/19</t>
    <phoneticPr fontId="5"/>
  </si>
  <si>
    <t>6.5/7</t>
    <phoneticPr fontId="5"/>
  </si>
  <si>
    <t>16/19</t>
    <phoneticPr fontId="5"/>
  </si>
  <si>
    <t>12　文化による心豊かな社会の実現</t>
    <phoneticPr fontId="5"/>
  </si>
  <si>
    <t xml:space="preserve"> 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アウトカム指標について、①東アジア・ASEANにおいて意見交換を行った国数はアウトプット指標であり、もう一つの②活動回数については招へい人数×滞在日数で成果を測ることも問題があるのではないか。②については共同制作や共同研究の件数をアウトカムとするなど、①も含めた指標の設定について工夫をすべきである。</t>
    <phoneticPr fontId="5"/>
  </si>
  <si>
    <t>1. 事業評価の観点：この事業は、国際文化交流・協力事業を推進することを目的に、諸外国の優れた芸術家等の招へい及び国際会議へ参加・開催等を実施するものであり、成果の把握方法等の工夫・改善の観点から検証を行った。
2: 所見：この事業は、事業目的は明確だが、外部有識者の所見を踏まえ、成果指標について、事業の成果をより的確に把握できるよう見直しを行い、成果目標値は水準の妥当性を検証のうえ、適切な設定を行うべきである。</t>
    <rPh sb="3" eb="5">
      <t>ジギョウ</t>
    </rPh>
    <rPh sb="5" eb="7">
      <t>ヒョウカ</t>
    </rPh>
    <rPh sb="8" eb="10">
      <t>カンテン</t>
    </rPh>
    <rPh sb="13" eb="15">
      <t>ジギョウ</t>
    </rPh>
    <rPh sb="17" eb="19">
      <t>コクサイ</t>
    </rPh>
    <rPh sb="19" eb="21">
      <t>ブンカ</t>
    </rPh>
    <rPh sb="21" eb="23">
      <t>コウリュウ</t>
    </rPh>
    <rPh sb="24" eb="26">
      <t>キョウリョク</t>
    </rPh>
    <rPh sb="26" eb="28">
      <t>ジギョウ</t>
    </rPh>
    <rPh sb="29" eb="31">
      <t>スイシン</t>
    </rPh>
    <rPh sb="36" eb="38">
      <t>モクテキ</t>
    </rPh>
    <rPh sb="40" eb="43">
      <t>ショガイコク</t>
    </rPh>
    <rPh sb="44" eb="45">
      <t>スグ</t>
    </rPh>
    <rPh sb="47" eb="49">
      <t>ゲイジュツ</t>
    </rPh>
    <rPh sb="49" eb="50">
      <t>イエ</t>
    </rPh>
    <rPh sb="50" eb="51">
      <t>トウ</t>
    </rPh>
    <rPh sb="52" eb="53">
      <t>ショウ</t>
    </rPh>
    <rPh sb="55" eb="56">
      <t>オヨ</t>
    </rPh>
    <rPh sb="57" eb="59">
      <t>コクサイ</t>
    </rPh>
    <rPh sb="59" eb="61">
      <t>カイギ</t>
    </rPh>
    <rPh sb="62" eb="64">
      <t>サンカ</t>
    </rPh>
    <rPh sb="65" eb="67">
      <t>カイサイ</t>
    </rPh>
    <rPh sb="67" eb="68">
      <t>トウ</t>
    </rPh>
    <rPh sb="69" eb="71">
      <t>ジッシ</t>
    </rPh>
    <rPh sb="79" eb="81">
      <t>セイカ</t>
    </rPh>
    <rPh sb="82" eb="84">
      <t>ハアク</t>
    </rPh>
    <rPh sb="84" eb="86">
      <t>ホウホウ</t>
    </rPh>
    <rPh sb="86" eb="87">
      <t>トウ</t>
    </rPh>
    <rPh sb="88" eb="90">
      <t>クフウ</t>
    </rPh>
    <rPh sb="91" eb="93">
      <t>カイゼン</t>
    </rPh>
    <rPh sb="94" eb="96">
      <t>カンテン</t>
    </rPh>
    <rPh sb="98" eb="100">
      <t>ケンショウ</t>
    </rPh>
    <rPh sb="101" eb="102">
      <t>オコナ</t>
    </rPh>
    <rPh sb="110" eb="112">
      <t>ショケン</t>
    </rPh>
    <phoneticPr fontId="5"/>
  </si>
  <si>
    <t>執行等改善</t>
  </si>
  <si>
    <t>執行額/招へい者数
【30年度にて終了】</t>
    <rPh sb="13" eb="14">
      <t>ネン</t>
    </rPh>
    <rPh sb="14" eb="15">
      <t>ド</t>
    </rPh>
    <rPh sb="17" eb="19">
      <t>シュウリョウ</t>
    </rPh>
    <phoneticPr fontId="5"/>
  </si>
  <si>
    <t>招へい者数【30年度にて終了】</t>
    <rPh sb="8" eb="9">
      <t>ネン</t>
    </rPh>
    <rPh sb="9" eb="10">
      <t>ド</t>
    </rPh>
    <rPh sb="12" eb="14">
      <t>シュウリョウ</t>
    </rPh>
    <phoneticPr fontId="5"/>
  </si>
  <si>
    <t>活動回数【30年度にて終了】</t>
    <rPh sb="7" eb="8">
      <t>ネン</t>
    </rPh>
    <rPh sb="8" eb="9">
      <t>ド</t>
    </rPh>
    <rPh sb="11" eb="13">
      <t>シュウリョウ</t>
    </rPh>
    <phoneticPr fontId="5"/>
  </si>
  <si>
    <t>本事業は、中国・韓国、ＡＳＥＡＮ諸国等の文化を所管する政府等機関との国際会議に参画するために必要な経費を予算措置し、政策意義等の高い国際会議等への参画を目標に、国際会議等において意見交換を行った国数をアウトカム指標としていたが、さらに実施した二国間及び他国間の協議数を指標に追加設定する。なお、外国人芸術家・文化財専門家招へいについては、平成３０年度で終了したが、今後類似事業等を行うときには、いただいた意見を踏まえて、事業の成果を適切に把握できるようにする。</t>
    <rPh sb="128" eb="129">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</si>
</sst>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88900</xdr:colOff>
      <xdr:row>743</xdr:row>
      <xdr:rowOff>80256</xdr:rowOff>
    </xdr:from>
    <xdr:to>
      <xdr:col>46</xdr:col>
      <xdr:colOff>34792</xdr:colOff>
      <xdr:row>744</xdr:row>
      <xdr:rowOff>260563</xdr:rowOff>
    </xdr:to>
    <xdr:sp macro="" textlink="">
      <xdr:nvSpPr>
        <xdr:cNvPr id="3" name="テキスト ボックス 2">
          <a:extLst>
            <a:ext uri="{FF2B5EF4-FFF2-40B4-BE49-F238E27FC236}">
              <a16:creationId xmlns:a16="http://schemas.microsoft.com/office/drawing/2014/main" id="{BDFD32D7-3F8D-4316-8638-4B833B143074}"/>
            </a:ext>
          </a:extLst>
        </xdr:cNvPr>
        <xdr:cNvSpPr txBox="1"/>
      </xdr:nvSpPr>
      <xdr:spPr>
        <a:xfrm>
          <a:off x="6089650" y="33065331"/>
          <a:ext cx="3146292" cy="53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xdr:from>
      <xdr:col>26</xdr:col>
      <xdr:colOff>74709</xdr:colOff>
      <xdr:row>743</xdr:row>
      <xdr:rowOff>340076</xdr:rowOff>
    </xdr:from>
    <xdr:to>
      <xdr:col>36</xdr:col>
      <xdr:colOff>109794</xdr:colOff>
      <xdr:row>745</xdr:row>
      <xdr:rowOff>301752</xdr:rowOff>
    </xdr:to>
    <xdr:cxnSp macro="">
      <xdr:nvCxnSpPr>
        <xdr:cNvPr id="4" name="カギ線コネクタ 69">
          <a:extLst>
            <a:ext uri="{FF2B5EF4-FFF2-40B4-BE49-F238E27FC236}">
              <a16:creationId xmlns:a16="http://schemas.microsoft.com/office/drawing/2014/main" id="{909F27DD-2939-4130-8DF9-83CEEA85AE9B}"/>
            </a:ext>
          </a:extLst>
        </xdr:cNvPr>
        <xdr:cNvCxnSpPr/>
      </xdr:nvCxnSpPr>
      <xdr:spPr>
        <a:xfrm rot="16200000" flipH="1">
          <a:off x="5959764" y="32640746"/>
          <a:ext cx="666526" cy="2035335"/>
        </a:xfrm>
        <a:prstGeom prst="bentConnector3">
          <a:avLst>
            <a:gd name="adj1" fmla="val 46225"/>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148185</xdr:colOff>
      <xdr:row>743</xdr:row>
      <xdr:rowOff>301974</xdr:rowOff>
    </xdr:from>
    <xdr:to>
      <xdr:col>23</xdr:col>
      <xdr:colOff>186597</xdr:colOff>
      <xdr:row>745</xdr:row>
      <xdr:rowOff>274835</xdr:rowOff>
    </xdr:to>
    <xdr:cxnSp macro="">
      <xdr:nvCxnSpPr>
        <xdr:cNvPr id="5" name="カギ線コネクタ 68">
          <a:extLst>
            <a:ext uri="{FF2B5EF4-FFF2-40B4-BE49-F238E27FC236}">
              <a16:creationId xmlns:a16="http://schemas.microsoft.com/office/drawing/2014/main" id="{286AD0F4-F068-46DB-938B-31CD76A302CB}"/>
            </a:ext>
          </a:extLst>
        </xdr:cNvPr>
        <xdr:cNvCxnSpPr/>
      </xdr:nvCxnSpPr>
      <xdr:spPr>
        <a:xfrm rot="5400000">
          <a:off x="3528998" y="32706586"/>
          <a:ext cx="677711" cy="1838637"/>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62007</xdr:colOff>
      <xdr:row>746</xdr:row>
      <xdr:rowOff>144183</xdr:rowOff>
    </xdr:from>
    <xdr:to>
      <xdr:col>21</xdr:col>
      <xdr:colOff>32239</xdr:colOff>
      <xdr:row>752</xdr:row>
      <xdr:rowOff>121348</xdr:rowOff>
    </xdr:to>
    <xdr:sp macro="" textlink="">
      <xdr:nvSpPr>
        <xdr:cNvPr id="6" name="大かっこ 5">
          <a:extLst>
            <a:ext uri="{FF2B5EF4-FFF2-40B4-BE49-F238E27FC236}">
              <a16:creationId xmlns:a16="http://schemas.microsoft.com/office/drawing/2014/main" id="{922BB69A-250C-44F4-8674-25B059C8B9DB}"/>
            </a:ext>
          </a:extLst>
        </xdr:cNvPr>
        <xdr:cNvSpPr/>
      </xdr:nvSpPr>
      <xdr:spPr>
        <a:xfrm>
          <a:off x="1462182" y="34186533"/>
          <a:ext cx="2770582" cy="2091715"/>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各国の文化政策担当機関や国際機関等が開催する国際会議に文化庁国際文化交流担当官等を派遣する。</a:t>
          </a:r>
          <a:endParaRPr lang="ja-JP" altLang="ja-JP" sz="1050">
            <a:effectLst/>
            <a:latin typeface="+mn-ea"/>
            <a:ea typeface="+mn-ea"/>
          </a:endParaRPr>
        </a:p>
      </xdr:txBody>
    </xdr:sp>
    <xdr:clientData/>
  </xdr:twoCellAnchor>
  <xdr:twoCellAnchor>
    <xdr:from>
      <xdr:col>28</xdr:col>
      <xdr:colOff>124599</xdr:colOff>
      <xdr:row>746</xdr:row>
      <xdr:rowOff>268462</xdr:rowOff>
    </xdr:from>
    <xdr:to>
      <xdr:col>42</xdr:col>
      <xdr:colOff>71493</xdr:colOff>
      <xdr:row>752</xdr:row>
      <xdr:rowOff>27358</xdr:rowOff>
    </xdr:to>
    <xdr:sp macro="" textlink="">
      <xdr:nvSpPr>
        <xdr:cNvPr id="7" name="大かっこ 6">
          <a:extLst>
            <a:ext uri="{FF2B5EF4-FFF2-40B4-BE49-F238E27FC236}">
              <a16:creationId xmlns:a16="http://schemas.microsoft.com/office/drawing/2014/main" id="{794320C9-0DD6-456F-BA15-5B9E80D207FF}"/>
            </a:ext>
          </a:extLst>
        </xdr:cNvPr>
        <xdr:cNvSpPr/>
      </xdr:nvSpPr>
      <xdr:spPr>
        <a:xfrm>
          <a:off x="5725299" y="34310812"/>
          <a:ext cx="2747244" cy="1873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ja-JP" altLang="en-US" sz="1050" b="0" i="0">
              <a:solidFill>
                <a:sysClr val="windowText" lastClr="000000"/>
              </a:solidFill>
              <a:effectLst/>
              <a:latin typeface="+mn-ea"/>
              <a:ea typeface="+mn-ea"/>
              <a:cs typeface="+mn-cs"/>
            </a:rPr>
            <a:t>諸外国より芸術・文化に優れた業績を残し、指導的立場にある者を招へいし、我が国関係者との意見交換、共同制作及び共同研究等の諸活動を行う機会を設ける。</a:t>
          </a:r>
          <a:endParaRPr lang="ja-JP" altLang="ja-JP" sz="1050">
            <a:solidFill>
              <a:sysClr val="windowText" lastClr="000000"/>
            </a:solidFill>
            <a:effectLst/>
            <a:latin typeface="+mn-ea"/>
            <a:ea typeface="+mn-ea"/>
          </a:endParaRPr>
        </a:p>
      </xdr:txBody>
    </xdr:sp>
    <xdr:clientData/>
  </xdr:twoCellAnchor>
  <xdr:twoCellAnchor>
    <xdr:from>
      <xdr:col>11</xdr:col>
      <xdr:colOff>97385</xdr:colOff>
      <xdr:row>756</xdr:row>
      <xdr:rowOff>85164</xdr:rowOff>
    </xdr:from>
    <xdr:to>
      <xdr:col>21</xdr:col>
      <xdr:colOff>62173</xdr:colOff>
      <xdr:row>757</xdr:row>
      <xdr:rowOff>73959</xdr:rowOff>
    </xdr:to>
    <xdr:sp macro="" textlink="">
      <xdr:nvSpPr>
        <xdr:cNvPr id="8" name="テキスト ボックス 7">
          <a:extLst>
            <a:ext uri="{FF2B5EF4-FFF2-40B4-BE49-F238E27FC236}">
              <a16:creationId xmlns:a16="http://schemas.microsoft.com/office/drawing/2014/main" id="{AB93B839-4127-4A91-A770-E083688BB6E9}"/>
            </a:ext>
          </a:extLst>
        </xdr:cNvPr>
        <xdr:cNvSpPr txBox="1"/>
      </xdr:nvSpPr>
      <xdr:spPr>
        <a:xfrm>
          <a:off x="2297660" y="37651764"/>
          <a:ext cx="1965038" cy="65554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直接執行</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88900</xdr:colOff>
      <xdr:row>756</xdr:row>
      <xdr:rowOff>571447</xdr:rowOff>
    </xdr:from>
    <xdr:to>
      <xdr:col>21</xdr:col>
      <xdr:colOff>88900</xdr:colOff>
      <xdr:row>758</xdr:row>
      <xdr:rowOff>0</xdr:rowOff>
    </xdr:to>
    <xdr:sp macro="" textlink="">
      <xdr:nvSpPr>
        <xdr:cNvPr id="9" name="テキスト ボックス 8">
          <a:extLst>
            <a:ext uri="{FF2B5EF4-FFF2-40B4-BE49-F238E27FC236}">
              <a16:creationId xmlns:a16="http://schemas.microsoft.com/office/drawing/2014/main" id="{332D88EF-F9CA-423B-91C6-8DC0F64E0E52}"/>
            </a:ext>
          </a:extLst>
        </xdr:cNvPr>
        <xdr:cNvSpPr txBox="1"/>
      </xdr:nvSpPr>
      <xdr:spPr>
        <a:xfrm>
          <a:off x="1708150" y="49351353"/>
          <a:ext cx="2631281" cy="762053"/>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文化庁国際文化交流担当官</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（全</a:t>
          </a:r>
          <a:r>
            <a:rPr lang="en-US" altLang="ja-JP" sz="1200" b="0" i="0" baseline="0">
              <a:effectLst/>
              <a:latin typeface="+mn-ea"/>
              <a:ea typeface="+mn-ea"/>
              <a:cs typeface="+mn-cs"/>
            </a:rPr>
            <a:t>32</a:t>
          </a:r>
          <a:r>
            <a:rPr lang="ja-JP" altLang="en-US" sz="1200" b="0" i="0" baseline="0">
              <a:effectLst/>
              <a:latin typeface="+mn-ea"/>
              <a:ea typeface="+mn-ea"/>
              <a:cs typeface="+mn-cs"/>
            </a:rPr>
            <a:t>名）</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10.8</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29</xdr:col>
      <xdr:colOff>200820</xdr:colOff>
      <xdr:row>758</xdr:row>
      <xdr:rowOff>109536</xdr:rowOff>
    </xdr:from>
    <xdr:to>
      <xdr:col>41</xdr:col>
      <xdr:colOff>175419</xdr:colOff>
      <xdr:row>759</xdr:row>
      <xdr:rowOff>59531</xdr:rowOff>
    </xdr:to>
    <xdr:sp macro="" textlink="">
      <xdr:nvSpPr>
        <xdr:cNvPr id="10" name="大かっこ 9">
          <a:extLst>
            <a:ext uri="{FF2B5EF4-FFF2-40B4-BE49-F238E27FC236}">
              <a16:creationId xmlns:a16="http://schemas.microsoft.com/office/drawing/2014/main" id="{F6D3998B-127D-45D4-A1B6-574D92238F14}"/>
            </a:ext>
          </a:extLst>
        </xdr:cNvPr>
        <xdr:cNvSpPr/>
      </xdr:nvSpPr>
      <xdr:spPr>
        <a:xfrm>
          <a:off x="6070601" y="50222942"/>
          <a:ext cx="2403474" cy="61674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外国人芸術家・文化財専門家の招へいに係る旅費等を支出。</a:t>
          </a:r>
          <a:endParaRPr lang="ja-JP" altLang="ja-JP" sz="1200">
            <a:effectLst/>
          </a:endParaRPr>
        </a:p>
      </xdr:txBody>
    </xdr:sp>
    <xdr:clientData/>
  </xdr:twoCellAnchor>
  <xdr:twoCellAnchor>
    <xdr:from>
      <xdr:col>8</xdr:col>
      <xdr:colOff>167482</xdr:colOff>
      <xdr:row>758</xdr:row>
      <xdr:rowOff>75920</xdr:rowOff>
    </xdr:from>
    <xdr:to>
      <xdr:col>21</xdr:col>
      <xdr:colOff>66676</xdr:colOff>
      <xdr:row>759</xdr:row>
      <xdr:rowOff>214313</xdr:rowOff>
    </xdr:to>
    <xdr:sp macro="" textlink="">
      <xdr:nvSpPr>
        <xdr:cNvPr id="11" name="大かっこ 10">
          <a:extLst>
            <a:ext uri="{FF2B5EF4-FFF2-40B4-BE49-F238E27FC236}">
              <a16:creationId xmlns:a16="http://schemas.microsoft.com/office/drawing/2014/main" id="{BAF07868-B87A-4503-9E25-418D85371F27}"/>
            </a:ext>
          </a:extLst>
        </xdr:cNvPr>
        <xdr:cNvSpPr/>
      </xdr:nvSpPr>
      <xdr:spPr>
        <a:xfrm>
          <a:off x="1786732" y="50189326"/>
          <a:ext cx="2530475" cy="805143"/>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文化庁国際文化交流担当官や民間有識者の国際会議への参加に係る旅費等を支出。</a:t>
          </a:r>
          <a:endParaRPr lang="ja-JP" altLang="ja-JP" sz="1200">
            <a:effectLst/>
          </a:endParaRPr>
        </a:p>
      </xdr:txBody>
    </xdr:sp>
    <xdr:clientData/>
  </xdr:twoCellAnchor>
  <xdr:twoCellAnchor>
    <xdr:from>
      <xdr:col>21</xdr:col>
      <xdr:colOff>184095</xdr:colOff>
      <xdr:row>741</xdr:row>
      <xdr:rowOff>340978</xdr:rowOff>
    </xdr:from>
    <xdr:to>
      <xdr:col>29</xdr:col>
      <xdr:colOff>123584</xdr:colOff>
      <xdr:row>743</xdr:row>
      <xdr:rowOff>324249</xdr:rowOff>
    </xdr:to>
    <xdr:sp macro="" textlink="">
      <xdr:nvSpPr>
        <xdr:cNvPr id="12" name="Rectangle 4">
          <a:extLst>
            <a:ext uri="{FF2B5EF4-FFF2-40B4-BE49-F238E27FC236}">
              <a16:creationId xmlns:a16="http://schemas.microsoft.com/office/drawing/2014/main" id="{1A95448E-222C-415A-948E-939B2F0F2782}"/>
            </a:ext>
          </a:extLst>
        </xdr:cNvPr>
        <xdr:cNvSpPr>
          <a:spLocks noChangeArrowheads="1"/>
        </xdr:cNvSpPr>
      </xdr:nvSpPr>
      <xdr:spPr bwMode="auto">
        <a:xfrm>
          <a:off x="4384620" y="32621203"/>
          <a:ext cx="1539689" cy="688121"/>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17.9</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lientData/>
  </xdr:twoCellAnchor>
  <xdr:twoCellAnchor>
    <xdr:from>
      <xdr:col>7</xdr:col>
      <xdr:colOff>134633</xdr:colOff>
      <xdr:row>745</xdr:row>
      <xdr:rowOff>116648</xdr:rowOff>
    </xdr:from>
    <xdr:to>
      <xdr:col>21</xdr:col>
      <xdr:colOff>59341</xdr:colOff>
      <xdr:row>746</xdr:row>
      <xdr:rowOff>69423</xdr:rowOff>
    </xdr:to>
    <xdr:sp macro="" textlink="">
      <xdr:nvSpPr>
        <xdr:cNvPr id="13" name="Rectangle 4">
          <a:extLst>
            <a:ext uri="{FF2B5EF4-FFF2-40B4-BE49-F238E27FC236}">
              <a16:creationId xmlns:a16="http://schemas.microsoft.com/office/drawing/2014/main" id="{71E59984-4CC6-46FB-8636-E0546156ACED}"/>
            </a:ext>
          </a:extLst>
        </xdr:cNvPr>
        <xdr:cNvSpPr>
          <a:spLocks noChangeArrowheads="1"/>
        </xdr:cNvSpPr>
      </xdr:nvSpPr>
      <xdr:spPr bwMode="auto">
        <a:xfrm>
          <a:off x="1534808" y="33806573"/>
          <a:ext cx="2725058" cy="305200"/>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　国際会議への参加等</a:t>
          </a:r>
        </a:p>
      </xdr:txBody>
    </xdr:sp>
    <xdr:clientData/>
  </xdr:twoCellAnchor>
  <xdr:twoCellAnchor>
    <xdr:from>
      <xdr:col>28</xdr:col>
      <xdr:colOff>119159</xdr:colOff>
      <xdr:row>745</xdr:row>
      <xdr:rowOff>110564</xdr:rowOff>
    </xdr:from>
    <xdr:to>
      <xdr:col>44</xdr:col>
      <xdr:colOff>114300</xdr:colOff>
      <xdr:row>746</xdr:row>
      <xdr:rowOff>63499</xdr:rowOff>
    </xdr:to>
    <xdr:sp macro="" textlink="">
      <xdr:nvSpPr>
        <xdr:cNvPr id="14" name="Rectangle 4">
          <a:extLst>
            <a:ext uri="{FF2B5EF4-FFF2-40B4-BE49-F238E27FC236}">
              <a16:creationId xmlns:a16="http://schemas.microsoft.com/office/drawing/2014/main" id="{FFD8D0DB-8945-466B-9524-925F5C332B2B}"/>
            </a:ext>
          </a:extLst>
        </xdr:cNvPr>
        <xdr:cNvSpPr>
          <a:spLocks noChangeArrowheads="1"/>
        </xdr:cNvSpPr>
      </xdr:nvSpPr>
      <xdr:spPr bwMode="auto">
        <a:xfrm>
          <a:off x="5719859" y="33800489"/>
          <a:ext cx="3195541" cy="305360"/>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　外国人芸術家・文化財専門家招へい</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xdr:from>
      <xdr:col>32</xdr:col>
      <xdr:colOff>63500</xdr:colOff>
      <xdr:row>756</xdr:row>
      <xdr:rowOff>12700</xdr:rowOff>
    </xdr:from>
    <xdr:to>
      <xdr:col>40</xdr:col>
      <xdr:colOff>0</xdr:colOff>
      <xdr:row>757</xdr:row>
      <xdr:rowOff>24233</xdr:rowOff>
    </xdr:to>
    <xdr:sp macro="" textlink="">
      <xdr:nvSpPr>
        <xdr:cNvPr id="15" name="テキスト ボックス 14">
          <a:extLst>
            <a:ext uri="{FF2B5EF4-FFF2-40B4-BE49-F238E27FC236}">
              <a16:creationId xmlns:a16="http://schemas.microsoft.com/office/drawing/2014/main" id="{95E0CCDC-91B9-4807-BA79-8C3E21AFE0CF}"/>
            </a:ext>
          </a:extLst>
        </xdr:cNvPr>
        <xdr:cNvSpPr txBox="1"/>
      </xdr:nvSpPr>
      <xdr:spPr>
        <a:xfrm>
          <a:off x="6464300" y="37579300"/>
          <a:ext cx="1536700" cy="67828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直接執行</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165100</xdr:colOff>
      <xdr:row>756</xdr:row>
      <xdr:rowOff>508001</xdr:rowOff>
    </xdr:from>
    <xdr:to>
      <xdr:col>42</xdr:col>
      <xdr:colOff>0</xdr:colOff>
      <xdr:row>757</xdr:row>
      <xdr:rowOff>642939</xdr:rowOff>
    </xdr:to>
    <xdr:sp macro="" textlink="">
      <xdr:nvSpPr>
        <xdr:cNvPr id="16" name="テキスト ボックス 15">
          <a:extLst>
            <a:ext uri="{FF2B5EF4-FFF2-40B4-BE49-F238E27FC236}">
              <a16:creationId xmlns:a16="http://schemas.microsoft.com/office/drawing/2014/main" id="{121ED96E-31E2-4EEB-BB21-E59A7F9D1D6E}"/>
            </a:ext>
          </a:extLst>
        </xdr:cNvPr>
        <xdr:cNvSpPr txBox="1"/>
      </xdr:nvSpPr>
      <xdr:spPr>
        <a:xfrm>
          <a:off x="6034881" y="49287907"/>
          <a:ext cx="2466182" cy="801688"/>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外国人芸術家・文化財専門家</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（全</a:t>
          </a:r>
          <a:r>
            <a:rPr lang="en-US" altLang="ja-JP" sz="1200" b="0" i="0" baseline="0">
              <a:effectLst/>
              <a:latin typeface="+mn-ea"/>
              <a:ea typeface="+mn-ea"/>
              <a:cs typeface="+mn-cs"/>
            </a:rPr>
            <a:t>7</a:t>
          </a:r>
          <a:r>
            <a:rPr lang="ja-JP" altLang="en-US" sz="1200" b="0" i="0" baseline="0">
              <a:effectLst/>
              <a:latin typeface="+mn-ea"/>
              <a:ea typeface="+mn-ea"/>
              <a:cs typeface="+mn-cs"/>
            </a:rPr>
            <a:t>名）</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4.7</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14</xdr:col>
      <xdr:colOff>0</xdr:colOff>
      <xdr:row>752</xdr:row>
      <xdr:rowOff>317500</xdr:rowOff>
    </xdr:from>
    <xdr:to>
      <xdr:col>14</xdr:col>
      <xdr:colOff>0</xdr:colOff>
      <xdr:row>755</xdr:row>
      <xdr:rowOff>342900</xdr:rowOff>
    </xdr:to>
    <xdr:cxnSp macro="">
      <xdr:nvCxnSpPr>
        <xdr:cNvPr id="17" name="直線矢印コネクタ 16">
          <a:extLst>
            <a:ext uri="{FF2B5EF4-FFF2-40B4-BE49-F238E27FC236}">
              <a16:creationId xmlns:a16="http://schemas.microsoft.com/office/drawing/2014/main" id="{00566C6E-CAA4-4E09-95E6-369EBF27CDA4}"/>
            </a:ext>
          </a:extLst>
        </xdr:cNvPr>
        <xdr:cNvCxnSpPr/>
      </xdr:nvCxnSpPr>
      <xdr:spPr>
        <a:xfrm>
          <a:off x="2800350" y="36474400"/>
          <a:ext cx="0" cy="1082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177800</xdr:colOff>
      <xdr:row>752</xdr:row>
      <xdr:rowOff>292100</xdr:rowOff>
    </xdr:from>
    <xdr:to>
      <xdr:col>34</xdr:col>
      <xdr:colOff>177800</xdr:colOff>
      <xdr:row>755</xdr:row>
      <xdr:rowOff>317500</xdr:rowOff>
    </xdr:to>
    <xdr:cxnSp macro="">
      <xdr:nvCxnSpPr>
        <xdr:cNvPr id="18" name="直線矢印コネクタ 17">
          <a:extLst>
            <a:ext uri="{FF2B5EF4-FFF2-40B4-BE49-F238E27FC236}">
              <a16:creationId xmlns:a16="http://schemas.microsoft.com/office/drawing/2014/main" id="{6250063A-7022-4C37-A567-ED1884EA05C5}"/>
            </a:ext>
          </a:extLst>
        </xdr:cNvPr>
        <xdr:cNvCxnSpPr/>
      </xdr:nvCxnSpPr>
      <xdr:spPr>
        <a:xfrm>
          <a:off x="6978650" y="36449000"/>
          <a:ext cx="0" cy="1082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348</v>
      </c>
      <c r="AT2" s="220"/>
      <c r="AU2" s="220"/>
      <c r="AV2" s="52" t="str">
        <f>IF(AW2="", "", "-")</f>
        <v/>
      </c>
      <c r="AW2" s="399"/>
      <c r="AX2" s="399"/>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687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7" t="s">
        <v>511</v>
      </c>
      <c r="Z7" s="296"/>
      <c r="AA7" s="296"/>
      <c r="AB7" s="296"/>
      <c r="AC7" s="296"/>
      <c r="AD7" s="398"/>
      <c r="AE7" s="385" t="s">
        <v>578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クールジャパン、知的財産</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26.3</v>
      </c>
      <c r="Q13" s="109"/>
      <c r="R13" s="109"/>
      <c r="S13" s="109"/>
      <c r="T13" s="109"/>
      <c r="U13" s="109"/>
      <c r="V13" s="110"/>
      <c r="W13" s="108">
        <v>24</v>
      </c>
      <c r="X13" s="109"/>
      <c r="Y13" s="109"/>
      <c r="Z13" s="109"/>
      <c r="AA13" s="109"/>
      <c r="AB13" s="109"/>
      <c r="AC13" s="110"/>
      <c r="AD13" s="108">
        <v>21.1</v>
      </c>
      <c r="AE13" s="109"/>
      <c r="AF13" s="109"/>
      <c r="AG13" s="109"/>
      <c r="AH13" s="109"/>
      <c r="AI13" s="109"/>
      <c r="AJ13" s="110"/>
      <c r="AK13" s="108">
        <v>16.5</v>
      </c>
      <c r="AL13" s="109"/>
      <c r="AM13" s="109"/>
      <c r="AN13" s="109"/>
      <c r="AO13" s="109"/>
      <c r="AP13" s="109"/>
      <c r="AQ13" s="110"/>
      <c r="AR13" s="105">
        <v>20.100000000000001</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570</v>
      </c>
      <c r="AE14" s="109"/>
      <c r="AF14" s="109"/>
      <c r="AG14" s="109"/>
      <c r="AH14" s="109"/>
      <c r="AI14" s="109"/>
      <c r="AJ14" s="110"/>
      <c r="AK14" s="108" t="s">
        <v>650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649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581</v>
      </c>
      <c r="X16" s="109"/>
      <c r="Y16" s="109"/>
      <c r="Z16" s="109"/>
      <c r="AA16" s="109"/>
      <c r="AB16" s="109"/>
      <c r="AC16" s="110"/>
      <c r="AD16" s="108" t="s">
        <v>580</v>
      </c>
      <c r="AE16" s="109"/>
      <c r="AF16" s="109"/>
      <c r="AG16" s="109"/>
      <c r="AH16" s="109"/>
      <c r="AI16" s="109"/>
      <c r="AJ16" s="110"/>
      <c r="AK16" s="108" t="s">
        <v>650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582</v>
      </c>
      <c r="X17" s="109"/>
      <c r="Y17" s="109"/>
      <c r="Z17" s="109"/>
      <c r="AA17" s="109"/>
      <c r="AB17" s="109"/>
      <c r="AC17" s="110"/>
      <c r="AD17" s="108" t="s">
        <v>580</v>
      </c>
      <c r="AE17" s="109"/>
      <c r="AF17" s="109"/>
      <c r="AG17" s="109"/>
      <c r="AH17" s="109"/>
      <c r="AI17" s="109"/>
      <c r="AJ17" s="110"/>
      <c r="AK17" s="108" t="s">
        <v>651</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26.3</v>
      </c>
      <c r="Q18" s="115"/>
      <c r="R18" s="115"/>
      <c r="S18" s="115"/>
      <c r="T18" s="115"/>
      <c r="U18" s="115"/>
      <c r="V18" s="116"/>
      <c r="W18" s="114">
        <f>SUM(W13:AC17)</f>
        <v>24</v>
      </c>
      <c r="X18" s="115"/>
      <c r="Y18" s="115"/>
      <c r="Z18" s="115"/>
      <c r="AA18" s="115"/>
      <c r="AB18" s="115"/>
      <c r="AC18" s="116"/>
      <c r="AD18" s="114">
        <f>SUM(AD13:AJ17)</f>
        <v>21.1</v>
      </c>
      <c r="AE18" s="115"/>
      <c r="AF18" s="115"/>
      <c r="AG18" s="115"/>
      <c r="AH18" s="115"/>
      <c r="AI18" s="115"/>
      <c r="AJ18" s="116"/>
      <c r="AK18" s="114">
        <f>SUM(AK13:AQ17)</f>
        <v>16.5</v>
      </c>
      <c r="AL18" s="115"/>
      <c r="AM18" s="115"/>
      <c r="AN18" s="115"/>
      <c r="AO18" s="115"/>
      <c r="AP18" s="115"/>
      <c r="AQ18" s="116"/>
      <c r="AR18" s="114">
        <f>SUM(AR13:AX17)</f>
        <v>20.100000000000001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22.9</v>
      </c>
      <c r="Q19" s="109"/>
      <c r="R19" s="109"/>
      <c r="S19" s="109"/>
      <c r="T19" s="109"/>
      <c r="U19" s="109"/>
      <c r="V19" s="110"/>
      <c r="W19" s="108">
        <v>15.7</v>
      </c>
      <c r="X19" s="109"/>
      <c r="Y19" s="109"/>
      <c r="Z19" s="109"/>
      <c r="AA19" s="109"/>
      <c r="AB19" s="109"/>
      <c r="AC19" s="110"/>
      <c r="AD19" s="108">
        <v>17.899999999999999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0.87072243346007594</v>
      </c>
      <c r="Q20" s="539"/>
      <c r="R20" s="539"/>
      <c r="S20" s="539"/>
      <c r="T20" s="539"/>
      <c r="U20" s="539"/>
      <c r="V20" s="539"/>
      <c r="W20" s="539">
        <f t="shared" ref="W20" si="0">IF(W18=0, "-", SUM(W19)/W18)</f>
        <v>0.65416666666666667</v>
      </c>
      <c r="X20" s="539"/>
      <c r="Y20" s="539"/>
      <c r="Z20" s="539"/>
      <c r="AA20" s="539"/>
      <c r="AB20" s="539"/>
      <c r="AC20" s="539"/>
      <c r="AD20" s="539">
        <f t="shared" ref="AD20" si="1">IF(AD18=0, "-", SUM(AD19)/AD18)</f>
        <v>0.84834123222748803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0.87072243346007594</v>
      </c>
      <c r="Q21" s="539"/>
      <c r="R21" s="539"/>
      <c r="S21" s="539"/>
      <c r="T21" s="539"/>
      <c r="U21" s="539"/>
      <c r="V21" s="539"/>
      <c r="W21" s="539">
        <f t="shared" ref="W21" si="2">IF(W19=0, "-", SUM(W19)/SUM(W13,W14))</f>
        <v>0.65416666666666667</v>
      </c>
      <c r="X21" s="539"/>
      <c r="Y21" s="539"/>
      <c r="Z21" s="539"/>
      <c r="AA21" s="539"/>
      <c r="AB21" s="539"/>
      <c r="AC21" s="539"/>
      <c r="AD21" s="539">
        <f t="shared" ref="AD21" si="3">IF(AD19=0, "-", SUM(AD19)/SUM(AD13,AD14))</f>
        <v>0.84834123222748803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7.4</v>
      </c>
      <c r="Q23" s="106"/>
      <c r="R23" s="106"/>
      <c r="S23" s="106"/>
      <c r="T23" s="106"/>
      <c r="U23" s="106"/>
      <c r="V23" s="107"/>
      <c r="W23" s="105">
        <v>7.6</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6.2</v>
      </c>
      <c r="Q24" s="109"/>
      <c r="R24" s="109"/>
      <c r="S24" s="109"/>
      <c r="T24" s="109"/>
      <c r="U24" s="109"/>
      <c r="V24" s="110"/>
      <c r="W24" s="108">
        <v>9.6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2.9</v>
      </c>
      <c r="Q25" s="109"/>
      <c r="R25" s="109"/>
      <c r="S25" s="109"/>
      <c r="T25" s="109"/>
      <c r="U25" s="109"/>
      <c r="V25" s="110"/>
      <c r="W25" s="108">
        <v>2.9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16.5</v>
      </c>
      <c r="Q29" s="109"/>
      <c r="R29" s="109"/>
      <c r="S29" s="109"/>
      <c r="T29" s="109"/>
      <c r="U29" s="109"/>
      <c r="V29" s="110"/>
      <c r="W29" s="227">
        <f>AR13</f>
        <v>20.100000000000001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531</v>
      </c>
      <c r="AF30" s="389"/>
      <c r="AG30" s="389"/>
      <c r="AH30" s="390"/>
      <c r="AI30" s="388" t="s">
        <v>528</v>
      </c>
      <c r="AJ30" s="389"/>
      <c r="AK30" s="389"/>
      <c r="AL30" s="390"/>
      <c r="AM30" s="391" t="s">
        <v>523</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v>33</v>
      </c>
      <c r="AR31" s="136"/>
      <c r="AS31" s="137" t="s">
        <v>355</v>
      </c>
      <c r="AT31" s="172"/>
      <c r="AU31" s="271" t="s">
        <v>580</v>
      </c>
      <c r="AV31" s="271"/>
      <c r="AW31" s="381" t="s">
        <v>300</v>
      </c>
      <c r="AX31" s="382"/>
    </row>
    <row r="32" spans="1:50" ht="23.25" customHeight="1" x14ac:dyDescent="0.15">
      <c r="A32" s="515"/>
      <c r="B32" s="513"/>
      <c r="C32" s="513"/>
      <c r="D32" s="513"/>
      <c r="E32" s="513"/>
      <c r="F32" s="514"/>
      <c r="G32" s="540" t="s">
        <v>586</v>
      </c>
      <c r="H32" s="541"/>
      <c r="I32" s="541"/>
      <c r="J32" s="541"/>
      <c r="K32" s="541"/>
      <c r="L32" s="541"/>
      <c r="M32" s="541"/>
      <c r="N32" s="541"/>
      <c r="O32" s="542"/>
      <c r="P32" s="161" t="s">
        <v>685</v>
      </c>
      <c r="Q32" s="161"/>
      <c r="R32" s="161"/>
      <c r="S32" s="161"/>
      <c r="T32" s="161"/>
      <c r="U32" s="161"/>
      <c r="V32" s="161"/>
      <c r="W32" s="161"/>
      <c r="X32" s="231"/>
      <c r="Y32" s="340" t="s">
        <v>12</v>
      </c>
      <c r="Z32" s="549"/>
      <c r="AA32" s="550"/>
      <c r="AB32" s="551" t="s">
        <v>587</v>
      </c>
      <c r="AC32" s="551"/>
      <c r="AD32" s="551"/>
      <c r="AE32" s="366">
        <v>12</v>
      </c>
      <c r="AF32" s="367"/>
      <c r="AG32" s="367"/>
      <c r="AH32" s="367"/>
      <c r="AI32" s="366">
        <v>12</v>
      </c>
      <c r="AJ32" s="367"/>
      <c r="AK32" s="367"/>
      <c r="AL32" s="367"/>
      <c r="AM32" s="366">
        <v>12</v>
      </c>
      <c r="AN32" s="367"/>
      <c r="AO32" s="367"/>
      <c r="AP32" s="367"/>
      <c r="AQ32" s="111" t="s">
        <v>580</v>
      </c>
      <c r="AR32" s="112"/>
      <c r="AS32" s="112"/>
      <c r="AT32" s="113"/>
      <c r="AU32" s="367" t="s">
        <v>580</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6">
        <v>12</v>
      </c>
      <c r="AF33" s="367"/>
      <c r="AG33" s="367"/>
      <c r="AH33" s="367"/>
      <c r="AI33" s="366">
        <v>12</v>
      </c>
      <c r="AJ33" s="367"/>
      <c r="AK33" s="367"/>
      <c r="AL33" s="367"/>
      <c r="AM33" s="366">
        <v>12</v>
      </c>
      <c r="AN33" s="367"/>
      <c r="AO33" s="367"/>
      <c r="AP33" s="367"/>
      <c r="AQ33" s="111">
        <v>12</v>
      </c>
      <c r="AR33" s="112"/>
      <c r="AS33" s="112"/>
      <c r="AT33" s="113"/>
      <c r="AU33" s="367" t="s">
        <v>579</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100</v>
      </c>
      <c r="AF34" s="367"/>
      <c r="AG34" s="367"/>
      <c r="AH34" s="367"/>
      <c r="AI34" s="366">
        <v>100</v>
      </c>
      <c r="AJ34" s="367"/>
      <c r="AK34" s="367"/>
      <c r="AL34" s="367"/>
      <c r="AM34" s="366">
        <v>100</v>
      </c>
      <c r="AN34" s="367"/>
      <c r="AO34" s="367"/>
      <c r="AP34" s="367"/>
      <c r="AQ34" s="111" t="s">
        <v>580</v>
      </c>
      <c r="AR34" s="112"/>
      <c r="AS34" s="112"/>
      <c r="AT34" s="113"/>
      <c r="AU34" s="367" t="s">
        <v>580</v>
      </c>
      <c r="AV34" s="367"/>
      <c r="AW34" s="367"/>
      <c r="AX34" s="369"/>
    </row>
    <row r="35" spans="1:50" ht="23.25" customHeight="1" x14ac:dyDescent="0.15">
      <c r="A35" s="897" t="s">
        <v>501</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531</v>
      </c>
      <c r="AF37" s="371"/>
      <c r="AG37" s="371"/>
      <c r="AH37" s="372"/>
      <c r="AI37" s="370" t="s">
        <v>528</v>
      </c>
      <c r="AJ37" s="371"/>
      <c r="AK37" s="371"/>
      <c r="AL37" s="372"/>
      <c r="AM37" s="377" t="s">
        <v>523</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567</v>
      </c>
      <c r="AR38" s="136"/>
      <c r="AS38" s="137" t="s">
        <v>355</v>
      </c>
      <c r="AT38" s="172"/>
      <c r="AU38" s="271" t="s">
        <v>649</v>
      </c>
      <c r="AV38" s="271"/>
      <c r="AW38" s="381" t="s">
        <v>300</v>
      </c>
      <c r="AX38" s="382"/>
    </row>
    <row r="39" spans="1:50" ht="23.25" customHeight="1" x14ac:dyDescent="0.15">
      <c r="A39" s="515"/>
      <c r="B39" s="513"/>
      <c r="C39" s="513"/>
      <c r="D39" s="513"/>
      <c r="E39" s="513"/>
      <c r="F39" s="514"/>
      <c r="G39" s="540" t="s">
        <v>589</v>
      </c>
      <c r="H39" s="541"/>
      <c r="I39" s="541"/>
      <c r="J39" s="541"/>
      <c r="K39" s="541"/>
      <c r="L39" s="541"/>
      <c r="M39" s="541"/>
      <c r="N39" s="541"/>
      <c r="O39" s="542"/>
      <c r="P39" s="161" t="s">
        <v>700</v>
      </c>
      <c r="Q39" s="161"/>
      <c r="R39" s="161"/>
      <c r="S39" s="161"/>
      <c r="T39" s="161"/>
      <c r="U39" s="161"/>
      <c r="V39" s="161"/>
      <c r="W39" s="161"/>
      <c r="X39" s="231"/>
      <c r="Y39" s="340" t="s">
        <v>12</v>
      </c>
      <c r="Z39" s="549"/>
      <c r="AA39" s="550"/>
      <c r="AB39" s="551" t="s">
        <v>590</v>
      </c>
      <c r="AC39" s="551"/>
      <c r="AD39" s="551"/>
      <c r="AE39" s="366">
        <v>165</v>
      </c>
      <c r="AF39" s="367"/>
      <c r="AG39" s="367"/>
      <c r="AH39" s="367"/>
      <c r="AI39" s="366">
        <v>183</v>
      </c>
      <c r="AJ39" s="367"/>
      <c r="AK39" s="367"/>
      <c r="AL39" s="367"/>
      <c r="AM39" s="366">
        <v>79</v>
      </c>
      <c r="AN39" s="367"/>
      <c r="AO39" s="367"/>
      <c r="AP39" s="367"/>
      <c r="AQ39" s="111" t="s">
        <v>580</v>
      </c>
      <c r="AR39" s="112"/>
      <c r="AS39" s="112"/>
      <c r="AT39" s="113"/>
      <c r="AU39" s="367" t="s">
        <v>580</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6">
        <v>48</v>
      </c>
      <c r="AF40" s="367"/>
      <c r="AG40" s="367"/>
      <c r="AH40" s="367"/>
      <c r="AI40" s="366">
        <v>48</v>
      </c>
      <c r="AJ40" s="367"/>
      <c r="AK40" s="367"/>
      <c r="AL40" s="367"/>
      <c r="AM40" s="366">
        <v>61</v>
      </c>
      <c r="AN40" s="367"/>
      <c r="AO40" s="367"/>
      <c r="AP40" s="367"/>
      <c r="AQ40" s="111" t="s">
        <v>567</v>
      </c>
      <c r="AR40" s="112"/>
      <c r="AS40" s="112"/>
      <c r="AT40" s="113"/>
      <c r="AU40" s="367" t="s">
        <v>649</v>
      </c>
      <c r="AV40" s="367"/>
      <c r="AW40" s="367"/>
      <c r="AX40" s="369"/>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344</v>
      </c>
      <c r="AF41" s="367"/>
      <c r="AG41" s="367"/>
      <c r="AH41" s="367"/>
      <c r="AI41" s="366">
        <v>381</v>
      </c>
      <c r="AJ41" s="367"/>
      <c r="AK41" s="367"/>
      <c r="AL41" s="367"/>
      <c r="AM41" s="366">
        <v>130</v>
      </c>
      <c r="AN41" s="367"/>
      <c r="AO41" s="367"/>
      <c r="AP41" s="367"/>
      <c r="AQ41" s="111" t="s">
        <v>580</v>
      </c>
      <c r="AR41" s="112"/>
      <c r="AS41" s="112"/>
      <c r="AT41" s="113"/>
      <c r="AU41" s="367" t="s">
        <v>580</v>
      </c>
      <c r="AV41" s="367"/>
      <c r="AW41" s="367"/>
      <c r="AX41" s="369"/>
    </row>
    <row r="42" spans="1:50" ht="23.25" customHeight="1" x14ac:dyDescent="0.15">
      <c r="A42" s="897" t="s">
        <v>501</v>
      </c>
      <c r="B42" s="898"/>
      <c r="C42" s="898"/>
      <c r="D42" s="898"/>
      <c r="E42" s="898"/>
      <c r="F42" s="899"/>
      <c r="G42" s="903" t="s">
        <v>591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531</v>
      </c>
      <c r="AF44" s="371"/>
      <c r="AG44" s="371"/>
      <c r="AH44" s="372"/>
      <c r="AI44" s="370" t="s">
        <v>528</v>
      </c>
      <c r="AJ44" s="371"/>
      <c r="AK44" s="371"/>
      <c r="AL44" s="372"/>
      <c r="AM44" s="377" t="s">
        <v>523</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531</v>
      </c>
      <c r="AF51" s="371"/>
      <c r="AG51" s="371"/>
      <c r="AH51" s="372"/>
      <c r="AI51" s="370" t="s">
        <v>528</v>
      </c>
      <c r="AJ51" s="371"/>
      <c r="AK51" s="371"/>
      <c r="AL51" s="372"/>
      <c r="AM51" s="377" t="s">
        <v>524</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532</v>
      </c>
      <c r="AF58" s="371"/>
      <c r="AG58" s="371"/>
      <c r="AH58" s="372"/>
      <c r="AI58" s="370" t="s">
        <v>528</v>
      </c>
      <c r="AJ58" s="371"/>
      <c r="AK58" s="371"/>
      <c r="AL58" s="372"/>
      <c r="AM58" s="377" t="s">
        <v>523</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531</v>
      </c>
      <c r="AF65" s="371"/>
      <c r="AG65" s="371"/>
      <c r="AH65" s="372"/>
      <c r="AI65" s="370" t="s">
        <v>528</v>
      </c>
      <c r="AJ65" s="371"/>
      <c r="AK65" s="371"/>
      <c r="AL65" s="372"/>
      <c r="AM65" s="377" t="s">
        <v>523</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531</v>
      </c>
      <c r="AF73" s="371"/>
      <c r="AG73" s="371"/>
      <c r="AH73" s="372"/>
      <c r="AI73" s="370" t="s">
        <v>528</v>
      </c>
      <c r="AJ73" s="371"/>
      <c r="AK73" s="371"/>
      <c r="AL73" s="372"/>
      <c r="AM73" s="377" t="s">
        <v>523</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531</v>
      </c>
      <c r="AF85" s="371"/>
      <c r="AG85" s="371"/>
      <c r="AH85" s="372"/>
      <c r="AI85" s="370" t="s">
        <v>528</v>
      </c>
      <c r="AJ85" s="371"/>
      <c r="AK85" s="371"/>
      <c r="AL85" s="372"/>
      <c r="AM85" s="377" t="s">
        <v>523</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531</v>
      </c>
      <c r="AF90" s="371"/>
      <c r="AG90" s="371"/>
      <c r="AH90" s="372"/>
      <c r="AI90" s="370" t="s">
        <v>528</v>
      </c>
      <c r="AJ90" s="371"/>
      <c r="AK90" s="371"/>
      <c r="AL90" s="372"/>
      <c r="AM90" s="377" t="s">
        <v>523</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531</v>
      </c>
      <c r="AF95" s="371"/>
      <c r="AG95" s="371"/>
      <c r="AH95" s="372"/>
      <c r="AI95" s="370" t="s">
        <v>528</v>
      </c>
      <c r="AJ95" s="371"/>
      <c r="AK95" s="371"/>
      <c r="AL95" s="372"/>
      <c r="AM95" s="377" t="s">
        <v>523</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688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6">
        <v>11</v>
      </c>
      <c r="AF101" s="367"/>
      <c r="AG101" s="367"/>
      <c r="AH101" s="368"/>
      <c r="AI101" s="366">
        <v>8</v>
      </c>
      <c r="AJ101" s="367"/>
      <c r="AK101" s="367"/>
      <c r="AL101" s="368"/>
      <c r="AM101" s="366">
        <v>9</v>
      </c>
      <c r="AN101" s="367"/>
      <c r="AO101" s="367"/>
      <c r="AP101" s="368"/>
      <c r="AQ101" s="366" t="s">
        <v>567</v>
      </c>
      <c r="AR101" s="367"/>
      <c r="AS101" s="367"/>
      <c r="AT101" s="368"/>
      <c r="AU101" s="366" t="s">
        <v>649</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590</v>
      </c>
      <c r="AC102" s="551"/>
      <c r="AD102" s="551"/>
      <c r="AE102" s="360">
        <v>6</v>
      </c>
      <c r="AF102" s="360"/>
      <c r="AG102" s="360"/>
      <c r="AH102" s="360"/>
      <c r="AI102" s="360">
        <v>5</v>
      </c>
      <c r="AJ102" s="360"/>
      <c r="AK102" s="360"/>
      <c r="AL102" s="360"/>
      <c r="AM102" s="360">
        <v>6</v>
      </c>
      <c r="AN102" s="360"/>
      <c r="AO102" s="360"/>
      <c r="AP102" s="360"/>
      <c r="AQ102" s="814">
        <v>6</v>
      </c>
      <c r="AR102" s="815"/>
      <c r="AS102" s="815"/>
      <c r="AT102" s="816"/>
      <c r="AU102" s="814">
        <v>6</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2" t="s">
        <v>517</v>
      </c>
      <c r="AR103" s="363"/>
      <c r="AS103" s="363"/>
      <c r="AT103" s="364"/>
      <c r="AU103" s="362" t="s">
        <v>514</v>
      </c>
      <c r="AV103" s="363"/>
      <c r="AW103" s="363"/>
      <c r="AX103" s="365"/>
    </row>
    <row r="104" spans="1:60" ht="23.25" customHeight="1" x14ac:dyDescent="0.15">
      <c r="A104" s="491"/>
      <c r="B104" s="492"/>
      <c r="C104" s="492"/>
      <c r="D104" s="492"/>
      <c r="E104" s="492"/>
      <c r="F104" s="493"/>
      <c r="G104" s="161" t="s">
        <v>699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6">
        <v>8</v>
      </c>
      <c r="AF104" s="367"/>
      <c r="AG104" s="367"/>
      <c r="AH104" s="368"/>
      <c r="AI104" s="366">
        <v>4</v>
      </c>
      <c r="AJ104" s="367"/>
      <c r="AK104" s="367"/>
      <c r="AL104" s="368"/>
      <c r="AM104" s="366">
        <v>7</v>
      </c>
      <c r="AN104" s="367"/>
      <c r="AO104" s="367"/>
      <c r="AP104" s="368"/>
      <c r="AQ104" s="366" t="s">
        <v>567</v>
      </c>
      <c r="AR104" s="367"/>
      <c r="AS104" s="367"/>
      <c r="AT104" s="368"/>
      <c r="AU104" s="366" t="s">
        <v>649</v>
      </c>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594</v>
      </c>
      <c r="AC105" s="409"/>
      <c r="AD105" s="410"/>
      <c r="AE105" s="360">
        <v>6</v>
      </c>
      <c r="AF105" s="360"/>
      <c r="AG105" s="360"/>
      <c r="AH105" s="360"/>
      <c r="AI105" s="360">
        <v>6</v>
      </c>
      <c r="AJ105" s="360"/>
      <c r="AK105" s="360"/>
      <c r="AL105" s="360"/>
      <c r="AM105" s="360">
        <v>4</v>
      </c>
      <c r="AN105" s="360"/>
      <c r="AO105" s="360"/>
      <c r="AP105" s="360"/>
      <c r="AQ105" s="366" t="s">
        <v>567</v>
      </c>
      <c r="AR105" s="367"/>
      <c r="AS105" s="367"/>
      <c r="AT105" s="368"/>
      <c r="AU105" s="814" t="s">
        <v>649</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2" t="s">
        <v>517</v>
      </c>
      <c r="AR106" s="363"/>
      <c r="AS106" s="363"/>
      <c r="AT106" s="364"/>
      <c r="AU106" s="362" t="s">
        <v>514</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2" t="s">
        <v>517</v>
      </c>
      <c r="AR109" s="363"/>
      <c r="AS109" s="363"/>
      <c r="AT109" s="364"/>
      <c r="AU109" s="362" t="s">
        <v>514</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2" t="s">
        <v>517</v>
      </c>
      <c r="AR112" s="363"/>
      <c r="AS112" s="363"/>
      <c r="AT112" s="364"/>
      <c r="AU112" s="362" t="s">
        <v>514</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7" t="s">
        <v>518</v>
      </c>
      <c r="AR115" s="338"/>
      <c r="AS115" s="338"/>
      <c r="AT115" s="338"/>
      <c r="AU115" s="338"/>
      <c r="AV115" s="338"/>
      <c r="AW115" s="338"/>
      <c r="AX115" s="339"/>
    </row>
    <row r="116" spans="1:50" ht="23.25" customHeight="1" x14ac:dyDescent="0.15">
      <c r="A116" s="292"/>
      <c r="B116" s="293"/>
      <c r="C116" s="293"/>
      <c r="D116" s="293"/>
      <c r="E116" s="293"/>
      <c r="F116" s="294"/>
      <c r="G116" s="353" t="s">
        <v>689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596</v>
      </c>
      <c r="AC116" s="301"/>
      <c r="AD116" s="302"/>
      <c r="AE116" s="360">
        <v>0.5</v>
      </c>
      <c r="AF116" s="360"/>
      <c r="AG116" s="360"/>
      <c r="AH116" s="360"/>
      <c r="AI116" s="360">
        <v>0.3</v>
      </c>
      <c r="AJ116" s="360"/>
      <c r="AK116" s="360"/>
      <c r="AL116" s="360"/>
      <c r="AM116" s="360">
        <v>0.6</v>
      </c>
      <c r="AN116" s="360"/>
      <c r="AO116" s="360"/>
      <c r="AP116" s="360"/>
      <c r="AQ116" s="366">
        <v>0.8</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597</v>
      </c>
      <c r="AC117" s="344"/>
      <c r="AD117" s="345"/>
      <c r="AE117" s="306" t="s">
        <v>598</v>
      </c>
      <c r="AF117" s="306"/>
      <c r="AG117" s="306"/>
      <c r="AH117" s="306"/>
      <c r="AI117" s="306" t="s">
        <v>599</v>
      </c>
      <c r="AJ117" s="306"/>
      <c r="AK117" s="306"/>
      <c r="AL117" s="306"/>
      <c r="AM117" s="306" t="s">
        <v>691</v>
      </c>
      <c r="AN117" s="306"/>
      <c r="AO117" s="306"/>
      <c r="AP117" s="306"/>
      <c r="AQ117" s="306" t="s">
        <v>693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7" t="s">
        <v>518</v>
      </c>
      <c r="AR118" s="338"/>
      <c r="AS118" s="338"/>
      <c r="AT118" s="338"/>
      <c r="AU118" s="338"/>
      <c r="AV118" s="338"/>
      <c r="AW118" s="338"/>
      <c r="AX118" s="339"/>
    </row>
    <row r="119" spans="1:50" ht="23.25" customHeight="1" x14ac:dyDescent="0.15">
      <c r="A119" s="292"/>
      <c r="B119" s="293"/>
      <c r="C119" s="293"/>
      <c r="D119" s="293"/>
      <c r="E119" s="293"/>
      <c r="F119" s="294"/>
      <c r="G119" s="353" t="s">
        <v>698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595</v>
      </c>
      <c r="AC119" s="301"/>
      <c r="AD119" s="302"/>
      <c r="AE119" s="360">
        <v>0.6</v>
      </c>
      <c r="AF119" s="360"/>
      <c r="AG119" s="360"/>
      <c r="AH119" s="360"/>
      <c r="AI119" s="360">
        <v>1</v>
      </c>
      <c r="AJ119" s="360"/>
      <c r="AK119" s="360"/>
      <c r="AL119" s="360"/>
      <c r="AM119" s="360">
        <v>0.9</v>
      </c>
      <c r="AN119" s="360"/>
      <c r="AO119" s="360"/>
      <c r="AP119" s="360"/>
      <c r="AQ119" s="360" t="s">
        <v>653</v>
      </c>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597</v>
      </c>
      <c r="AC120" s="344"/>
      <c r="AD120" s="345"/>
      <c r="AE120" s="306" t="s">
        <v>600</v>
      </c>
      <c r="AF120" s="306"/>
      <c r="AG120" s="306"/>
      <c r="AH120" s="306"/>
      <c r="AI120" s="306" t="s">
        <v>601</v>
      </c>
      <c r="AJ120" s="306"/>
      <c r="AK120" s="306"/>
      <c r="AL120" s="306"/>
      <c r="AM120" s="306" t="s">
        <v>692</v>
      </c>
      <c r="AN120" s="306"/>
      <c r="AO120" s="306"/>
      <c r="AP120" s="306"/>
      <c r="AQ120" s="306" t="s">
        <v>652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7" t="s">
        <v>518</v>
      </c>
      <c r="AR121" s="338"/>
      <c r="AS121" s="338"/>
      <c r="AT121" s="338"/>
      <c r="AU121" s="338"/>
      <c r="AV121" s="338"/>
      <c r="AW121" s="338"/>
      <c r="AX121" s="339"/>
    </row>
    <row r="122" spans="1:50" ht="23.25" hidden="1" customHeight="1" x14ac:dyDescent="0.15">
      <c r="A122" s="292"/>
      <c r="B122" s="293"/>
      <c r="C122" s="293"/>
      <c r="D122" s="293"/>
      <c r="E122" s="293"/>
      <c r="F122" s="294"/>
      <c r="G122" s="353" t="s">
        <v>602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574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7" t="s">
        <v>518</v>
      </c>
      <c r="AR124" s="338"/>
      <c r="AS124" s="338"/>
      <c r="AT124" s="338"/>
      <c r="AU124" s="338"/>
      <c r="AV124" s="338"/>
      <c r="AW124" s="338"/>
      <c r="AX124" s="339"/>
    </row>
    <row r="125" spans="1:50" ht="23.25" hidden="1" customHeight="1" x14ac:dyDescent="0.15">
      <c r="A125" s="292"/>
      <c r="B125" s="293"/>
      <c r="C125" s="293"/>
      <c r="D125" s="293"/>
      <c r="E125" s="293"/>
      <c r="F125" s="294"/>
      <c r="G125" s="353" t="s">
        <v>603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574</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531</v>
      </c>
      <c r="AF127" s="298"/>
      <c r="AG127" s="298"/>
      <c r="AH127" s="299"/>
      <c r="AI127" s="303" t="s">
        <v>528</v>
      </c>
      <c r="AJ127" s="298"/>
      <c r="AK127" s="298"/>
      <c r="AL127" s="299"/>
      <c r="AM127" s="303" t="s">
        <v>523</v>
      </c>
      <c r="AN127" s="298"/>
      <c r="AO127" s="298"/>
      <c r="AP127" s="299"/>
      <c r="AQ127" s="337" t="s">
        <v>518</v>
      </c>
      <c r="AR127" s="338"/>
      <c r="AS127" s="338"/>
      <c r="AT127" s="338"/>
      <c r="AU127" s="338"/>
      <c r="AV127" s="338"/>
      <c r="AW127" s="338"/>
      <c r="AX127" s="339"/>
    </row>
    <row r="128" spans="1:50" ht="23.25" hidden="1" customHeight="1" x14ac:dyDescent="0.15">
      <c r="A128" s="292"/>
      <c r="B128" s="293"/>
      <c r="C128" s="293"/>
      <c r="D128" s="293"/>
      <c r="E128" s="293"/>
      <c r="F128" s="294"/>
      <c r="G128" s="353" t="s">
        <v>603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604</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592</v>
      </c>
      <c r="AF134" s="112"/>
      <c r="AG134" s="112"/>
      <c r="AH134" s="112"/>
      <c r="AI134" s="266" t="s">
        <v>580</v>
      </c>
      <c r="AJ134" s="112"/>
      <c r="AK134" s="112"/>
      <c r="AL134" s="112"/>
      <c r="AM134" s="266" t="s">
        <v>690</v>
      </c>
      <c r="AN134" s="112"/>
      <c r="AO134" s="112"/>
      <c r="AP134" s="112"/>
      <c r="AQ134" s="266" t="s">
        <v>580</v>
      </c>
      <c r="AR134" s="112"/>
      <c r="AS134" s="112"/>
      <c r="AT134" s="112"/>
      <c r="AU134" s="266" t="s">
        <v>592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580</v>
      </c>
      <c r="AF135" s="112"/>
      <c r="AG135" s="112"/>
      <c r="AH135" s="112"/>
      <c r="AI135" s="266" t="s">
        <v>580</v>
      </c>
      <c r="AJ135" s="112"/>
      <c r="AK135" s="112"/>
      <c r="AL135" s="112"/>
      <c r="AM135" s="266" t="s">
        <v>690</v>
      </c>
      <c r="AN135" s="112"/>
      <c r="AO135" s="112"/>
      <c r="AP135" s="112"/>
      <c r="AQ135" s="266" t="s">
        <v>580</v>
      </c>
      <c r="AR135" s="112"/>
      <c r="AS135" s="112"/>
      <c r="AT135" s="112"/>
      <c r="AU135" s="266" t="s">
        <v>580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t="s">
        <v>567</v>
      </c>
      <c r="AF195" s="112"/>
      <c r="AG195" s="112"/>
      <c r="AH195" s="112"/>
      <c r="AI195" s="266" t="s">
        <v>567</v>
      </c>
      <c r="AJ195" s="112"/>
      <c r="AK195" s="112"/>
      <c r="AL195" s="112"/>
      <c r="AM195" s="266"/>
      <c r="AN195" s="112"/>
      <c r="AO195" s="112"/>
      <c r="AP195" s="112"/>
      <c r="AQ195" s="266" t="s">
        <v>567</v>
      </c>
      <c r="AR195" s="112"/>
      <c r="AS195" s="112"/>
      <c r="AT195" s="112"/>
      <c r="AU195" s="266" t="s">
        <v>567</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621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580</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3"/>
      <c r="AI433" s="111" t="s">
        <v>582</v>
      </c>
      <c r="AJ433" s="112"/>
      <c r="AK433" s="112"/>
      <c r="AL433" s="112"/>
      <c r="AM433" s="111" t="s">
        <v>567</v>
      </c>
      <c r="AN433" s="112"/>
      <c r="AO433" s="112"/>
      <c r="AP433" s="113"/>
      <c r="AQ433" s="111" t="s">
        <v>592</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592</v>
      </c>
      <c r="AF434" s="112"/>
      <c r="AG434" s="112"/>
      <c r="AH434" s="113"/>
      <c r="AI434" s="111" t="s">
        <v>580</v>
      </c>
      <c r="AJ434" s="112"/>
      <c r="AK434" s="112"/>
      <c r="AL434" s="112"/>
      <c r="AM434" s="111" t="s">
        <v>567</v>
      </c>
      <c r="AN434" s="112"/>
      <c r="AO434" s="112"/>
      <c r="AP434" s="113"/>
      <c r="AQ434" s="111" t="s">
        <v>582</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592</v>
      </c>
      <c r="AJ435" s="112"/>
      <c r="AK435" s="112"/>
      <c r="AL435" s="112"/>
      <c r="AM435" s="111" t="s">
        <v>567</v>
      </c>
      <c r="AN435" s="112"/>
      <c r="AO435" s="112"/>
      <c r="AP435" s="113"/>
      <c r="AQ435" s="111" t="s">
        <v>580</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994"/>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592</v>
      </c>
      <c r="AC458" s="133"/>
      <c r="AD458" s="133"/>
      <c r="AE458" s="111" t="s">
        <v>580</v>
      </c>
      <c r="AF458" s="112"/>
      <c r="AG458" s="112"/>
      <c r="AH458" s="112"/>
      <c r="AI458" s="111" t="s">
        <v>592</v>
      </c>
      <c r="AJ458" s="112"/>
      <c r="AK458" s="112"/>
      <c r="AL458" s="112"/>
      <c r="AM458" s="111" t="s">
        <v>567</v>
      </c>
      <c r="AN458" s="112"/>
      <c r="AO458" s="112"/>
      <c r="AP458" s="113"/>
      <c r="AQ458" s="111" t="s">
        <v>580</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580</v>
      </c>
      <c r="AF459" s="112"/>
      <c r="AG459" s="112"/>
      <c r="AH459" s="113"/>
      <c r="AI459" s="111" t="s">
        <v>582</v>
      </c>
      <c r="AJ459" s="112"/>
      <c r="AK459" s="112"/>
      <c r="AL459" s="112"/>
      <c r="AM459" s="111" t="s">
        <v>567</v>
      </c>
      <c r="AN459" s="112"/>
      <c r="AO459" s="112"/>
      <c r="AP459" s="113"/>
      <c r="AQ459" s="111" t="s">
        <v>580</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567</v>
      </c>
      <c r="AN460" s="112"/>
      <c r="AO460" s="112"/>
      <c r="AP460" s="113"/>
      <c r="AQ460" s="111" t="s">
        <v>580</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626</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626</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626</v>
      </c>
      <c r="AE710" s="155"/>
      <c r="AF710" s="155"/>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626</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626</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626</v>
      </c>
      <c r="AE718" s="155"/>
      <c r="AF718" s="155"/>
      <c r="AG718" s="163" t="s">
        <v>582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3.25" customHeight="1" thickBot="1" x14ac:dyDescent="0.2">
      <c r="A729" s="765" t="s">
        <v>695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1.5" customHeight="1" thickBot="1" x14ac:dyDescent="0.2">
      <c r="A731" s="618" t="s">
        <v>256</v>
      </c>
      <c r="B731" s="619"/>
      <c r="C731" s="619"/>
      <c r="D731" s="619"/>
      <c r="E731" s="620"/>
      <c r="F731" s="680" t="s">
        <v>696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0.25" customHeight="1" thickBot="1" x14ac:dyDescent="0.2">
      <c r="A733" s="749" t="s">
        <v>697</v>
      </c>
      <c r="B733" s="750"/>
      <c r="C733" s="750"/>
      <c r="D733" s="750"/>
      <c r="E733" s="751"/>
      <c r="F733" s="766" t="s">
        <v>701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614</v>
      </c>
      <c r="F737" s="122"/>
      <c r="G737" s="122"/>
      <c r="H737" s="122"/>
      <c r="I737" s="122"/>
      <c r="J737" s="122"/>
      <c r="K737" s="122"/>
      <c r="L737" s="122"/>
      <c r="M737" s="122"/>
      <c r="N737" s="101" t="s">
        <v>538</v>
      </c>
      <c r="O737" s="101"/>
      <c r="P737" s="101"/>
      <c r="Q737" s="101"/>
      <c r="R737" s="122" t="s">
        <v>615</v>
      </c>
      <c r="S737" s="122"/>
      <c r="T737" s="122"/>
      <c r="U737" s="122"/>
      <c r="V737" s="122"/>
      <c r="W737" s="122"/>
      <c r="X737" s="122"/>
      <c r="Y737" s="122"/>
      <c r="Z737" s="122"/>
      <c r="AA737" s="101" t="s">
        <v>537</v>
      </c>
      <c r="AB737" s="101"/>
      <c r="AC737" s="101"/>
      <c r="AD737" s="101"/>
      <c r="AE737" s="122" t="s">
        <v>616</v>
      </c>
      <c r="AF737" s="122"/>
      <c r="AG737" s="122"/>
      <c r="AH737" s="122"/>
      <c r="AI737" s="122"/>
      <c r="AJ737" s="122"/>
      <c r="AK737" s="122"/>
      <c r="AL737" s="122"/>
      <c r="AM737" s="122"/>
      <c r="AN737" s="101" t="s">
        <v>536</v>
      </c>
      <c r="AO737" s="101"/>
      <c r="AP737" s="101"/>
      <c r="AQ737" s="101"/>
      <c r="AR737" s="102" t="s">
        <v>617</v>
      </c>
      <c r="AS737" s="103"/>
      <c r="AT737" s="103"/>
      <c r="AU737" s="103"/>
      <c r="AV737" s="103"/>
      <c r="AW737" s="103"/>
      <c r="AX737" s="104"/>
      <c r="AY737" s="89"/>
      <c r="AZ737" s="89"/>
    </row>
    <row r="738" spans="1:52" ht="24.75" customHeight="1" x14ac:dyDescent="0.15">
      <c r="A738" s="123" t="s">
        <v>535</v>
      </c>
      <c r="B738" s="124"/>
      <c r="C738" s="124"/>
      <c r="D738" s="125"/>
      <c r="E738" s="122" t="s">
        <v>618</v>
      </c>
      <c r="F738" s="122"/>
      <c r="G738" s="122"/>
      <c r="H738" s="122"/>
      <c r="I738" s="122"/>
      <c r="J738" s="122"/>
      <c r="K738" s="122"/>
      <c r="L738" s="122"/>
      <c r="M738" s="122"/>
      <c r="N738" s="101" t="s">
        <v>534</v>
      </c>
      <c r="O738" s="101"/>
      <c r="P738" s="101"/>
      <c r="Q738" s="101"/>
      <c r="R738" s="122" t="s">
        <v>619</v>
      </c>
      <c r="S738" s="122"/>
      <c r="T738" s="122"/>
      <c r="U738" s="122"/>
      <c r="V738" s="122"/>
      <c r="W738" s="122"/>
      <c r="X738" s="122"/>
      <c r="Y738" s="122"/>
      <c r="Z738" s="122"/>
      <c r="AA738" s="101" t="s">
        <v>533</v>
      </c>
      <c r="AB738" s="101"/>
      <c r="AC738" s="101"/>
      <c r="AD738" s="101"/>
      <c r="AE738" s="122" t="s">
        <v>620</v>
      </c>
      <c r="AF738" s="122"/>
      <c r="AG738" s="122"/>
      <c r="AH738" s="122"/>
      <c r="AI738" s="122"/>
      <c r="AJ738" s="122"/>
      <c r="AK738" s="122"/>
      <c r="AL738" s="122"/>
      <c r="AM738" s="122"/>
      <c r="AN738" s="101" t="s">
        <v>529</v>
      </c>
      <c r="AO738" s="101"/>
      <c r="AP738" s="101"/>
      <c r="AQ738" s="101"/>
      <c r="AR738" s="102">
        <v>383</v>
      </c>
      <c r="AS738" s="103"/>
      <c r="AT738" s="103"/>
      <c r="AU738" s="103"/>
      <c r="AV738" s="103"/>
      <c r="AW738" s="103"/>
      <c r="AX738" s="104"/>
    </row>
    <row r="739" spans="1:52" ht="24.75" customHeight="1" thickBot="1" x14ac:dyDescent="0.2">
      <c r="A739" s="126" t="s">
        <v>525</v>
      </c>
      <c r="B739" s="127"/>
      <c r="C739" s="127"/>
      <c r="D739" s="128"/>
      <c r="E739" s="129" t="s">
        <v>573</v>
      </c>
      <c r="F739" s="117"/>
      <c r="G739" s="117"/>
      <c r="H739" s="93" t="str">
        <f>IF(E739="", "", "(")</f>
        <v>(</v>
      </c>
      <c r="I739" s="117"/>
      <c r="J739" s="117"/>
      <c r="K739" s="93" t="str">
        <f>IF(OR(I739="　", I739=""), "", "-")</f>
        <v/>
      </c>
      <c r="L739" s="118">
        <v>387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15">
      <c r="A781" s="556"/>
      <c r="B781" s="763"/>
      <c r="C781" s="763"/>
      <c r="D781" s="763"/>
      <c r="E781" s="763"/>
      <c r="F781" s="764"/>
      <c r="G781" s="449" t="s">
        <v>678</v>
      </c>
      <c r="H781" s="450"/>
      <c r="I781" s="450"/>
      <c r="J781" s="450"/>
      <c r="K781" s="451"/>
      <c r="L781" s="452" t="s">
        <v>679</v>
      </c>
      <c r="M781" s="453"/>
      <c r="N781" s="453"/>
      <c r="O781" s="453"/>
      <c r="P781" s="453"/>
      <c r="Q781" s="453"/>
      <c r="R781" s="453"/>
      <c r="S781" s="453"/>
      <c r="T781" s="453"/>
      <c r="U781" s="453"/>
      <c r="V781" s="453"/>
      <c r="W781" s="453"/>
      <c r="X781" s="454"/>
      <c r="Y781" s="455">
        <v>0.6</v>
      </c>
      <c r="Z781" s="456"/>
      <c r="AA781" s="456"/>
      <c r="AB781" s="557"/>
      <c r="AC781" s="449" t="s">
        <v>627</v>
      </c>
      <c r="AD781" s="450"/>
      <c r="AE781" s="450"/>
      <c r="AF781" s="450"/>
      <c r="AG781" s="451"/>
      <c r="AH781" s="452" t="s">
        <v>629</v>
      </c>
      <c r="AI781" s="453"/>
      <c r="AJ781" s="453"/>
      <c r="AK781" s="453"/>
      <c r="AL781" s="453"/>
      <c r="AM781" s="453"/>
      <c r="AN781" s="453"/>
      <c r="AO781" s="453"/>
      <c r="AP781" s="453"/>
      <c r="AQ781" s="453"/>
      <c r="AR781" s="453"/>
      <c r="AS781" s="453"/>
      <c r="AT781" s="454"/>
      <c r="AU781" s="455">
        <v>0.9</v>
      </c>
      <c r="AV781" s="456"/>
      <c r="AW781" s="456"/>
      <c r="AX781" s="457"/>
    </row>
    <row r="782" spans="1:50" ht="40.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628</v>
      </c>
      <c r="AD782" s="351"/>
      <c r="AE782" s="351"/>
      <c r="AF782" s="351"/>
      <c r="AG782" s="352"/>
      <c r="AH782" s="403" t="s">
        <v>630</v>
      </c>
      <c r="AI782" s="404"/>
      <c r="AJ782" s="404"/>
      <c r="AK782" s="404"/>
      <c r="AL782" s="404"/>
      <c r="AM782" s="404"/>
      <c r="AN782" s="404"/>
      <c r="AO782" s="404"/>
      <c r="AP782" s="404"/>
      <c r="AQ782" s="404"/>
      <c r="AR782" s="404"/>
      <c r="AS782" s="404"/>
      <c r="AT782" s="405"/>
      <c r="AU782" s="400">
        <v>0.5</v>
      </c>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1.4</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488</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656</v>
      </c>
      <c r="D837" s="420"/>
      <c r="E837" s="420"/>
      <c r="F837" s="420"/>
      <c r="G837" s="420"/>
      <c r="H837" s="420"/>
      <c r="I837" s="420"/>
      <c r="J837" s="421" t="s">
        <v>649</v>
      </c>
      <c r="K837" s="422"/>
      <c r="L837" s="422"/>
      <c r="M837" s="422"/>
      <c r="N837" s="422"/>
      <c r="O837" s="422"/>
      <c r="P837" s="317" t="s">
        <v>668</v>
      </c>
      <c r="Q837" s="318"/>
      <c r="R837" s="318"/>
      <c r="S837" s="318"/>
      <c r="T837" s="318"/>
      <c r="U837" s="318"/>
      <c r="V837" s="318"/>
      <c r="W837" s="318"/>
      <c r="X837" s="318"/>
      <c r="Y837" s="319">
        <v>0.6</v>
      </c>
      <c r="Z837" s="320"/>
      <c r="AA837" s="320"/>
      <c r="AB837" s="321"/>
      <c r="AC837" s="329" t="s">
        <v>196</v>
      </c>
      <c r="AD837" s="330"/>
      <c r="AE837" s="330"/>
      <c r="AF837" s="330"/>
      <c r="AG837" s="330"/>
      <c r="AH837" s="423" t="s">
        <v>649</v>
      </c>
      <c r="AI837" s="424"/>
      <c r="AJ837" s="424"/>
      <c r="AK837" s="424"/>
      <c r="AL837" s="326" t="s">
        <v>653</v>
      </c>
      <c r="AM837" s="327"/>
      <c r="AN837" s="327"/>
      <c r="AO837" s="328"/>
      <c r="AP837" s="322" t="s">
        <v>671</v>
      </c>
      <c r="AQ837" s="322"/>
      <c r="AR837" s="322"/>
      <c r="AS837" s="322"/>
      <c r="AT837" s="322"/>
      <c r="AU837" s="322"/>
      <c r="AV837" s="322"/>
      <c r="AW837" s="322"/>
      <c r="AX837" s="322"/>
    </row>
    <row r="838" spans="1:50" ht="30" customHeight="1" x14ac:dyDescent="0.15">
      <c r="A838" s="406">
        <v>2</v>
      </c>
      <c r="B838" s="406">
        <v>1</v>
      </c>
      <c r="C838" s="425" t="s">
        <v>657</v>
      </c>
      <c r="D838" s="420"/>
      <c r="E838" s="420"/>
      <c r="F838" s="420"/>
      <c r="G838" s="420"/>
      <c r="H838" s="420"/>
      <c r="I838" s="420"/>
      <c r="J838" s="421" t="s">
        <v>649</v>
      </c>
      <c r="K838" s="422"/>
      <c r="L838" s="422"/>
      <c r="M838" s="422"/>
      <c r="N838" s="422"/>
      <c r="O838" s="422"/>
      <c r="P838" s="317" t="s">
        <v>668</v>
      </c>
      <c r="Q838" s="318"/>
      <c r="R838" s="318"/>
      <c r="S838" s="318"/>
      <c r="T838" s="318"/>
      <c r="U838" s="318"/>
      <c r="V838" s="318"/>
      <c r="W838" s="318"/>
      <c r="X838" s="318"/>
      <c r="Y838" s="319">
        <v>0.5</v>
      </c>
      <c r="Z838" s="320"/>
      <c r="AA838" s="320"/>
      <c r="AB838" s="321"/>
      <c r="AC838" s="329" t="s">
        <v>196</v>
      </c>
      <c r="AD838" s="330"/>
      <c r="AE838" s="330"/>
      <c r="AF838" s="330"/>
      <c r="AG838" s="330"/>
      <c r="AH838" s="423" t="s">
        <v>649</v>
      </c>
      <c r="AI838" s="424"/>
      <c r="AJ838" s="424"/>
      <c r="AK838" s="424"/>
      <c r="AL838" s="326" t="s">
        <v>649</v>
      </c>
      <c r="AM838" s="327"/>
      <c r="AN838" s="327"/>
      <c r="AO838" s="328"/>
      <c r="AP838" s="322" t="s">
        <v>673</v>
      </c>
      <c r="AQ838" s="322"/>
      <c r="AR838" s="322"/>
      <c r="AS838" s="322"/>
      <c r="AT838" s="322"/>
      <c r="AU838" s="322"/>
      <c r="AV838" s="322"/>
      <c r="AW838" s="322"/>
      <c r="AX838" s="322"/>
    </row>
    <row r="839" spans="1:50" ht="30" customHeight="1" x14ac:dyDescent="0.15">
      <c r="A839" s="406">
        <v>3</v>
      </c>
      <c r="B839" s="406">
        <v>1</v>
      </c>
      <c r="C839" s="425" t="s">
        <v>658</v>
      </c>
      <c r="D839" s="420"/>
      <c r="E839" s="420"/>
      <c r="F839" s="420"/>
      <c r="G839" s="420"/>
      <c r="H839" s="420"/>
      <c r="I839" s="420"/>
      <c r="J839" s="421" t="s">
        <v>666</v>
      </c>
      <c r="K839" s="422"/>
      <c r="L839" s="422"/>
      <c r="M839" s="422"/>
      <c r="N839" s="422"/>
      <c r="O839" s="422"/>
      <c r="P839" s="317" t="s">
        <v>668</v>
      </c>
      <c r="Q839" s="318"/>
      <c r="R839" s="318"/>
      <c r="S839" s="318"/>
      <c r="T839" s="318"/>
      <c r="U839" s="318"/>
      <c r="V839" s="318"/>
      <c r="W839" s="318"/>
      <c r="X839" s="318"/>
      <c r="Y839" s="319">
        <v>0.5</v>
      </c>
      <c r="Z839" s="320"/>
      <c r="AA839" s="320"/>
      <c r="AB839" s="321"/>
      <c r="AC839" s="329" t="s">
        <v>196</v>
      </c>
      <c r="AD839" s="330"/>
      <c r="AE839" s="330"/>
      <c r="AF839" s="330"/>
      <c r="AG839" s="330"/>
      <c r="AH839" s="324" t="s">
        <v>669</v>
      </c>
      <c r="AI839" s="325"/>
      <c r="AJ839" s="325"/>
      <c r="AK839" s="325"/>
      <c r="AL839" s="326" t="s">
        <v>649</v>
      </c>
      <c r="AM839" s="327"/>
      <c r="AN839" s="327"/>
      <c r="AO839" s="328"/>
      <c r="AP839" s="322" t="s">
        <v>673</v>
      </c>
      <c r="AQ839" s="322"/>
      <c r="AR839" s="322"/>
      <c r="AS839" s="322"/>
      <c r="AT839" s="322"/>
      <c r="AU839" s="322"/>
      <c r="AV839" s="322"/>
      <c r="AW839" s="322"/>
      <c r="AX839" s="322"/>
    </row>
    <row r="840" spans="1:50" ht="30" customHeight="1" x14ac:dyDescent="0.15">
      <c r="A840" s="406">
        <v>4</v>
      </c>
      <c r="B840" s="406">
        <v>1</v>
      </c>
      <c r="C840" s="425" t="s">
        <v>659</v>
      </c>
      <c r="D840" s="420"/>
      <c r="E840" s="420"/>
      <c r="F840" s="420"/>
      <c r="G840" s="420"/>
      <c r="H840" s="420"/>
      <c r="I840" s="420"/>
      <c r="J840" s="421" t="s">
        <v>649</v>
      </c>
      <c r="K840" s="422"/>
      <c r="L840" s="422"/>
      <c r="M840" s="422"/>
      <c r="N840" s="422"/>
      <c r="O840" s="422"/>
      <c r="P840" s="317" t="s">
        <v>668</v>
      </c>
      <c r="Q840" s="318"/>
      <c r="R840" s="318"/>
      <c r="S840" s="318"/>
      <c r="T840" s="318"/>
      <c r="U840" s="318"/>
      <c r="V840" s="318"/>
      <c r="W840" s="318"/>
      <c r="X840" s="318"/>
      <c r="Y840" s="319">
        <v>0.4</v>
      </c>
      <c r="Z840" s="320"/>
      <c r="AA840" s="320"/>
      <c r="AB840" s="321"/>
      <c r="AC840" s="329" t="s">
        <v>196</v>
      </c>
      <c r="AD840" s="330"/>
      <c r="AE840" s="330"/>
      <c r="AF840" s="330"/>
      <c r="AG840" s="330"/>
      <c r="AH840" s="324" t="s">
        <v>650</v>
      </c>
      <c r="AI840" s="325"/>
      <c r="AJ840" s="325"/>
      <c r="AK840" s="325"/>
      <c r="AL840" s="326" t="s">
        <v>653</v>
      </c>
      <c r="AM840" s="327"/>
      <c r="AN840" s="327"/>
      <c r="AO840" s="328"/>
      <c r="AP840" s="322" t="s">
        <v>649</v>
      </c>
      <c r="AQ840" s="322"/>
      <c r="AR840" s="322"/>
      <c r="AS840" s="322"/>
      <c r="AT840" s="322"/>
      <c r="AU840" s="322"/>
      <c r="AV840" s="322"/>
      <c r="AW840" s="322"/>
      <c r="AX840" s="322"/>
    </row>
    <row r="841" spans="1:50" ht="30" customHeight="1" x14ac:dyDescent="0.15">
      <c r="A841" s="406">
        <v>5</v>
      </c>
      <c r="B841" s="406">
        <v>1</v>
      </c>
      <c r="C841" s="425" t="s">
        <v>660</v>
      </c>
      <c r="D841" s="420"/>
      <c r="E841" s="420"/>
      <c r="F841" s="420"/>
      <c r="G841" s="420"/>
      <c r="H841" s="420"/>
      <c r="I841" s="420"/>
      <c r="J841" s="421" t="s">
        <v>667</v>
      </c>
      <c r="K841" s="422"/>
      <c r="L841" s="422"/>
      <c r="M841" s="422"/>
      <c r="N841" s="422"/>
      <c r="O841" s="422"/>
      <c r="P841" s="317" t="s">
        <v>668</v>
      </c>
      <c r="Q841" s="318"/>
      <c r="R841" s="318"/>
      <c r="S841" s="318"/>
      <c r="T841" s="318"/>
      <c r="U841" s="318"/>
      <c r="V841" s="318"/>
      <c r="W841" s="318"/>
      <c r="X841" s="318"/>
      <c r="Y841" s="319">
        <v>0.4</v>
      </c>
      <c r="Z841" s="320"/>
      <c r="AA841" s="320"/>
      <c r="AB841" s="321"/>
      <c r="AC841" s="329" t="s">
        <v>196</v>
      </c>
      <c r="AD841" s="330"/>
      <c r="AE841" s="330"/>
      <c r="AF841" s="330"/>
      <c r="AG841" s="330"/>
      <c r="AH841" s="324" t="s">
        <v>649</v>
      </c>
      <c r="AI841" s="325"/>
      <c r="AJ841" s="325"/>
      <c r="AK841" s="325"/>
      <c r="AL841" s="326" t="s">
        <v>651</v>
      </c>
      <c r="AM841" s="327"/>
      <c r="AN841" s="327"/>
      <c r="AO841" s="328"/>
      <c r="AP841" s="322" t="s">
        <v>652</v>
      </c>
      <c r="AQ841" s="322"/>
      <c r="AR841" s="322"/>
      <c r="AS841" s="322"/>
      <c r="AT841" s="322"/>
      <c r="AU841" s="322"/>
      <c r="AV841" s="322"/>
      <c r="AW841" s="322"/>
      <c r="AX841" s="322"/>
    </row>
    <row r="842" spans="1:50" ht="30" customHeight="1" x14ac:dyDescent="0.15">
      <c r="A842" s="406">
        <v>6</v>
      </c>
      <c r="B842" s="406">
        <v>1</v>
      </c>
      <c r="C842" s="425" t="s">
        <v>661</v>
      </c>
      <c r="D842" s="420"/>
      <c r="E842" s="420"/>
      <c r="F842" s="420"/>
      <c r="G842" s="420"/>
      <c r="H842" s="420"/>
      <c r="I842" s="420"/>
      <c r="J842" s="421" t="s">
        <v>649</v>
      </c>
      <c r="K842" s="422"/>
      <c r="L842" s="422"/>
      <c r="M842" s="422"/>
      <c r="N842" s="422"/>
      <c r="O842" s="422"/>
      <c r="P842" s="317" t="s">
        <v>668</v>
      </c>
      <c r="Q842" s="318"/>
      <c r="R842" s="318"/>
      <c r="S842" s="318"/>
      <c r="T842" s="318"/>
      <c r="U842" s="318"/>
      <c r="V842" s="318"/>
      <c r="W842" s="318"/>
      <c r="X842" s="318"/>
      <c r="Y842" s="319">
        <v>0.4</v>
      </c>
      <c r="Z842" s="320"/>
      <c r="AA842" s="320"/>
      <c r="AB842" s="321"/>
      <c r="AC842" s="329" t="s">
        <v>196</v>
      </c>
      <c r="AD842" s="330"/>
      <c r="AE842" s="330"/>
      <c r="AF842" s="330"/>
      <c r="AG842" s="330"/>
      <c r="AH842" s="324" t="s">
        <v>649</v>
      </c>
      <c r="AI842" s="325"/>
      <c r="AJ842" s="325"/>
      <c r="AK842" s="325"/>
      <c r="AL842" s="326" t="s">
        <v>649</v>
      </c>
      <c r="AM842" s="327"/>
      <c r="AN842" s="327"/>
      <c r="AO842" s="328"/>
      <c r="AP842" s="322" t="s">
        <v>650</v>
      </c>
      <c r="AQ842" s="322"/>
      <c r="AR842" s="322"/>
      <c r="AS842" s="322"/>
      <c r="AT842" s="322"/>
      <c r="AU842" s="322"/>
      <c r="AV842" s="322"/>
      <c r="AW842" s="322"/>
      <c r="AX842" s="322"/>
    </row>
    <row r="843" spans="1:50" ht="30" customHeight="1" x14ac:dyDescent="0.15">
      <c r="A843" s="406">
        <v>7</v>
      </c>
      <c r="B843" s="406">
        <v>1</v>
      </c>
      <c r="C843" s="425" t="s">
        <v>662</v>
      </c>
      <c r="D843" s="420"/>
      <c r="E843" s="420"/>
      <c r="F843" s="420"/>
      <c r="G843" s="420"/>
      <c r="H843" s="420"/>
      <c r="I843" s="420"/>
      <c r="J843" s="421" t="s">
        <v>651</v>
      </c>
      <c r="K843" s="422"/>
      <c r="L843" s="422"/>
      <c r="M843" s="422"/>
      <c r="N843" s="422"/>
      <c r="O843" s="422"/>
      <c r="P843" s="317" t="s">
        <v>668</v>
      </c>
      <c r="Q843" s="318"/>
      <c r="R843" s="318"/>
      <c r="S843" s="318"/>
      <c r="T843" s="318"/>
      <c r="U843" s="318"/>
      <c r="V843" s="318"/>
      <c r="W843" s="318"/>
      <c r="X843" s="318"/>
      <c r="Y843" s="319">
        <v>0.4</v>
      </c>
      <c r="Z843" s="320"/>
      <c r="AA843" s="320"/>
      <c r="AB843" s="321"/>
      <c r="AC843" s="329" t="s">
        <v>196</v>
      </c>
      <c r="AD843" s="330"/>
      <c r="AE843" s="330"/>
      <c r="AF843" s="330"/>
      <c r="AG843" s="330"/>
      <c r="AH843" s="324" t="s">
        <v>670</v>
      </c>
      <c r="AI843" s="325"/>
      <c r="AJ843" s="325"/>
      <c r="AK843" s="325"/>
      <c r="AL843" s="326" t="s">
        <v>649</v>
      </c>
      <c r="AM843" s="327"/>
      <c r="AN843" s="327"/>
      <c r="AO843" s="328"/>
      <c r="AP843" s="322" t="s">
        <v>674</v>
      </c>
      <c r="AQ843" s="322"/>
      <c r="AR843" s="322"/>
      <c r="AS843" s="322"/>
      <c r="AT843" s="322"/>
      <c r="AU843" s="322"/>
      <c r="AV843" s="322"/>
      <c r="AW843" s="322"/>
      <c r="AX843" s="322"/>
    </row>
    <row r="844" spans="1:50" ht="30" customHeight="1" x14ac:dyDescent="0.15">
      <c r="A844" s="406">
        <v>8</v>
      </c>
      <c r="B844" s="406">
        <v>1</v>
      </c>
      <c r="C844" s="425" t="s">
        <v>663</v>
      </c>
      <c r="D844" s="420"/>
      <c r="E844" s="420"/>
      <c r="F844" s="420"/>
      <c r="G844" s="420"/>
      <c r="H844" s="420"/>
      <c r="I844" s="420"/>
      <c r="J844" s="421" t="s">
        <v>649</v>
      </c>
      <c r="K844" s="422"/>
      <c r="L844" s="422"/>
      <c r="M844" s="422"/>
      <c r="N844" s="422"/>
      <c r="O844" s="422"/>
      <c r="P844" s="317" t="s">
        <v>668</v>
      </c>
      <c r="Q844" s="318"/>
      <c r="R844" s="318"/>
      <c r="S844" s="318"/>
      <c r="T844" s="318"/>
      <c r="U844" s="318"/>
      <c r="V844" s="318"/>
      <c r="W844" s="318"/>
      <c r="X844" s="318"/>
      <c r="Y844" s="319">
        <v>0.3</v>
      </c>
      <c r="Z844" s="320"/>
      <c r="AA844" s="320"/>
      <c r="AB844" s="321"/>
      <c r="AC844" s="329" t="s">
        <v>196</v>
      </c>
      <c r="AD844" s="330"/>
      <c r="AE844" s="330"/>
      <c r="AF844" s="330"/>
      <c r="AG844" s="330"/>
      <c r="AH844" s="324" t="s">
        <v>649</v>
      </c>
      <c r="AI844" s="325"/>
      <c r="AJ844" s="325"/>
      <c r="AK844" s="325"/>
      <c r="AL844" s="326" t="s">
        <v>649</v>
      </c>
      <c r="AM844" s="327"/>
      <c r="AN844" s="327"/>
      <c r="AO844" s="328"/>
      <c r="AP844" s="322" t="s">
        <v>675</v>
      </c>
      <c r="AQ844" s="322"/>
      <c r="AR844" s="322"/>
      <c r="AS844" s="322"/>
      <c r="AT844" s="322"/>
      <c r="AU844" s="322"/>
      <c r="AV844" s="322"/>
      <c r="AW844" s="322"/>
      <c r="AX844" s="322"/>
    </row>
    <row r="845" spans="1:50" ht="30" customHeight="1" x14ac:dyDescent="0.15">
      <c r="A845" s="406">
        <v>9</v>
      </c>
      <c r="B845" s="406">
        <v>1</v>
      </c>
      <c r="C845" s="425" t="s">
        <v>664</v>
      </c>
      <c r="D845" s="420"/>
      <c r="E845" s="420"/>
      <c r="F845" s="420"/>
      <c r="G845" s="420"/>
      <c r="H845" s="420"/>
      <c r="I845" s="420"/>
      <c r="J845" s="421" t="s">
        <v>652</v>
      </c>
      <c r="K845" s="422"/>
      <c r="L845" s="422"/>
      <c r="M845" s="422"/>
      <c r="N845" s="422"/>
      <c r="O845" s="422"/>
      <c r="P845" s="317" t="s">
        <v>668</v>
      </c>
      <c r="Q845" s="318"/>
      <c r="R845" s="318"/>
      <c r="S845" s="318"/>
      <c r="T845" s="318"/>
      <c r="U845" s="318"/>
      <c r="V845" s="318"/>
      <c r="W845" s="318"/>
      <c r="X845" s="318"/>
      <c r="Y845" s="319">
        <v>0.3</v>
      </c>
      <c r="Z845" s="320"/>
      <c r="AA845" s="320"/>
      <c r="AB845" s="321"/>
      <c r="AC845" s="329" t="s">
        <v>196</v>
      </c>
      <c r="AD845" s="330"/>
      <c r="AE845" s="330"/>
      <c r="AF845" s="330"/>
      <c r="AG845" s="330"/>
      <c r="AH845" s="324" t="s">
        <v>649</v>
      </c>
      <c r="AI845" s="325"/>
      <c r="AJ845" s="325"/>
      <c r="AK845" s="325"/>
      <c r="AL845" s="326" t="s">
        <v>671</v>
      </c>
      <c r="AM845" s="327"/>
      <c r="AN845" s="327"/>
      <c r="AO845" s="328"/>
      <c r="AP845" s="322" t="s">
        <v>676</v>
      </c>
      <c r="AQ845" s="322"/>
      <c r="AR845" s="322"/>
      <c r="AS845" s="322"/>
      <c r="AT845" s="322"/>
      <c r="AU845" s="322"/>
      <c r="AV845" s="322"/>
      <c r="AW845" s="322"/>
      <c r="AX845" s="322"/>
    </row>
    <row r="846" spans="1:50" ht="30" customHeight="1" x14ac:dyDescent="0.15">
      <c r="A846" s="406">
        <v>10</v>
      </c>
      <c r="B846" s="406">
        <v>1</v>
      </c>
      <c r="C846" s="425" t="s">
        <v>665</v>
      </c>
      <c r="D846" s="420"/>
      <c r="E846" s="420"/>
      <c r="F846" s="420"/>
      <c r="G846" s="420"/>
      <c r="H846" s="420"/>
      <c r="I846" s="420"/>
      <c r="J846" s="421" t="s">
        <v>649</v>
      </c>
      <c r="K846" s="422"/>
      <c r="L846" s="422"/>
      <c r="M846" s="422"/>
      <c r="N846" s="422"/>
      <c r="O846" s="422"/>
      <c r="P846" s="317" t="s">
        <v>668</v>
      </c>
      <c r="Q846" s="318"/>
      <c r="R846" s="318"/>
      <c r="S846" s="318"/>
      <c r="T846" s="318"/>
      <c r="U846" s="318"/>
      <c r="V846" s="318"/>
      <c r="W846" s="318"/>
      <c r="X846" s="318"/>
      <c r="Y846" s="319">
        <v>0.3</v>
      </c>
      <c r="Z846" s="320"/>
      <c r="AA846" s="320"/>
      <c r="AB846" s="321"/>
      <c r="AC846" s="329" t="s">
        <v>196</v>
      </c>
      <c r="AD846" s="330"/>
      <c r="AE846" s="330"/>
      <c r="AF846" s="330"/>
      <c r="AG846" s="330"/>
      <c r="AH846" s="324" t="s">
        <v>649</v>
      </c>
      <c r="AI846" s="325"/>
      <c r="AJ846" s="325"/>
      <c r="AK846" s="325"/>
      <c r="AL846" s="326" t="s">
        <v>649</v>
      </c>
      <c r="AM846" s="327"/>
      <c r="AN846" s="327"/>
      <c r="AO846" s="328"/>
      <c r="AP846" s="322" t="s">
        <v>652</v>
      </c>
      <c r="AQ846" s="322"/>
      <c r="AR846" s="322"/>
      <c r="AS846" s="322"/>
      <c r="AT846" s="322"/>
      <c r="AU846" s="322"/>
      <c r="AV846" s="322"/>
      <c r="AW846" s="322"/>
      <c r="AX846" s="322"/>
    </row>
    <row r="847" spans="1:50" ht="30" hidden="1" customHeight="1" x14ac:dyDescent="0.15">
      <c r="A847" s="406">
        <v>11</v>
      </c>
      <c r="B847" s="406">
        <v>1</v>
      </c>
      <c r="C847" s="425" t="s">
        <v>656</v>
      </c>
      <c r="D847" s="420"/>
      <c r="E847" s="420"/>
      <c r="F847" s="420"/>
      <c r="G847" s="420"/>
      <c r="H847" s="420"/>
      <c r="I847" s="420"/>
      <c r="J847" s="421"/>
      <c r="K847" s="422"/>
      <c r="L847" s="422"/>
      <c r="M847" s="422"/>
      <c r="N847" s="422"/>
      <c r="O847" s="422"/>
      <c r="P847" s="317" t="s">
        <v>668</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5" t="s">
        <v>656</v>
      </c>
      <c r="D848" s="420"/>
      <c r="E848" s="420"/>
      <c r="F848" s="420"/>
      <c r="G848" s="420"/>
      <c r="H848" s="420"/>
      <c r="I848" s="420"/>
      <c r="J848" s="421"/>
      <c r="K848" s="422"/>
      <c r="L848" s="422"/>
      <c r="M848" s="422"/>
      <c r="N848" s="422"/>
      <c r="O848" s="422"/>
      <c r="P848" s="317" t="s">
        <v>668</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5" t="s">
        <v>656</v>
      </c>
      <c r="D849" s="420"/>
      <c r="E849" s="420"/>
      <c r="F849" s="420"/>
      <c r="G849" s="420"/>
      <c r="H849" s="420"/>
      <c r="I849" s="420"/>
      <c r="J849" s="421"/>
      <c r="K849" s="422"/>
      <c r="L849" s="422"/>
      <c r="M849" s="422"/>
      <c r="N849" s="422"/>
      <c r="O849" s="422"/>
      <c r="P849" s="317" t="s">
        <v>668</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5" t="s">
        <v>656</v>
      </c>
      <c r="D850" s="420"/>
      <c r="E850" s="420"/>
      <c r="F850" s="420"/>
      <c r="G850" s="420"/>
      <c r="H850" s="420"/>
      <c r="I850" s="420"/>
      <c r="J850" s="421"/>
      <c r="K850" s="422"/>
      <c r="L850" s="422"/>
      <c r="M850" s="422"/>
      <c r="N850" s="422"/>
      <c r="O850" s="422"/>
      <c r="P850" s="317" t="s">
        <v>668</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5" t="s">
        <v>656</v>
      </c>
      <c r="D851" s="420"/>
      <c r="E851" s="420"/>
      <c r="F851" s="420"/>
      <c r="G851" s="420"/>
      <c r="H851" s="420"/>
      <c r="I851" s="420"/>
      <c r="J851" s="421"/>
      <c r="K851" s="422"/>
      <c r="L851" s="422"/>
      <c r="M851" s="422"/>
      <c r="N851" s="422"/>
      <c r="O851" s="422"/>
      <c r="P851" s="317" t="s">
        <v>668</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5" t="s">
        <v>656</v>
      </c>
      <c r="D852" s="420"/>
      <c r="E852" s="420"/>
      <c r="F852" s="420"/>
      <c r="G852" s="420"/>
      <c r="H852" s="420"/>
      <c r="I852" s="420"/>
      <c r="J852" s="421"/>
      <c r="K852" s="422"/>
      <c r="L852" s="422"/>
      <c r="M852" s="422"/>
      <c r="N852" s="422"/>
      <c r="O852" s="422"/>
      <c r="P852" s="317" t="s">
        <v>668</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t="s">
        <v>672</v>
      </c>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5" t="s">
        <v>656</v>
      </c>
      <c r="D853" s="420"/>
      <c r="E853" s="420"/>
      <c r="F853" s="420"/>
      <c r="G853" s="420"/>
      <c r="H853" s="420"/>
      <c r="I853" s="420"/>
      <c r="J853" s="421"/>
      <c r="K853" s="422"/>
      <c r="L853" s="422"/>
      <c r="M853" s="422"/>
      <c r="N853" s="422"/>
      <c r="O853" s="422"/>
      <c r="P853" s="317" t="s">
        <v>668</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5" t="s">
        <v>656</v>
      </c>
      <c r="D854" s="420"/>
      <c r="E854" s="420"/>
      <c r="F854" s="420"/>
      <c r="G854" s="420"/>
      <c r="H854" s="420"/>
      <c r="I854" s="420"/>
      <c r="J854" s="421"/>
      <c r="K854" s="422"/>
      <c r="L854" s="422"/>
      <c r="M854" s="422"/>
      <c r="N854" s="422"/>
      <c r="O854" s="422"/>
      <c r="P854" s="317" t="s">
        <v>668</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5" t="s">
        <v>656</v>
      </c>
      <c r="D855" s="420"/>
      <c r="E855" s="420"/>
      <c r="F855" s="420"/>
      <c r="G855" s="420"/>
      <c r="H855" s="420"/>
      <c r="I855" s="420"/>
      <c r="J855" s="421"/>
      <c r="K855" s="422"/>
      <c r="L855" s="422"/>
      <c r="M855" s="422"/>
      <c r="N855" s="422"/>
      <c r="O855" s="422"/>
      <c r="P855" s="317" t="s">
        <v>668</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5" t="s">
        <v>656</v>
      </c>
      <c r="D856" s="420"/>
      <c r="E856" s="420"/>
      <c r="F856" s="420"/>
      <c r="G856" s="420"/>
      <c r="H856" s="420"/>
      <c r="I856" s="420"/>
      <c r="J856" s="421"/>
      <c r="K856" s="422"/>
      <c r="L856" s="422"/>
      <c r="M856" s="422"/>
      <c r="N856" s="422"/>
      <c r="O856" s="422"/>
      <c r="P856" s="317" t="s">
        <v>668</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5" t="s">
        <v>656</v>
      </c>
      <c r="D857" s="420"/>
      <c r="E857" s="420"/>
      <c r="F857" s="420"/>
      <c r="G857" s="420"/>
      <c r="H857" s="420"/>
      <c r="I857" s="420"/>
      <c r="J857" s="421"/>
      <c r="K857" s="422"/>
      <c r="L857" s="422"/>
      <c r="M857" s="422"/>
      <c r="N857" s="422"/>
      <c r="O857" s="422"/>
      <c r="P857" s="317" t="s">
        <v>668</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653</v>
      </c>
      <c r="AQ857" s="322"/>
      <c r="AR857" s="322"/>
      <c r="AS857" s="322"/>
      <c r="AT857" s="322"/>
      <c r="AU857" s="322"/>
      <c r="AV857" s="322"/>
      <c r="AW857" s="322"/>
      <c r="AX857" s="322"/>
    </row>
    <row r="858" spans="1:50" ht="30" hidden="1" customHeight="1" x14ac:dyDescent="0.15">
      <c r="A858" s="406">
        <v>22</v>
      </c>
      <c r="B858" s="406">
        <v>1</v>
      </c>
      <c r="C858" s="425" t="s">
        <v>656</v>
      </c>
      <c r="D858" s="420"/>
      <c r="E858" s="420"/>
      <c r="F858" s="420"/>
      <c r="G858" s="420"/>
      <c r="H858" s="420"/>
      <c r="I858" s="420"/>
      <c r="J858" s="421"/>
      <c r="K858" s="422"/>
      <c r="L858" s="422"/>
      <c r="M858" s="422"/>
      <c r="N858" s="422"/>
      <c r="O858" s="422"/>
      <c r="P858" s="317" t="s">
        <v>668</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5" t="s">
        <v>656</v>
      </c>
      <c r="D859" s="420"/>
      <c r="E859" s="420"/>
      <c r="F859" s="420"/>
      <c r="G859" s="420"/>
      <c r="H859" s="420"/>
      <c r="I859" s="420"/>
      <c r="J859" s="421"/>
      <c r="K859" s="422"/>
      <c r="L859" s="422"/>
      <c r="M859" s="422"/>
      <c r="N859" s="422"/>
      <c r="O859" s="422"/>
      <c r="P859" s="317" t="s">
        <v>668</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5" t="s">
        <v>656</v>
      </c>
      <c r="D860" s="420"/>
      <c r="E860" s="420"/>
      <c r="F860" s="420"/>
      <c r="G860" s="420"/>
      <c r="H860" s="420"/>
      <c r="I860" s="420"/>
      <c r="J860" s="421"/>
      <c r="K860" s="422"/>
      <c r="L860" s="422"/>
      <c r="M860" s="422"/>
      <c r="N860" s="422"/>
      <c r="O860" s="422"/>
      <c r="P860" s="317" t="s">
        <v>668</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5" t="s">
        <v>656</v>
      </c>
      <c r="D861" s="420"/>
      <c r="E861" s="420"/>
      <c r="F861" s="420"/>
      <c r="G861" s="420"/>
      <c r="H861" s="420"/>
      <c r="I861" s="420"/>
      <c r="J861" s="421"/>
      <c r="K861" s="422"/>
      <c r="L861" s="422"/>
      <c r="M861" s="422"/>
      <c r="N861" s="422"/>
      <c r="O861" s="422"/>
      <c r="P861" s="317" t="s">
        <v>668</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5" t="s">
        <v>656</v>
      </c>
      <c r="D862" s="420"/>
      <c r="E862" s="420"/>
      <c r="F862" s="420"/>
      <c r="G862" s="420"/>
      <c r="H862" s="420"/>
      <c r="I862" s="420"/>
      <c r="J862" s="421"/>
      <c r="K862" s="422"/>
      <c r="L862" s="422"/>
      <c r="M862" s="422"/>
      <c r="N862" s="422"/>
      <c r="O862" s="422"/>
      <c r="P862" s="317" t="s">
        <v>668</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5" t="s">
        <v>656</v>
      </c>
      <c r="D863" s="420"/>
      <c r="E863" s="420"/>
      <c r="F863" s="420"/>
      <c r="G863" s="420"/>
      <c r="H863" s="420"/>
      <c r="I863" s="420"/>
      <c r="J863" s="421"/>
      <c r="K863" s="422"/>
      <c r="L863" s="422"/>
      <c r="M863" s="422"/>
      <c r="N863" s="422"/>
      <c r="O863" s="422"/>
      <c r="P863" s="317" t="s">
        <v>668</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5" t="s">
        <v>656</v>
      </c>
      <c r="D864" s="420"/>
      <c r="E864" s="420"/>
      <c r="F864" s="420"/>
      <c r="G864" s="420"/>
      <c r="H864" s="420"/>
      <c r="I864" s="420"/>
      <c r="J864" s="421"/>
      <c r="K864" s="422"/>
      <c r="L864" s="422"/>
      <c r="M864" s="422"/>
      <c r="N864" s="422"/>
      <c r="O864" s="422"/>
      <c r="P864" s="317" t="s">
        <v>668</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5" t="s">
        <v>656</v>
      </c>
      <c r="D865" s="420"/>
      <c r="E865" s="420"/>
      <c r="F865" s="420"/>
      <c r="G865" s="420"/>
      <c r="H865" s="420"/>
      <c r="I865" s="420"/>
      <c r="J865" s="421"/>
      <c r="K865" s="422"/>
      <c r="L865" s="422"/>
      <c r="M865" s="422"/>
      <c r="N865" s="422"/>
      <c r="O865" s="422"/>
      <c r="P865" s="317" t="s">
        <v>668</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5" t="s">
        <v>656</v>
      </c>
      <c r="D866" s="420"/>
      <c r="E866" s="420"/>
      <c r="F866" s="420"/>
      <c r="G866" s="420"/>
      <c r="H866" s="420"/>
      <c r="I866" s="420"/>
      <c r="J866" s="421"/>
      <c r="K866" s="422"/>
      <c r="L866" s="422"/>
      <c r="M866" s="422"/>
      <c r="N866" s="422"/>
      <c r="O866" s="422"/>
      <c r="P866" s="317" t="s">
        <v>668</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488</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631</v>
      </c>
      <c r="D870" s="420"/>
      <c r="E870" s="420"/>
      <c r="F870" s="420"/>
      <c r="G870" s="420"/>
      <c r="H870" s="420"/>
      <c r="I870" s="420"/>
      <c r="J870" s="421" t="s">
        <v>654</v>
      </c>
      <c r="K870" s="422"/>
      <c r="L870" s="422"/>
      <c r="M870" s="422"/>
      <c r="N870" s="422"/>
      <c r="O870" s="422"/>
      <c r="P870" s="317" t="s">
        <v>637</v>
      </c>
      <c r="Q870" s="318"/>
      <c r="R870" s="318"/>
      <c r="S870" s="318"/>
      <c r="T870" s="318"/>
      <c r="U870" s="318"/>
      <c r="V870" s="318"/>
      <c r="W870" s="318"/>
      <c r="X870" s="318"/>
      <c r="Y870" s="319">
        <v>1.4</v>
      </c>
      <c r="Z870" s="320"/>
      <c r="AA870" s="320"/>
      <c r="AB870" s="321"/>
      <c r="AC870" s="329" t="s">
        <v>196</v>
      </c>
      <c r="AD870" s="330"/>
      <c r="AE870" s="330"/>
      <c r="AF870" s="330"/>
      <c r="AG870" s="330"/>
      <c r="AH870" s="423" t="s">
        <v>642</v>
      </c>
      <c r="AI870" s="424"/>
      <c r="AJ870" s="424"/>
      <c r="AK870" s="424"/>
      <c r="AL870" s="326" t="s">
        <v>645</v>
      </c>
      <c r="AM870" s="327"/>
      <c r="AN870" s="327"/>
      <c r="AO870" s="328"/>
      <c r="AP870" s="322" t="s">
        <v>647</v>
      </c>
      <c r="AQ870" s="322"/>
      <c r="AR870" s="322"/>
      <c r="AS870" s="322"/>
      <c r="AT870" s="322"/>
      <c r="AU870" s="322"/>
      <c r="AV870" s="322"/>
      <c r="AW870" s="322"/>
      <c r="AX870" s="322"/>
    </row>
    <row r="871" spans="1:50" ht="30" customHeight="1" x14ac:dyDescent="0.15">
      <c r="A871" s="406">
        <v>2</v>
      </c>
      <c r="B871" s="406">
        <v>1</v>
      </c>
      <c r="C871" s="425" t="s">
        <v>632</v>
      </c>
      <c r="D871" s="420"/>
      <c r="E871" s="420"/>
      <c r="F871" s="420"/>
      <c r="G871" s="420"/>
      <c r="H871" s="420"/>
      <c r="I871" s="420"/>
      <c r="J871" s="421" t="s">
        <v>649</v>
      </c>
      <c r="K871" s="422"/>
      <c r="L871" s="422"/>
      <c r="M871" s="422"/>
      <c r="N871" s="422"/>
      <c r="O871" s="422"/>
      <c r="P871" s="317" t="s">
        <v>638</v>
      </c>
      <c r="Q871" s="318"/>
      <c r="R871" s="318"/>
      <c r="S871" s="318"/>
      <c r="T871" s="318"/>
      <c r="U871" s="318"/>
      <c r="V871" s="318"/>
      <c r="W871" s="318"/>
      <c r="X871" s="318"/>
      <c r="Y871" s="319">
        <v>1.1000000000000001</v>
      </c>
      <c r="Z871" s="320"/>
      <c r="AA871" s="320"/>
      <c r="AB871" s="321"/>
      <c r="AC871" s="329" t="s">
        <v>196</v>
      </c>
      <c r="AD871" s="329"/>
      <c r="AE871" s="329"/>
      <c r="AF871" s="329"/>
      <c r="AG871" s="329"/>
      <c r="AH871" s="423" t="s">
        <v>643</v>
      </c>
      <c r="AI871" s="424"/>
      <c r="AJ871" s="424"/>
      <c r="AK871" s="424"/>
      <c r="AL871" s="326" t="s">
        <v>642</v>
      </c>
      <c r="AM871" s="327"/>
      <c r="AN871" s="327"/>
      <c r="AO871" s="328"/>
      <c r="AP871" s="322" t="s">
        <v>642</v>
      </c>
      <c r="AQ871" s="322"/>
      <c r="AR871" s="322"/>
      <c r="AS871" s="322"/>
      <c r="AT871" s="322"/>
      <c r="AU871" s="322"/>
      <c r="AV871" s="322"/>
      <c r="AW871" s="322"/>
      <c r="AX871" s="322"/>
    </row>
    <row r="872" spans="1:50" ht="30" customHeight="1" x14ac:dyDescent="0.15">
      <c r="A872" s="406">
        <v>3</v>
      </c>
      <c r="B872" s="406">
        <v>1</v>
      </c>
      <c r="C872" s="425" t="s">
        <v>633</v>
      </c>
      <c r="D872" s="420"/>
      <c r="E872" s="420"/>
      <c r="F872" s="420"/>
      <c r="G872" s="420"/>
      <c r="H872" s="420"/>
      <c r="I872" s="420"/>
      <c r="J872" s="421" t="s">
        <v>649</v>
      </c>
      <c r="K872" s="422"/>
      <c r="L872" s="422"/>
      <c r="M872" s="422"/>
      <c r="N872" s="422"/>
      <c r="O872" s="422"/>
      <c r="P872" s="317" t="s">
        <v>639</v>
      </c>
      <c r="Q872" s="318"/>
      <c r="R872" s="318"/>
      <c r="S872" s="318"/>
      <c r="T872" s="318"/>
      <c r="U872" s="318"/>
      <c r="V872" s="318"/>
      <c r="W872" s="318"/>
      <c r="X872" s="318"/>
      <c r="Y872" s="319">
        <v>1</v>
      </c>
      <c r="Z872" s="320"/>
      <c r="AA872" s="320"/>
      <c r="AB872" s="321"/>
      <c r="AC872" s="329" t="s">
        <v>196</v>
      </c>
      <c r="AD872" s="329"/>
      <c r="AE872" s="329"/>
      <c r="AF872" s="329"/>
      <c r="AG872" s="329"/>
      <c r="AH872" s="324" t="s">
        <v>642</v>
      </c>
      <c r="AI872" s="325"/>
      <c r="AJ872" s="325"/>
      <c r="AK872" s="325"/>
      <c r="AL872" s="326" t="s">
        <v>642</v>
      </c>
      <c r="AM872" s="327"/>
      <c r="AN872" s="327"/>
      <c r="AO872" s="328"/>
      <c r="AP872" s="322" t="s">
        <v>642</v>
      </c>
      <c r="AQ872" s="322"/>
      <c r="AR872" s="322"/>
      <c r="AS872" s="322"/>
      <c r="AT872" s="322"/>
      <c r="AU872" s="322"/>
      <c r="AV872" s="322"/>
      <c r="AW872" s="322"/>
      <c r="AX872" s="322"/>
    </row>
    <row r="873" spans="1:50" ht="30" customHeight="1" x14ac:dyDescent="0.15">
      <c r="A873" s="406">
        <v>4</v>
      </c>
      <c r="B873" s="406">
        <v>1</v>
      </c>
      <c r="C873" s="425" t="s">
        <v>634</v>
      </c>
      <c r="D873" s="420"/>
      <c r="E873" s="420"/>
      <c r="F873" s="420"/>
      <c r="G873" s="420"/>
      <c r="H873" s="420"/>
      <c r="I873" s="420"/>
      <c r="J873" s="421" t="s">
        <v>649</v>
      </c>
      <c r="K873" s="422"/>
      <c r="L873" s="422"/>
      <c r="M873" s="422"/>
      <c r="N873" s="422"/>
      <c r="O873" s="422"/>
      <c r="P873" s="317" t="s">
        <v>640</v>
      </c>
      <c r="Q873" s="318"/>
      <c r="R873" s="318"/>
      <c r="S873" s="318"/>
      <c r="T873" s="318"/>
      <c r="U873" s="318"/>
      <c r="V873" s="318"/>
      <c r="W873" s="318"/>
      <c r="X873" s="318"/>
      <c r="Y873" s="319">
        <v>0.8</v>
      </c>
      <c r="Z873" s="320"/>
      <c r="AA873" s="320"/>
      <c r="AB873" s="321"/>
      <c r="AC873" s="329" t="s">
        <v>196</v>
      </c>
      <c r="AD873" s="329"/>
      <c r="AE873" s="329"/>
      <c r="AF873" s="329"/>
      <c r="AG873" s="329"/>
      <c r="AH873" s="324" t="s">
        <v>642</v>
      </c>
      <c r="AI873" s="325"/>
      <c r="AJ873" s="325"/>
      <c r="AK873" s="325"/>
      <c r="AL873" s="326" t="s">
        <v>642</v>
      </c>
      <c r="AM873" s="327"/>
      <c r="AN873" s="327"/>
      <c r="AO873" s="328"/>
      <c r="AP873" s="322" t="s">
        <v>642</v>
      </c>
      <c r="AQ873" s="322"/>
      <c r="AR873" s="322"/>
      <c r="AS873" s="322"/>
      <c r="AT873" s="322"/>
      <c r="AU873" s="322"/>
      <c r="AV873" s="322"/>
      <c r="AW873" s="322"/>
      <c r="AX873" s="322"/>
    </row>
    <row r="874" spans="1:50" ht="30" customHeight="1" x14ac:dyDescent="0.15">
      <c r="A874" s="406">
        <v>5</v>
      </c>
      <c r="B874" s="406">
        <v>1</v>
      </c>
      <c r="C874" s="425" t="s">
        <v>635</v>
      </c>
      <c r="D874" s="420"/>
      <c r="E874" s="420"/>
      <c r="F874" s="420"/>
      <c r="G874" s="420"/>
      <c r="H874" s="420"/>
      <c r="I874" s="420"/>
      <c r="J874" s="421" t="s">
        <v>649</v>
      </c>
      <c r="K874" s="422"/>
      <c r="L874" s="422"/>
      <c r="M874" s="422"/>
      <c r="N874" s="422"/>
      <c r="O874" s="422"/>
      <c r="P874" s="317" t="s">
        <v>639</v>
      </c>
      <c r="Q874" s="318"/>
      <c r="R874" s="318"/>
      <c r="S874" s="318"/>
      <c r="T874" s="318"/>
      <c r="U874" s="318"/>
      <c r="V874" s="318"/>
      <c r="W874" s="318"/>
      <c r="X874" s="318"/>
      <c r="Y874" s="319">
        <v>0.2</v>
      </c>
      <c r="Z874" s="320"/>
      <c r="AA874" s="320"/>
      <c r="AB874" s="321"/>
      <c r="AC874" s="323" t="s">
        <v>196</v>
      </c>
      <c r="AD874" s="323"/>
      <c r="AE874" s="323"/>
      <c r="AF874" s="323"/>
      <c r="AG874" s="323"/>
      <c r="AH874" s="324" t="s">
        <v>642</v>
      </c>
      <c r="AI874" s="325"/>
      <c r="AJ874" s="325"/>
      <c r="AK874" s="325"/>
      <c r="AL874" s="326" t="s">
        <v>646</v>
      </c>
      <c r="AM874" s="327"/>
      <c r="AN874" s="327"/>
      <c r="AO874" s="328"/>
      <c r="AP874" s="322" t="s">
        <v>642</v>
      </c>
      <c r="AQ874" s="322"/>
      <c r="AR874" s="322"/>
      <c r="AS874" s="322"/>
      <c r="AT874" s="322"/>
      <c r="AU874" s="322"/>
      <c r="AV874" s="322"/>
      <c r="AW874" s="322"/>
      <c r="AX874" s="322"/>
    </row>
    <row r="875" spans="1:50" ht="30" customHeight="1" x14ac:dyDescent="0.15">
      <c r="A875" s="406">
        <v>6</v>
      </c>
      <c r="B875" s="406">
        <v>1</v>
      </c>
      <c r="C875" s="425" t="s">
        <v>636</v>
      </c>
      <c r="D875" s="420"/>
      <c r="E875" s="420"/>
      <c r="F875" s="420"/>
      <c r="G875" s="420"/>
      <c r="H875" s="420"/>
      <c r="I875" s="420"/>
      <c r="J875" s="421" t="s">
        <v>652</v>
      </c>
      <c r="K875" s="422"/>
      <c r="L875" s="422"/>
      <c r="M875" s="422"/>
      <c r="N875" s="422"/>
      <c r="O875" s="422"/>
      <c r="P875" s="317" t="s">
        <v>638</v>
      </c>
      <c r="Q875" s="318"/>
      <c r="R875" s="318"/>
      <c r="S875" s="318"/>
      <c r="T875" s="318"/>
      <c r="U875" s="318"/>
      <c r="V875" s="318"/>
      <c r="W875" s="318"/>
      <c r="X875" s="318"/>
      <c r="Y875" s="319">
        <v>0.2</v>
      </c>
      <c r="Z875" s="320"/>
      <c r="AA875" s="320"/>
      <c r="AB875" s="321"/>
      <c r="AC875" s="323" t="s">
        <v>196</v>
      </c>
      <c r="AD875" s="323"/>
      <c r="AE875" s="323"/>
      <c r="AF875" s="323"/>
      <c r="AG875" s="323"/>
      <c r="AH875" s="324" t="s">
        <v>644</v>
      </c>
      <c r="AI875" s="325"/>
      <c r="AJ875" s="325"/>
      <c r="AK875" s="325"/>
      <c r="AL875" s="326" t="s">
        <v>642</v>
      </c>
      <c r="AM875" s="327"/>
      <c r="AN875" s="327"/>
      <c r="AO875" s="328"/>
      <c r="AP875" s="322" t="s">
        <v>648</v>
      </c>
      <c r="AQ875" s="322"/>
      <c r="AR875" s="322"/>
      <c r="AS875" s="322"/>
      <c r="AT875" s="322"/>
      <c r="AU875" s="322"/>
      <c r="AV875" s="322"/>
      <c r="AW875" s="322"/>
      <c r="AX875" s="322"/>
    </row>
    <row r="876" spans="1:50" ht="30" customHeight="1" x14ac:dyDescent="0.15">
      <c r="A876" s="406">
        <v>7</v>
      </c>
      <c r="B876" s="406">
        <v>1</v>
      </c>
      <c r="C876" s="425" t="s">
        <v>686</v>
      </c>
      <c r="D876" s="420"/>
      <c r="E876" s="420"/>
      <c r="F876" s="420"/>
      <c r="G876" s="420"/>
      <c r="H876" s="420"/>
      <c r="I876" s="420"/>
      <c r="J876" s="421" t="s">
        <v>650</v>
      </c>
      <c r="K876" s="422"/>
      <c r="L876" s="422"/>
      <c r="M876" s="422"/>
      <c r="N876" s="422"/>
      <c r="O876" s="422"/>
      <c r="P876" s="317" t="s">
        <v>641</v>
      </c>
      <c r="Q876" s="318"/>
      <c r="R876" s="318"/>
      <c r="S876" s="318"/>
      <c r="T876" s="318"/>
      <c r="U876" s="318"/>
      <c r="V876" s="318"/>
      <c r="W876" s="318"/>
      <c r="X876" s="318"/>
      <c r="Y876" s="319">
        <v>0.1</v>
      </c>
      <c r="Z876" s="320"/>
      <c r="AA876" s="320"/>
      <c r="AB876" s="321"/>
      <c r="AC876" s="323" t="s">
        <v>196</v>
      </c>
      <c r="AD876" s="323"/>
      <c r="AE876" s="323"/>
      <c r="AF876" s="323"/>
      <c r="AG876" s="323"/>
      <c r="AH876" s="324" t="s">
        <v>642</v>
      </c>
      <c r="AI876" s="325"/>
      <c r="AJ876" s="325"/>
      <c r="AK876" s="325"/>
      <c r="AL876" s="326" t="s">
        <v>642</v>
      </c>
      <c r="AM876" s="327"/>
      <c r="AN876" s="327"/>
      <c r="AO876" s="328"/>
      <c r="AP876" s="322" t="s">
        <v>642</v>
      </c>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488</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488</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488</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488</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488</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488</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568</v>
      </c>
      <c r="F1102" s="892"/>
      <c r="G1102" s="892"/>
      <c r="H1102" s="892"/>
      <c r="I1102" s="892"/>
      <c r="J1102" s="421" t="s">
        <v>569</v>
      </c>
      <c r="K1102" s="422"/>
      <c r="L1102" s="422"/>
      <c r="M1102" s="422"/>
      <c r="N1102" s="422"/>
      <c r="O1102" s="422"/>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68"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572</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1" sqref="Y11:AB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2019-07-04T03:53:55Z</cp:lastPrinted>
  <dcterms:created xsi:type="dcterms:W3CDTF">2012-03-13T00:50:25Z</dcterms:created>
  <dcterms:modified xsi:type="dcterms:W3CDTF">2020-11-18T08:02:45Z</dcterms:modified>
</cp:coreProperties>
</file>