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<sst xmlns="http://schemas.openxmlformats.org/spreadsheetml/2006/main" count="2894" uniqueCount="648">
  <si>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</si>
  <si>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</si>
  <si>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</si>
  <si>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</si>
  <si>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</si>
  <si>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</si>
  <si>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</si>
  <si>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</si>
  <si>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</si>
  <si>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</si>
  <si>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</si>
  <si>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</si>
  <si>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</si>
  <si>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</si>
  <si>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</si>
  <si>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</si>
  <si>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</si>
  <si>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</si>
  <si>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</si>
  <si>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</si>
  <si>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</si>
  <si>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</si>
  <si>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</si>
  <si>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</si>
  <si>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</si>
  <si>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</si>
  <si>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</si>
  <si>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</si>
  <si>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</si>
  <si>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</si>
  <si>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</si>
  <si>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</si>
  <si>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</si>
  <si>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</si>
  <si>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</si>
  <si>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</si>
  <si>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</si>
  <si>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</si>
  <si>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</si>
  <si>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</si>
  <si>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</si>
  <si>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</si>
  <si>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</si>
  <si>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</si>
  <si>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</si>
  <si>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</si>
  <si>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</si>
  <si>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</si>
  <si>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</si>
  <si>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</si>
  <si>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</si>
  <si>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</si>
  <si>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</si>
  <si>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</si>
  <si>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</si>
  <si>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</si>
  <si>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</si>
  <si>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</si>
  <si>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</si>
  <si>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</si>
  <si>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</si>
  <si>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</si>
  <si>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</si>
  <si>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</si>
  <si>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</si>
  <si>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</si>
  <si>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</si>
  <si>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</si>
  <si>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</si>
  <si>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</si>
  <si>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</si>
  <si>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</si>
  <si>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</si>
  <si>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</si>
  <si>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</si>
  <si>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</si>
  <si>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</si>
  <si>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</si>
  <si>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</si>
  <si>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</si>
  <si>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</si>
  <si>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</si>
  <si>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</si>
  <si>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</si>
  <si>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</si>
  <si>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</si>
  <si>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</si>
  <si>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</si>
  <si>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</si>
  <si>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</si>
  <si>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</si>
  <si>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</si>
  <si>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</si>
  <si>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</si>
  <si>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</si>
  <si>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</si>
  <si>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</si>
  <si>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</si>
  <si>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</si>
  <si>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</si>
  <si>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</si>
  <si>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</si>
  <si>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</si>
  <si>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</si>
  <si>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</si>
  <si>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</si>
  <si>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</si>
  <si>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</si>
  <si>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</si>
  <si>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</si>
  <si>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</si>
  <si>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</si>
  <si>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</si>
  <si>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</si>
  <si>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</si>
  <si>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</si>
  <si>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</si>
  <si>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</si>
  <si>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</si>
  <si>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</si>
  <si>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</si>
  <si>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</si>
  <si>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</si>
  <si>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</si>
  <si>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</si>
  <si>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</si>
  <si>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</si>
  <si>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</si>
  <si>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</si>
  <si>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</si>
  <si>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</si>
  <si>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</si>
  <si>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</si>
  <si>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</si>
  <si>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</si>
  <si>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</si>
  <si>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</si>
  <si>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</si>
  <si>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</si>
  <si>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</si>
  <si>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</si>
  <si>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</si>
  <si>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</si>
  <si>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</si>
  <si>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</si>
  <si>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</si>
  <si>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</si>
  <si>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</si>
  <si>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</si>
  <si>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</si>
  <si>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</si>
  <si>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</si>
  <si>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</si>
  <si>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</si>
  <si>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</si>
  <si>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</si>
  <si>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</si>
  <si>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</si>
  <si>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</si>
  <si>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</si>
  <si>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</si>
  <si>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</si>
  <si>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</si>
  <si>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</si>
  <si>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</si>
  <si>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</si>
  <si>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</si>
  <si>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</si>
  <si>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</si>
  <si>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</si>
  <si>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</si>
  <si>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</si>
  <si>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</si>
  <si>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</si>
  <si>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</si>
  <si>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</si>
  <si>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</si>
  <si>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</si>
  <si>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</si>
  <si>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</si>
  <si>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</si>
  <si>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</si>
  <si>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</si>
  <si>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</si>
  <si>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</si>
  <si>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</si>
  <si>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</si>
  <si>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</si>
  <si>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</si>
  <si>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</si>
  <si>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</si>
  <si>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</si>
  <si>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</si>
  <si>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</si>
  <si>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</si>
  <si>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</si>
  <si>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</si>
  <si>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</si>
  <si>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</si>
  <si>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</si>
  <si>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</si>
  <si>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</si>
  <si>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</si>
  <si>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</si>
  <si>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</si>
  <si>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</si>
  <si>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</si>
  <si>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</si>
  <si>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</si>
  <si>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</si>
  <si>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</si>
  <si>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</si>
  <si>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</si>
  <si>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</si>
  <si>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</si>
  <si>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</si>
  <si>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</si>
  <si>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</si>
  <si>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</si>
  <si>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</si>
  <si>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</si>
  <si>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</si>
  <si>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</si>
  <si>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</si>
  <si>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</si>
  <si>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</si>
  <si>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</si>
  <si>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</si>
  <si>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</si>
  <si>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</si>
  <si>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</si>
  <si>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</si>
  <si>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</si>
  <si>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</si>
  <si>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</si>
  <si>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</si>
  <si>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</si>
  <si>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</si>
  <si>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</si>
  <si>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</si>
  <si>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</si>
  <si>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</si>
  <si>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</si>
  <si>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</si>
  <si>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</si>
  <si>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</si>
  <si>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</si>
  <si>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</si>
  <si>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</si>
  <si>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</si>
  <si>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</si>
  <si>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</si>
  <si>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</si>
  <si>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</si>
  <si>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</si>
  <si>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</si>
  <si>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</si>
  <si>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</si>
  <si>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</si>
  <si>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</si>
  <si>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</si>
  <si>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</si>
  <si>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</si>
  <si>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</si>
  <si>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</si>
  <si>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</si>
  <si>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</si>
  <si>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</si>
  <si>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</si>
  <si>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</si>
  <si>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</si>
  <si>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</si>
  <si>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</si>
  <si>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</si>
  <si>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</si>
  <si>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</si>
  <si>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</si>
  <si>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</si>
  <si>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</si>
  <si>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</si>
  <si>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</si>
  <si>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</si>
  <si>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</si>
  <si>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</si>
  <si>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</si>
  <si>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</si>
  <si>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</si>
  <si>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</si>
  <si>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</si>
  <si>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</si>
  <si>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</si>
  <si>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</si>
  <si>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</si>
  <si>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</si>
  <si>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</si>
  <si>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</si>
  <si>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</si>
  <si>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</si>
  <si>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</si>
  <si>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</si>
  <si>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</si>
  <si>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</si>
  <si>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</si>
  <si>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</si>
  <si>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</si>
  <si>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</si>
  <si>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</si>
  <si>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</si>
  <si>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</si>
  <si>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</si>
  <si>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</si>
  <si>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</si>
  <si>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</si>
  <si>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</si>
  <si>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</si>
  <si>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</si>
  <si>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</si>
  <si>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</si>
  <si>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</si>
  <si>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</si>
  <si>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</si>
  <si>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</si>
  <si>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</si>
  <si>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</si>
  <si>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</si>
  <si>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</si>
  <si>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</si>
  <si>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</si>
  <si>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</si>
  <si>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</si>
  <si>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</si>
  <si>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</si>
  <si>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</si>
  <si>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</si>
  <si>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</si>
  <si>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</si>
  <si>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</si>
  <si>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</si>
  <si>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</si>
  <si>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</si>
  <si>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</si>
  <si>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</si>
  <si>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</si>
  <si>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</si>
  <si>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</si>
  <si>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</si>
  <si>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</si>
  <si>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</si>
  <si>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</si>
  <si>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</si>
  <si>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</si>
  <si>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</si>
  <si>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</si>
  <si>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</si>
  <si>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</si>
  <si>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</si>
  <si>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</si>
  <si>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</si>
  <si>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</si>
  <si>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</si>
  <si>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</si>
  <si>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</si>
  <si>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</si>
  <si>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</si>
  <si>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</si>
  <si>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</si>
  <si>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</si>
  <si>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</si>
  <si>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</si>
  <si>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</si>
  <si>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</si>
  <si>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</si>
  <si>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</si>
  <si>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</si>
  <si>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</si>
  <si>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</si>
  <si>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</si>
  <si>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</si>
  <si>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</si>
  <si>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</si>
  <si>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</si>
  <si>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</si>
  <si>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</si>
  <si>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</si>
  <si>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</si>
  <si>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</si>
  <si>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</si>
  <si>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</si>
  <si>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</si>
  <si>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</si>
  <si>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</si>
  <si>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</si>
  <si>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</si>
  <si>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</si>
  <si>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</si>
  <si>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</si>
  <si>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</si>
  <si>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</si>
  <si>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</si>
  <si>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</si>
  <si>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</si>
  <si>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</si>
  <si>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</si>
  <si>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</si>
  <si>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</si>
  <si>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</si>
  <si>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</si>
  <si>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</si>
  <si>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</si>
  <si>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</si>
  <si>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</si>
  <si>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</si>
  <si>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</si>
  <si>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</si>
  <si>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</si>
  <si>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</si>
  <si>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</si>
  <si>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</si>
  <si>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</si>
  <si>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</si>
  <si>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</si>
  <si>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</si>
  <si>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</si>
  <si>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</si>
  <si>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</si>
  <si>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</si>
  <si>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</si>
  <si>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</si>
  <si>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</si>
  <si>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</si>
  <si>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</si>
  <si>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</si>
  <si>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</si>
  <si>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</si>
  <si>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</si>
  <si>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</si>
  <si>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</si>
  <si>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</si>
  <si>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</si>
  <si>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</si>
  <si>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</si>
  <si>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</si>
  <si>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</si>
  <si>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</si>
  <si>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</si>
  <si>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</si>
  <si>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</si>
  <si>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</si>
  <si>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</si>
  <si>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</si>
  <si>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</si>
  <si>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</si>
  <si>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</si>
  <si>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</si>
  <si>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</si>
  <si>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</si>
  <si>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</si>
  <si>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</si>
  <si>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</si>
  <si>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</si>
  <si>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</si>
  <si>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</si>
  <si>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</si>
  <si>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</si>
  <si>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</si>
  <si>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</si>
  <si>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</si>
  <si>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</si>
  <si>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</si>
  <si>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</si>
  <si>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</si>
  <si>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</si>
  <si>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</si>
  <si>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</si>
  <si>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</si>
  <si>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</si>
  <si>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</si>
  <si>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</si>
  <si>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</si>
  <si>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</si>
  <si>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</si>
  <si>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</si>
  <si>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</si>
  <si>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</si>
  <si>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</si>
  <si>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</si>
  <si>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</si>
  <si>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</si>
  <si>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</si>
  <si>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</si>
  <si>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</si>
  <si>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</si>
  <si>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</si>
  <si>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</si>
  <si>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</si>
  <si>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</si>
  <si>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</si>
  <si>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</si>
  <si>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</si>
  <si>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</si>
  <si>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</si>
  <si>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</si>
  <si>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</si>
  <si>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</si>
  <si>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</si>
  <si>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</si>
  <si>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</si>
  <si>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</si>
  <si>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</si>
  <si>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</si>
  <si>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</si>
  <si>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</si>
  <si>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</si>
  <si>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</si>
  <si>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</si>
  <si>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</si>
  <si>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</si>
  <si>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</si>
  <si>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</si>
  <si>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</si>
  <si>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</si>
  <si>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</si>
  <si>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</si>
  <si>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</si>
  <si>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</si>
  <si>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</si>
  <si>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</si>
  <si>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</si>
  <si>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</si>
  <si>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</si>
  <si>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</si>
  <si>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</si>
  <si>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</si>
  <si>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</si>
  <si>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</si>
  <si>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</si>
  <si>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</si>
  <si>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</si>
  <si>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</si>
  <si>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</si>
  <si>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</si>
  <si>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</si>
  <si>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</si>
  <si>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</si>
  <si>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</si>
  <si>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</si>
  <si>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</si>
  <si>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</si>
  <si>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</si>
  <si>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</si>
  <si>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</si>
  <si>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</si>
  <si>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</si>
  <si>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</si>
  <si>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</si>
  <si>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</si>
  <si>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</si>
  <si>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</si>
  <si>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</si>
  <si>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</si>
  <si>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</si>
  <si>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</si>
  <si>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</si>
  <si>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</si>
  <si>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</si>
  <si>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</si>
  <si>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</si>
  <si>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</si>
  <si>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</si>
  <si>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</si>
  <si>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</si>
  <si>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</si>
  <si>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</si>
  <si>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</si>
  <si>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終了予定なし</t>
    <phoneticPr fontId="5"/>
  </si>
  <si>
    <t>文部科学省</t>
    <phoneticPr fontId="5"/>
  </si>
  <si>
    <t>平成１４年度</t>
    <phoneticPr fontId="5"/>
  </si>
  <si>
    <t>国際課長 粂川　泰一</t>
    <phoneticPr fontId="5"/>
  </si>
  <si>
    <t>第2期スポーツ基本計画（平成29年3月24日策定）
スポーツ立国戦略（平成22年8月26日策定）
スポーツ振興基本計画（平成18年9月21日改定）</t>
    <phoneticPr fontId="5"/>
  </si>
  <si>
    <t>ドーピングは、競技者の健康を損ね、スポーツの価値を脅かすなどの問題があり、世界的規模での幅広い防止活動が求められている。我が国は、世界ドーピング防止機構（WADA）のアジア地域代表常任理事国として、またユネスコの「スポーツにおけるドーピングの防止に関する国際規約」の締結を踏まえ、国際的なドーピング防止活動を行うＷＡＤＡへ資金拠出を行い、WADAの任務を支援することによって、ドーピングのない健全なスポーツの国際的な普及・発展を図る。</t>
    <phoneticPr fontId="5"/>
  </si>
  <si>
    <t>国際的なドーピング防止活動を行うＷＡＤＡへ資金拠出を行い、WADAの任務（世界ドーピング防止規程の策定・改定・普及、各国際基準の策定・改定・普及、RADO（地域ドーピング防止組織）活動の普及・促進、ドーピング防止教育の普及・促進など）を支援する。</t>
    <phoneticPr fontId="5"/>
  </si>
  <si>
    <t>-</t>
    <phoneticPr fontId="5"/>
  </si>
  <si>
    <t>-</t>
    <phoneticPr fontId="5"/>
  </si>
  <si>
    <t>-</t>
    <phoneticPr fontId="5"/>
  </si>
  <si>
    <t>世界ドーピング防止機構拠　　出金</t>
    <phoneticPr fontId="5"/>
  </si>
  <si>
    <t>本事業は、国際的なドーピング防止活動を行うＷＡＤＡへ資金拠出を行い、WADAの任務を支援することによって、ドーピングのない健全なスポーツの国際的な普及・発展を図る。</t>
    <phoneticPr fontId="5"/>
  </si>
  <si>
    <t>ユネスコの「スポーツにおけるドーピングの防止に関する国際規約」の締結国数</t>
    <phoneticPr fontId="5"/>
  </si>
  <si>
    <t>国</t>
    <phoneticPr fontId="5"/>
  </si>
  <si>
    <t>UNESCOウェブサイト
http://www.unesco.org/eri/la/convention.asp?KO=31037&amp;language=E</t>
    <phoneticPr fontId="5"/>
  </si>
  <si>
    <t>参考指標；日本人職員数の実績（会計年度は毎年1月から12月末まで）</t>
  </si>
  <si>
    <t>人</t>
  </si>
  <si>
    <t>WADAへの資金拠出</t>
    <phoneticPr fontId="5"/>
  </si>
  <si>
    <t>US$</t>
    <phoneticPr fontId="5"/>
  </si>
  <si>
    <t>17,000,000US$×0.5×0.1768＝1,502,800US$
各国政府が、2002年ＷＡＤＡ予算総額（17,000,000US$）の50％を拠出し、そのうち、日本の負担割合は17.68％とすることが決定された(平成13年5月、国際政府諮問グループ第3回会議)。</t>
    <phoneticPr fontId="5"/>
  </si>
  <si>
    <t xml:space="preserve">   US$</t>
    <phoneticPr fontId="5"/>
  </si>
  <si>
    <t>　　US$/国</t>
    <phoneticPr fontId="5"/>
  </si>
  <si>
    <t>1,502,800/1</t>
    <phoneticPr fontId="5"/>
  </si>
  <si>
    <t>／　</t>
    <phoneticPr fontId="5"/>
  </si>
  <si>
    <t>　　/</t>
    <phoneticPr fontId="5"/>
  </si>
  <si>
    <t>／　　　　　　　　　　　　　　</t>
    <phoneticPr fontId="5"/>
  </si>
  <si>
    <t>オリンピック・パラリンピック競技種目における国内競技連盟所属選手によるドーピング防止規則違反件数</t>
    <phoneticPr fontId="5"/>
  </si>
  <si>
    <t>-</t>
    <phoneticPr fontId="5"/>
  </si>
  <si>
    <t>件</t>
    <phoneticPr fontId="5"/>
  </si>
  <si>
    <t>-</t>
    <phoneticPr fontId="5"/>
  </si>
  <si>
    <t>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なお、日本は、アジアで唯一のＷＡＤＡ常任理事国として、国際的なドーピング防止活動の推進を図る義務があるため、国が推進していく必要がある。</t>
    <phoneticPr fontId="5"/>
  </si>
  <si>
    <t>　平成12年11月の国際政府間諮問グループ（IICGADS）第2回会議において、各国政府がWADAの年間予算額の50%を拠出し、スポーツムーブメント側が同額を拠出する合意がなされており、我が国も政府として拠出金を支出する必要がある。</t>
    <phoneticPr fontId="5"/>
  </si>
  <si>
    <t>　第2期スポーツ基本計画において、政策目標として掲げている「クリーンでフェアなスポーツの推進によるスポーツの価値の向上」を推進するために国が取り組む具体的施策展開として、WADA等と連携した国際的なドーピング防止活動への貢献が明記されるなど、優先度の高い事業となっている。</t>
    <phoneticPr fontId="5"/>
  </si>
  <si>
    <t>WADA常任理事会・理事会に出席し、WADAの活動、予算、決算等について把握に努めている。</t>
    <phoneticPr fontId="5"/>
  </si>
  <si>
    <t>WADA常任理事会・理事会に出席し、WADAの活動、予算、決算等の審議を通じて、妥当な支出となっていることの確認に努めている。</t>
    <phoneticPr fontId="5"/>
  </si>
  <si>
    <t>WADA常任理事会・理事会に出席し、WADAの活動、予算、決算等の審議を通じて、合理的な支出となっていることの確認に努めている。</t>
    <phoneticPr fontId="5"/>
  </si>
  <si>
    <t>WADA常任理事会・理事会に出席し、WADAの活動、予算、決算等の審議を通じて、使途が目的に必要なものとなっていることの確認に努めている。</t>
    <phoneticPr fontId="5"/>
  </si>
  <si>
    <t>WADA常任理事会・理事会に出席し、WADAの活動、予算、決算等の審議を通じて、効率的な使途となっていることの確認に努めている。</t>
    <phoneticPr fontId="5"/>
  </si>
  <si>
    <t>ユネスコの「スポーツにおけるドーピングの防止に関する国際規約」の締結国数は着実に増加しており、ドーピング防止活動に関わる国が増えることにより、ドーピングのない健全なスポーツの国際的な普及・発展に寄与している。</t>
    <phoneticPr fontId="5"/>
  </si>
  <si>
    <t>WADAへの拠出金の支出であり、委託事業等になじむものではなく、本省による直接執行が最も実効性の高い手段である。</t>
    <phoneticPr fontId="5"/>
  </si>
  <si>
    <t>当初見込みどおりの資金拠出を行っている。</t>
    <phoneticPr fontId="5"/>
  </si>
  <si>
    <t>359</t>
    <phoneticPr fontId="5"/>
  </si>
  <si>
    <t>350</t>
    <phoneticPr fontId="5"/>
  </si>
  <si>
    <t>388</t>
    <phoneticPr fontId="5"/>
  </si>
  <si>
    <t>351</t>
    <phoneticPr fontId="5"/>
  </si>
  <si>
    <t>344</t>
    <phoneticPr fontId="5"/>
  </si>
  <si>
    <t>336</t>
    <phoneticPr fontId="5"/>
  </si>
  <si>
    <t>316</t>
    <phoneticPr fontId="5"/>
  </si>
  <si>
    <t>　ユネスコ国際規約における国の責務を果たすとともに、アジア地域を代表するWADA常任理事国として、積極的に国際的なアンチ・ドーピング活動に貢献することにより、クリーンでフェアなスポーツの推進によるスポーツの価値の向上に寄与する。</t>
  </si>
  <si>
    <t>11　スポーツの振興</t>
    <phoneticPr fontId="5"/>
  </si>
  <si>
    <t>11-4 クリーンでフェアなスポーツの推進によるスポーツの価値の向上</t>
    <phoneticPr fontId="5"/>
  </si>
  <si>
    <t>世界ドーピング防止機構拠出金</t>
    <phoneticPr fontId="5"/>
  </si>
  <si>
    <t>スポーツ庁</t>
    <phoneticPr fontId="5"/>
  </si>
  <si>
    <t>国際課</t>
    <phoneticPr fontId="5"/>
  </si>
  <si>
    <t>-</t>
    <phoneticPr fontId="5"/>
  </si>
  <si>
    <t>1,502,800/1</t>
    <phoneticPr fontId="5"/>
  </si>
  <si>
    <t>1,502,800/1</t>
    <phoneticPr fontId="5"/>
  </si>
  <si>
    <t>世界ドーピング防止規程の策定・改定・普及、各国際基準の策定・改定・普及、RADO（地域ドーピング防止組織）活動の普及、ドーピング防止教育の普及等</t>
    <rPh sb="71" eb="72">
      <t>トウ</t>
    </rPh>
    <phoneticPr fontId="5"/>
  </si>
  <si>
    <t>世界ドーピング防止規程の策定・改定・普及、各国際基準の策定・改定・普及、RADO（地域ドーピング防止組織）活動の普及、ドーピング防止教育の普及</t>
  </si>
  <si>
    <t>世界ドーピング防止機構拠出金</t>
  </si>
  <si>
    <t>世界ドーピング防止機構</t>
  </si>
  <si>
    <t>A.世界ドーピング防止機構</t>
    <rPh sb="2" eb="4">
      <t>セカイ</t>
    </rPh>
    <rPh sb="9" eb="11">
      <t>ボウシ</t>
    </rPh>
    <rPh sb="11" eb="13">
      <t>キコウ</t>
    </rPh>
    <phoneticPr fontId="5"/>
  </si>
  <si>
    <t>-</t>
    <phoneticPr fontId="5"/>
  </si>
  <si>
    <t>‐</t>
  </si>
  <si>
    <t>ユネスコ国際規約における国の責務を果たすとともに、アジア地域を代表するWADA常任理事国として、積極的に国際的なアンチ・ドーピング活動に貢献することにより、クリーンでフェアなスポーツの推進によるスポーツの価値の向上に寄与する。</t>
    <phoneticPr fontId="5"/>
  </si>
  <si>
    <t>予算の執行状況、活動実績については、WADA常任理事会・理事会に出席し、WADAの活動、予算、決算等について把握に努めている。また、本事業では、国際的なドーピング防止活動を行うＷＡＤＡに対して支援することにより、ドーピング防止活動の国際的な普及・発展を図っており、今後とも、WADAの活動、予算、決算等についての把握に努めつつ、アジア地域代表常任理事国としての責任を果たしていく必要がある。</t>
    <phoneticPr fontId="5"/>
  </si>
  <si>
    <t>我が国が世界ドーピング防止機構（WADA)やユネスコ締約国会議に出席し、世界のドーピング撲滅に向けたWADAの戦略、実施計画、改革方策及び予算策定等の議論に参画し、各国政府等から集まった予算を有効に活用するとともに、アンチ・ドーピング活動が進んでいない国々に働きかけユネスコ規約の締約国を増加させていくことにより、クリーンでフェアなスポーツの推進によるスポーツの価値の向上を図っていく。</t>
    <phoneticPr fontId="5"/>
  </si>
  <si>
    <t>無</t>
  </si>
  <si>
    <t>ユネスコの「スポーツにおけるドーピングの防止に関する国際規約」第14条・15条
スポーツ基本法第2条・29条
スポーツにおけるドーピングの防止活動の推進に関する法律 第16条</t>
    <rPh sb="69" eb="71">
      <t>ボウシ</t>
    </rPh>
    <rPh sb="71" eb="73">
      <t>カツドウ</t>
    </rPh>
    <rPh sb="74" eb="76">
      <t>スイシン</t>
    </rPh>
    <rPh sb="77" eb="78">
      <t>カン</t>
    </rPh>
    <rPh sb="80" eb="82">
      <t>ホウリツ</t>
    </rPh>
    <rPh sb="83" eb="84">
      <t>ダイ</t>
    </rPh>
    <rPh sb="86" eb="87">
      <t>ジョウ</t>
    </rPh>
    <phoneticPr fontId="5"/>
  </si>
  <si>
    <t>-</t>
    <phoneticPr fontId="5"/>
  </si>
  <si>
    <t>執行等改善</t>
  </si>
  <si>
    <t>我が国がアジア地域代表常任理事として出席している世界ドーピング防止機構（WADA）常任理事会においては、予算戦略策定、予算管理、アクションプランの実施状況への評価等が議論されており、我が国からも予算が有効に活用されるよう、積極的に発言を行っているところ。ユネスコ規約の締結国数は、それらの成果として、アンチ・ドーピングに関わる国の増加を示すものであり、世界のドーピング撲滅に向けて重要な指標となっている。
なお、WADAの活動内容そのものに関する成果指標については、WADAの活動が多岐に渡っており、適切な指標を設定することが難しい状況を踏まえつつ、成果指標の設定に向けて、WADAの活動内容の把握・分析等に努め、引き続き検証を行う。</t>
    <phoneticPr fontId="5"/>
  </si>
  <si>
    <t>外部有識者による点検対象外</t>
    <phoneticPr fontId="5"/>
  </si>
  <si>
    <t>１．事業評価の観点：本事業は、ユネスコの「スポーツにおけるドーピング防止の防止に関する国際規約」の締結を踏まえ、国際的なドーピング防止活動を行うWADAへ資金拠出を行い、その任務を支援することによって、ドーピングのない健全なスポーツの国際的な普及・発展を図ることを目的に平成１４年度以降実施しているものであり、事業評価に当たっては事業成果の観点から検証を行った。
２．所見：我が国は、WADAのアジア地域代表常任理事国であり、締約国各国政府との協議に基づき応分の規模で拠出しており、引き続き現在の予算規模を維持せざるを得ないと考える。ただし、直近のオリンピック・パラリンピック競技種目における国内競技連盟所属選手によるドーピング防止規則違反数が依然、目標水準（0件）を達成できていない状況であり、WADAの活動内容そのものに関して、拠出金の目的達成度を測ることができるような成果指標の設定について、引き続き検証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</si>
</sst>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92373</xdr:colOff>
      <xdr:row>741</xdr:row>
      <xdr:rowOff>312964</xdr:rowOff>
    </xdr:from>
    <xdr:to>
      <xdr:col>32</xdr:col>
      <xdr:colOff>42981</xdr:colOff>
      <xdr:row>743</xdr:row>
      <xdr:rowOff>46336</xdr:rowOff>
    </xdr:to>
    <xdr:sp macro="" textlink="">
      <xdr:nvSpPr>
        <xdr:cNvPr id="3" name="Rectangle 1">
          <a:extLst>
            <a:ext uri="{FF2B5EF4-FFF2-40B4-BE49-F238E27FC236}">
              <a16:creationId xmlns:a16="http://schemas.microsoft.com/office/drawing/2014/main" id="{3832D6C3-2912-4F4C-89C5-E7B90FAD56CC}"/>
            </a:ext>
          </a:extLst>
        </xdr:cNvPr>
        <xdr:cNvSpPr>
          <a:spLocks noChangeArrowheads="1"/>
        </xdr:cNvSpPr>
      </xdr:nvSpPr>
      <xdr:spPr bwMode="auto">
        <a:xfrm>
          <a:off x="3766302" y="62960250"/>
          <a:ext cx="2808108" cy="4409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168.3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76242</xdr:colOff>
      <xdr:row>746</xdr:row>
      <xdr:rowOff>160361</xdr:rowOff>
    </xdr:from>
    <xdr:to>
      <xdr:col>25</xdr:col>
      <xdr:colOff>76242</xdr:colOff>
      <xdr:row>747</xdr:row>
      <xdr:rowOff>194477</xdr:rowOff>
    </xdr:to>
    <xdr:cxnSp macro="">
      <xdr:nvCxnSpPr>
        <xdr:cNvPr id="4" name="AutoShape 2">
          <a:extLst>
            <a:ext uri="{FF2B5EF4-FFF2-40B4-BE49-F238E27FC236}">
              <a16:creationId xmlns:a16="http://schemas.microsoft.com/office/drawing/2014/main" id="{6DC43F31-6A52-4834-B07C-4C4F715FAA2D}"/>
            </a:ext>
          </a:extLst>
        </xdr:cNvPr>
        <xdr:cNvCxnSpPr>
          <a:cxnSpLocks noChangeShapeType="1"/>
        </xdr:cNvCxnSpPr>
      </xdr:nvCxnSpPr>
      <xdr:spPr bwMode="auto">
        <a:xfrm rot="5400000">
          <a:off x="4984970" y="64770526"/>
          <a:ext cx="387902"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133639</xdr:colOff>
      <xdr:row>747</xdr:row>
      <xdr:rowOff>319076</xdr:rowOff>
    </xdr:from>
    <xdr:to>
      <xdr:col>35</xdr:col>
      <xdr:colOff>28154</xdr:colOff>
      <xdr:row>749</xdr:row>
      <xdr:rowOff>94363</xdr:rowOff>
    </xdr:to>
    <xdr:sp macro="" textlink="">
      <xdr:nvSpPr>
        <xdr:cNvPr id="5" name="Rectangle 3">
          <a:extLst>
            <a:ext uri="{FF2B5EF4-FFF2-40B4-BE49-F238E27FC236}">
              <a16:creationId xmlns:a16="http://schemas.microsoft.com/office/drawing/2014/main" id="{671F4883-B610-4338-A8A5-0C3635324B02}"/>
            </a:ext>
          </a:extLst>
        </xdr:cNvPr>
        <xdr:cNvSpPr>
          <a:spLocks noChangeArrowheads="1"/>
        </xdr:cNvSpPr>
      </xdr:nvSpPr>
      <xdr:spPr bwMode="auto">
        <a:xfrm>
          <a:off x="3603460" y="65089076"/>
          <a:ext cx="3568444" cy="4828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A.世界ドーピング防止機構拠出金：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168.3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世界ドーピング防止機構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86596</xdr:colOff>
      <xdr:row>749</xdr:row>
      <xdr:rowOff>219780</xdr:rowOff>
    </xdr:from>
    <xdr:to>
      <xdr:col>35</xdr:col>
      <xdr:colOff>44698</xdr:colOff>
      <xdr:row>753</xdr:row>
      <xdr:rowOff>142836</xdr:rowOff>
    </xdr:to>
    <xdr:sp macro="" textlink="">
      <xdr:nvSpPr>
        <xdr:cNvPr id="6" name="AutoShape 4">
          <a:extLst>
            <a:ext uri="{FF2B5EF4-FFF2-40B4-BE49-F238E27FC236}">
              <a16:creationId xmlns:a16="http://schemas.microsoft.com/office/drawing/2014/main" id="{E41C375C-3939-403B-A779-FCA98A48F3AD}"/>
            </a:ext>
          </a:extLst>
        </xdr:cNvPr>
        <xdr:cNvSpPr>
          <a:spLocks noChangeArrowheads="1"/>
        </xdr:cNvSpPr>
      </xdr:nvSpPr>
      <xdr:spPr bwMode="auto">
        <a:xfrm>
          <a:off x="3352310" y="65697351"/>
          <a:ext cx="3836138" cy="1338199"/>
        </a:xfrm>
        <a:prstGeom prst="bracketPair">
          <a:avLst>
            <a:gd name="adj" fmla="val 7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08000" tIns="10800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・世界ドーピング防止規程の策定・改定・普及</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・各国際基準の策定・改定・普及</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RADO</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（地域ドーピング防止組織）活動の普及</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・ドーピング防止教育の普及　　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81643</xdr:colOff>
      <xdr:row>743</xdr:row>
      <xdr:rowOff>172109</xdr:rowOff>
    </xdr:from>
    <xdr:to>
      <xdr:col>38</xdr:col>
      <xdr:colOff>195153</xdr:colOff>
      <xdr:row>746</xdr:row>
      <xdr:rowOff>72947</xdr:rowOff>
    </xdr:to>
    <xdr:sp macro="" textlink="">
      <xdr:nvSpPr>
        <xdr:cNvPr id="7" name="AutoShape 5">
          <a:extLst>
            <a:ext uri="{FF2B5EF4-FFF2-40B4-BE49-F238E27FC236}">
              <a16:creationId xmlns:a16="http://schemas.microsoft.com/office/drawing/2014/main" id="{CD7AB424-D36B-48CD-9161-8F272DD1DA8D}"/>
            </a:ext>
          </a:extLst>
        </xdr:cNvPr>
        <xdr:cNvSpPr>
          <a:spLocks noChangeArrowheads="1"/>
        </xdr:cNvSpPr>
      </xdr:nvSpPr>
      <xdr:spPr bwMode="auto">
        <a:xfrm>
          <a:off x="3143250" y="63526966"/>
          <a:ext cx="4807974" cy="962195"/>
        </a:xfrm>
        <a:prstGeom prst="bracketPair">
          <a:avLst>
            <a:gd name="adj" fmla="val 147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08000" tIns="18288" rIns="10800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国際的なドーピング防止活動を行う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WADA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へ資金拠出を行い、WADAの任務（世界ドーピング防止規程の策定・改定・普及、各国際基準の策定・改定・普及、RADO（地域ドーピング防止組織）活動の普及、ドーピング防止教育の普及など）を支援する。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68035</xdr:colOff>
      <xdr:row>746</xdr:row>
      <xdr:rowOff>68037</xdr:rowOff>
    </xdr:from>
    <xdr:to>
      <xdr:col>24</xdr:col>
      <xdr:colOff>100287</xdr:colOff>
      <xdr:row>747</xdr:row>
      <xdr:rowOff>155194</xdr:rowOff>
    </xdr:to>
    <xdr:sp macro="" textlink="">
      <xdr:nvSpPr>
        <xdr:cNvPr id="8" name="Rectangle 1">
          <a:extLst>
            <a:ext uri="{FF2B5EF4-FFF2-40B4-BE49-F238E27FC236}">
              <a16:creationId xmlns:a16="http://schemas.microsoft.com/office/drawing/2014/main" id="{D2E9EC52-5AB8-44FF-96CA-1E0B1CA691A6}"/>
            </a:ext>
          </a:extLst>
        </xdr:cNvPr>
        <xdr:cNvSpPr>
          <a:spLocks noChangeArrowheads="1"/>
        </xdr:cNvSpPr>
      </xdr:nvSpPr>
      <xdr:spPr bwMode="auto">
        <a:xfrm>
          <a:off x="4150178" y="64484251"/>
          <a:ext cx="848680" cy="440943"/>
        </a:xfrm>
        <a:prstGeom prst="rect">
          <a:avLst/>
        </a:prstGeom>
        <a:noFill/>
        <a:ln w="9525">
          <a:no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75" zoomScaleNormal="75" zoomScaleSheetLayoutView="75" zoomScalePageLayoutView="85" workbookViewId="0">
      <selection activeCell="BJ733" sqref="BJ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332</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627</v>
      </c>
      <c r="AF5" s="699"/>
      <c r="AG5" s="699"/>
      <c r="AH5" s="699"/>
      <c r="AI5" s="699"/>
      <c r="AJ5" s="699"/>
      <c r="AK5" s="699"/>
      <c r="AL5" s="699"/>
      <c r="AM5" s="699"/>
      <c r="AN5" s="699"/>
      <c r="AO5" s="699"/>
      <c r="AP5" s="700"/>
      <c r="AQ5" s="701" t="s">
        <v>577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7.5" customHeight="1" x14ac:dyDescent="0.15">
      <c r="A7" s="495" t="s">
        <v>22</v>
      </c>
      <c r="B7" s="496"/>
      <c r="C7" s="496"/>
      <c r="D7" s="496"/>
      <c r="E7" s="496"/>
      <c r="F7" s="497"/>
      <c r="G7" s="498" t="s">
        <v>642</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8.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180.3</v>
      </c>
      <c r="Q13" s="658"/>
      <c r="R13" s="658"/>
      <c r="S13" s="658"/>
      <c r="T13" s="658"/>
      <c r="U13" s="658"/>
      <c r="V13" s="659"/>
      <c r="W13" s="657">
        <v>165.3</v>
      </c>
      <c r="X13" s="658"/>
      <c r="Y13" s="658"/>
      <c r="Z13" s="658"/>
      <c r="AA13" s="658"/>
      <c r="AB13" s="658"/>
      <c r="AC13" s="659"/>
      <c r="AD13" s="657">
        <v>168.3</v>
      </c>
      <c r="AE13" s="658"/>
      <c r="AF13" s="658"/>
      <c r="AG13" s="658"/>
      <c r="AH13" s="658"/>
      <c r="AI13" s="658"/>
      <c r="AJ13" s="659"/>
      <c r="AK13" s="657">
        <v>165.3</v>
      </c>
      <c r="AL13" s="658"/>
      <c r="AM13" s="658"/>
      <c r="AN13" s="658"/>
      <c r="AO13" s="658"/>
      <c r="AP13" s="658"/>
      <c r="AQ13" s="659"/>
      <c r="AR13" s="919">
        <v>165.3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581</v>
      </c>
      <c r="Q14" s="658"/>
      <c r="R14" s="658"/>
      <c r="S14" s="658"/>
      <c r="T14" s="658"/>
      <c r="U14" s="658"/>
      <c r="V14" s="659"/>
      <c r="W14" s="657" t="s">
        <v>581</v>
      </c>
      <c r="X14" s="658"/>
      <c r="Y14" s="658"/>
      <c r="Z14" s="658"/>
      <c r="AA14" s="658"/>
      <c r="AB14" s="658"/>
      <c r="AC14" s="659"/>
      <c r="AD14" s="657" t="s">
        <v>628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582</v>
      </c>
      <c r="Q15" s="658"/>
      <c r="R15" s="658"/>
      <c r="S15" s="658"/>
      <c r="T15" s="658"/>
      <c r="U15" s="658"/>
      <c r="V15" s="659"/>
      <c r="W15" s="657" t="s">
        <v>563</v>
      </c>
      <c r="X15" s="658"/>
      <c r="Y15" s="658"/>
      <c r="Z15" s="658"/>
      <c r="AA15" s="658"/>
      <c r="AB15" s="658"/>
      <c r="AC15" s="659"/>
      <c r="AD15" s="657" t="s">
        <v>563</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563</v>
      </c>
      <c r="Q16" s="658"/>
      <c r="R16" s="658"/>
      <c r="S16" s="658"/>
      <c r="T16" s="658"/>
      <c r="U16" s="658"/>
      <c r="V16" s="659"/>
      <c r="W16" s="657" t="s">
        <v>563</v>
      </c>
      <c r="X16" s="658"/>
      <c r="Y16" s="658"/>
      <c r="Z16" s="658"/>
      <c r="AA16" s="658"/>
      <c r="AB16" s="658"/>
      <c r="AC16" s="659"/>
      <c r="AD16" s="657" t="s">
        <v>563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563</v>
      </c>
      <c r="Q17" s="658"/>
      <c r="R17" s="658"/>
      <c r="S17" s="658"/>
      <c r="T17" s="658"/>
      <c r="U17" s="658"/>
      <c r="V17" s="659"/>
      <c r="W17" s="657" t="s">
        <v>563</v>
      </c>
      <c r="X17" s="658"/>
      <c r="Y17" s="658"/>
      <c r="Z17" s="658"/>
      <c r="AA17" s="658"/>
      <c r="AB17" s="658"/>
      <c r="AC17" s="659"/>
      <c r="AD17" s="657" t="s">
        <v>583</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180.3</v>
      </c>
      <c r="Q18" s="879"/>
      <c r="R18" s="879"/>
      <c r="S18" s="879"/>
      <c r="T18" s="879"/>
      <c r="U18" s="879"/>
      <c r="V18" s="880"/>
      <c r="W18" s="878">
        <f>SUM(W13:AC17)</f>
        <v>165.3</v>
      </c>
      <c r="X18" s="879"/>
      <c r="Y18" s="879"/>
      <c r="Z18" s="879"/>
      <c r="AA18" s="879"/>
      <c r="AB18" s="879"/>
      <c r="AC18" s="880"/>
      <c r="AD18" s="878">
        <f>SUM(AD13:AJ17)</f>
        <v>168.3</v>
      </c>
      <c r="AE18" s="879"/>
      <c r="AF18" s="879"/>
      <c r="AG18" s="879"/>
      <c r="AH18" s="879"/>
      <c r="AI18" s="879"/>
      <c r="AJ18" s="880"/>
      <c r="AK18" s="878">
        <f>SUM(AK13:AQ17)</f>
        <v>165.3</v>
      </c>
      <c r="AL18" s="879"/>
      <c r="AM18" s="879"/>
      <c r="AN18" s="879"/>
      <c r="AO18" s="879"/>
      <c r="AP18" s="879"/>
      <c r="AQ18" s="880"/>
      <c r="AR18" s="878">
        <f>SUM(AR13:AX17)</f>
        <v>165.3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180.3</v>
      </c>
      <c r="Q19" s="658"/>
      <c r="R19" s="658"/>
      <c r="S19" s="658"/>
      <c r="T19" s="658"/>
      <c r="U19" s="658"/>
      <c r="V19" s="659"/>
      <c r="W19" s="657">
        <v>165.3</v>
      </c>
      <c r="X19" s="658"/>
      <c r="Y19" s="658"/>
      <c r="Z19" s="658"/>
      <c r="AA19" s="658"/>
      <c r="AB19" s="658"/>
      <c r="AC19" s="659"/>
      <c r="AD19" s="657">
        <v>168.3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2.75" customHeight="1" x14ac:dyDescent="0.15">
      <c r="A23" s="967"/>
      <c r="B23" s="968"/>
      <c r="C23" s="968"/>
      <c r="D23" s="968"/>
      <c r="E23" s="968"/>
      <c r="F23" s="969"/>
      <c r="G23" s="952" t="s">
        <v>584</v>
      </c>
      <c r="H23" s="953"/>
      <c r="I23" s="953"/>
      <c r="J23" s="953"/>
      <c r="K23" s="953"/>
      <c r="L23" s="953"/>
      <c r="M23" s="953"/>
      <c r="N23" s="953"/>
      <c r="O23" s="954"/>
      <c r="P23" s="919">
        <v>165.3</v>
      </c>
      <c r="Q23" s="920"/>
      <c r="R23" s="920"/>
      <c r="S23" s="920"/>
      <c r="T23" s="920"/>
      <c r="U23" s="920"/>
      <c r="V23" s="937"/>
      <c r="W23" s="919">
        <v>165.3</v>
      </c>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165.3</v>
      </c>
      <c r="Q29" s="658"/>
      <c r="R29" s="658"/>
      <c r="S29" s="658"/>
      <c r="T29" s="658"/>
      <c r="U29" s="658"/>
      <c r="V29" s="659"/>
      <c r="W29" s="933">
        <f>AR13</f>
        <v>165.3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636</v>
      </c>
      <c r="AR31" s="200"/>
      <c r="AS31" s="133" t="s">
        <v>355</v>
      </c>
      <c r="AT31" s="134"/>
      <c r="AU31" s="199" t="s">
        <v>563</v>
      </c>
      <c r="AV31" s="199"/>
      <c r="AW31" s="398" t="s">
        <v>300</v>
      </c>
      <c r="AX31" s="399"/>
    </row>
    <row r="32" spans="1:50" ht="36.7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v>185</v>
      </c>
      <c r="AF32" s="219"/>
      <c r="AG32" s="219"/>
      <c r="AH32" s="219"/>
      <c r="AI32" s="218">
        <v>187</v>
      </c>
      <c r="AJ32" s="219"/>
      <c r="AK32" s="219"/>
      <c r="AL32" s="219"/>
      <c r="AM32" s="218">
        <v>188</v>
      </c>
      <c r="AN32" s="219"/>
      <c r="AO32" s="219"/>
      <c r="AP32" s="219"/>
      <c r="AQ32" s="340" t="s">
        <v>563</v>
      </c>
      <c r="AR32" s="207"/>
      <c r="AS32" s="207"/>
      <c r="AT32" s="341"/>
      <c r="AU32" s="219" t="s">
        <v>563</v>
      </c>
      <c r="AV32" s="219"/>
      <c r="AW32" s="219"/>
      <c r="AX32" s="221"/>
    </row>
    <row r="33" spans="1:50" ht="36.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195</v>
      </c>
      <c r="AF33" s="219"/>
      <c r="AG33" s="219"/>
      <c r="AH33" s="219"/>
      <c r="AI33" s="218">
        <v>195</v>
      </c>
      <c r="AJ33" s="219"/>
      <c r="AK33" s="219"/>
      <c r="AL33" s="219"/>
      <c r="AM33" s="218">
        <v>195</v>
      </c>
      <c r="AN33" s="219"/>
      <c r="AO33" s="219"/>
      <c r="AP33" s="219"/>
      <c r="AQ33" s="340">
        <v>195</v>
      </c>
      <c r="AR33" s="207"/>
      <c r="AS33" s="207"/>
      <c r="AT33" s="341"/>
      <c r="AU33" s="219">
        <v>195</v>
      </c>
      <c r="AV33" s="219"/>
      <c r="AW33" s="219"/>
      <c r="AX33" s="221"/>
    </row>
    <row r="34" spans="1:50" ht="36.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94.871794871794862</v>
      </c>
      <c r="AF34" s="219"/>
      <c r="AG34" s="219"/>
      <c r="AH34" s="219"/>
      <c r="AI34" s="218">
        <v>95.89</v>
      </c>
      <c r="AJ34" s="219"/>
      <c r="AK34" s="219"/>
      <c r="AL34" s="219"/>
      <c r="AM34" s="218">
        <v>96.4</v>
      </c>
      <c r="AN34" s="219"/>
      <c r="AO34" s="219"/>
      <c r="AP34" s="219"/>
      <c r="AQ34" s="340" t="s">
        <v>563</v>
      </c>
      <c r="AR34" s="207"/>
      <c r="AS34" s="207"/>
      <c r="AT34" s="341"/>
      <c r="AU34" s="219" t="s">
        <v>563</v>
      </c>
      <c r="AV34" s="219"/>
      <c r="AW34" s="219"/>
      <c r="AX34" s="221"/>
    </row>
    <row r="35" spans="1:50" ht="23.25" customHeight="1" x14ac:dyDescent="0.15">
      <c r="A35" s="226" t="s">
        <v>502</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568</v>
      </c>
      <c r="H82" s="676"/>
      <c r="I82" s="676"/>
      <c r="J82" s="676"/>
      <c r="K82" s="676"/>
      <c r="L82" s="676"/>
      <c r="M82" s="676"/>
      <c r="N82" s="676"/>
      <c r="O82" s="676"/>
      <c r="P82" s="676"/>
      <c r="Q82" s="676"/>
      <c r="R82" s="676"/>
      <c r="S82" s="676"/>
      <c r="T82" s="676"/>
      <c r="U82" s="676"/>
      <c r="V82" s="676"/>
      <c r="W82" s="676"/>
      <c r="X82" s="676"/>
      <c r="Y82" s="676"/>
      <c r="Z82" s="676"/>
      <c r="AA82" s="677"/>
      <c r="AB82" s="884" t="s">
        <v>568</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568</v>
      </c>
      <c r="AR86" s="199"/>
      <c r="AS86" s="133" t="s">
        <v>355</v>
      </c>
      <c r="AT86" s="134"/>
      <c r="AU86" s="199" t="s">
        <v>568</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568</v>
      </c>
      <c r="H87" s="105"/>
      <c r="I87" s="105"/>
      <c r="J87" s="105"/>
      <c r="K87" s="105"/>
      <c r="L87" s="105"/>
      <c r="M87" s="105"/>
      <c r="N87" s="105"/>
      <c r="O87" s="106"/>
      <c r="P87" s="105" t="s">
        <v>589</v>
      </c>
      <c r="Q87" s="514"/>
      <c r="R87" s="514"/>
      <c r="S87" s="514"/>
      <c r="T87" s="514"/>
      <c r="U87" s="514"/>
      <c r="V87" s="514"/>
      <c r="W87" s="514"/>
      <c r="X87" s="515"/>
      <c r="Y87" s="561" t="s">
        <v>62</v>
      </c>
      <c r="Z87" s="562"/>
      <c r="AA87" s="563"/>
      <c r="AB87" s="461" t="s">
        <v>590</v>
      </c>
      <c r="AC87" s="461"/>
      <c r="AD87" s="461"/>
      <c r="AE87" s="218">
        <v>3</v>
      </c>
      <c r="AF87" s="219"/>
      <c r="AG87" s="219"/>
      <c r="AH87" s="219"/>
      <c r="AI87" s="218">
        <v>4</v>
      </c>
      <c r="AJ87" s="219"/>
      <c r="AK87" s="219"/>
      <c r="AL87" s="219"/>
      <c r="AM87" s="218">
        <v>4</v>
      </c>
      <c r="AN87" s="219"/>
      <c r="AO87" s="219"/>
      <c r="AP87" s="219"/>
      <c r="AQ87" s="340" t="s">
        <v>568</v>
      </c>
      <c r="AR87" s="207"/>
      <c r="AS87" s="207"/>
      <c r="AT87" s="341"/>
      <c r="AU87" s="219" t="s">
        <v>568</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568</v>
      </c>
      <c r="AC88" s="523"/>
      <c r="AD88" s="523"/>
      <c r="AE88" s="218" t="s">
        <v>568</v>
      </c>
      <c r="AF88" s="219"/>
      <c r="AG88" s="219"/>
      <c r="AH88" s="219"/>
      <c r="AI88" s="218" t="s">
        <v>568</v>
      </c>
      <c r="AJ88" s="219"/>
      <c r="AK88" s="219"/>
      <c r="AL88" s="219"/>
      <c r="AM88" s="218" t="s">
        <v>568</v>
      </c>
      <c r="AN88" s="219"/>
      <c r="AO88" s="219"/>
      <c r="AP88" s="219"/>
      <c r="AQ88" s="340" t="s">
        <v>568</v>
      </c>
      <c r="AR88" s="207"/>
      <c r="AS88" s="207"/>
      <c r="AT88" s="341"/>
      <c r="AU88" s="219" t="s">
        <v>568</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568</v>
      </c>
      <c r="AF89" s="219"/>
      <c r="AG89" s="219"/>
      <c r="AH89" s="219"/>
      <c r="AI89" s="218" t="s">
        <v>568</v>
      </c>
      <c r="AJ89" s="219"/>
      <c r="AK89" s="219"/>
      <c r="AL89" s="219"/>
      <c r="AM89" s="218" t="s">
        <v>568</v>
      </c>
      <c r="AN89" s="219"/>
      <c r="AO89" s="219"/>
      <c r="AP89" s="219"/>
      <c r="AQ89" s="340" t="s">
        <v>568</v>
      </c>
      <c r="AR89" s="207"/>
      <c r="AS89" s="207"/>
      <c r="AT89" s="341"/>
      <c r="AU89" s="219" t="s">
        <v>568</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1502800</v>
      </c>
      <c r="AF101" s="219"/>
      <c r="AG101" s="219"/>
      <c r="AH101" s="220"/>
      <c r="AI101" s="218">
        <v>1502800</v>
      </c>
      <c r="AJ101" s="219"/>
      <c r="AK101" s="219"/>
      <c r="AL101" s="220"/>
      <c r="AM101" s="218">
        <v>1502800</v>
      </c>
      <c r="AN101" s="219"/>
      <c r="AO101" s="219"/>
      <c r="AP101" s="220"/>
      <c r="AQ101" s="218" t="s">
        <v>568</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418">
        <v>1502800</v>
      </c>
      <c r="AF102" s="418"/>
      <c r="AG102" s="418"/>
      <c r="AH102" s="418"/>
      <c r="AI102" s="418">
        <v>1502800</v>
      </c>
      <c r="AJ102" s="418"/>
      <c r="AK102" s="418"/>
      <c r="AL102" s="418"/>
      <c r="AM102" s="418">
        <v>1502800</v>
      </c>
      <c r="AN102" s="418"/>
      <c r="AO102" s="418"/>
      <c r="AP102" s="418"/>
      <c r="AQ102" s="273">
        <v>1502800</v>
      </c>
      <c r="AR102" s="274"/>
      <c r="AS102" s="274"/>
      <c r="AT102" s="319"/>
      <c r="AU102" s="273">
        <v>1502800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594</v>
      </c>
      <c r="AC116" s="463"/>
      <c r="AD116" s="464"/>
      <c r="AE116" s="418">
        <v>1502800</v>
      </c>
      <c r="AF116" s="418"/>
      <c r="AG116" s="418"/>
      <c r="AH116" s="418"/>
      <c r="AI116" s="418">
        <v>1502800</v>
      </c>
      <c r="AJ116" s="418"/>
      <c r="AK116" s="418"/>
      <c r="AL116" s="418"/>
      <c r="AM116" s="418">
        <v>1502800</v>
      </c>
      <c r="AN116" s="418"/>
      <c r="AO116" s="418"/>
      <c r="AP116" s="418"/>
      <c r="AQ116" s="218">
        <v>1502800</v>
      </c>
      <c r="AR116" s="219"/>
      <c r="AS116" s="219"/>
      <c r="AT116" s="219"/>
      <c r="AU116" s="219"/>
      <c r="AV116" s="219"/>
      <c r="AW116" s="219"/>
      <c r="AX116" s="221"/>
    </row>
    <row r="117" spans="1:50" ht="54.7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51" t="s">
        <v>596</v>
      </c>
      <c r="AF117" s="551"/>
      <c r="AG117" s="551"/>
      <c r="AH117" s="551"/>
      <c r="AI117" s="551" t="s">
        <v>596</v>
      </c>
      <c r="AJ117" s="551"/>
      <c r="AK117" s="551"/>
      <c r="AL117" s="551"/>
      <c r="AM117" s="551" t="s">
        <v>629</v>
      </c>
      <c r="AN117" s="551"/>
      <c r="AO117" s="551"/>
      <c r="AP117" s="551"/>
      <c r="AQ117" s="551" t="s">
        <v>630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599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599</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599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623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601</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602</v>
      </c>
      <c r="AC134" s="205"/>
      <c r="AD134" s="205"/>
      <c r="AE134" s="206">
        <v>2</v>
      </c>
      <c r="AF134" s="207"/>
      <c r="AG134" s="207"/>
      <c r="AH134" s="207"/>
      <c r="AI134" s="206">
        <v>7</v>
      </c>
      <c r="AJ134" s="207"/>
      <c r="AK134" s="207"/>
      <c r="AL134" s="207"/>
      <c r="AM134" s="206">
        <v>4</v>
      </c>
      <c r="AN134" s="207"/>
      <c r="AO134" s="207"/>
      <c r="AP134" s="207"/>
      <c r="AQ134" s="206" t="s">
        <v>563</v>
      </c>
      <c r="AR134" s="207"/>
      <c r="AS134" s="207"/>
      <c r="AT134" s="207"/>
      <c r="AU134" s="206" t="s">
        <v>563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602</v>
      </c>
      <c r="AC135" s="213"/>
      <c r="AD135" s="213"/>
      <c r="AE135" s="206" t="s">
        <v>563</v>
      </c>
      <c r="AF135" s="207"/>
      <c r="AG135" s="207"/>
      <c r="AH135" s="207"/>
      <c r="AI135" s="206" t="s">
        <v>601</v>
      </c>
      <c r="AJ135" s="207"/>
      <c r="AK135" s="207"/>
      <c r="AL135" s="207"/>
      <c r="AM135" s="206"/>
      <c r="AN135" s="207"/>
      <c r="AO135" s="207"/>
      <c r="AP135" s="207"/>
      <c r="AQ135" s="206" t="s">
        <v>563</v>
      </c>
      <c r="AR135" s="207"/>
      <c r="AS135" s="207"/>
      <c r="AT135" s="207"/>
      <c r="AU135" s="206">
        <v>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622</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563</v>
      </c>
      <c r="K430" s="901"/>
      <c r="L430" s="901"/>
      <c r="M430" s="901"/>
      <c r="N430" s="901"/>
      <c r="O430" s="901"/>
      <c r="P430" s="901"/>
      <c r="Q430" s="901"/>
      <c r="R430" s="901"/>
      <c r="S430" s="901"/>
      <c r="T430" s="902"/>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563</v>
      </c>
      <c r="AF432" s="200"/>
      <c r="AG432" s="133" t="s">
        <v>355</v>
      </c>
      <c r="AH432" s="134"/>
      <c r="AI432" s="156"/>
      <c r="AJ432" s="156"/>
      <c r="AK432" s="156"/>
      <c r="AL432" s="154"/>
      <c r="AM432" s="156"/>
      <c r="AN432" s="156"/>
      <c r="AO432" s="156"/>
      <c r="AP432" s="154"/>
      <c r="AQ432" s="590" t="s">
        <v>563</v>
      </c>
      <c r="AR432" s="200"/>
      <c r="AS432" s="133" t="s">
        <v>355</v>
      </c>
      <c r="AT432" s="134"/>
      <c r="AU432" s="200" t="s">
        <v>563</v>
      </c>
      <c r="AV432" s="200"/>
      <c r="AW432" s="133" t="s">
        <v>300</v>
      </c>
      <c r="AX432" s="195"/>
    </row>
    <row r="433" spans="1:50" ht="23.25" customHeight="1" x14ac:dyDescent="0.15">
      <c r="A433" s="189"/>
      <c r="B433" s="186"/>
      <c r="C433" s="180"/>
      <c r="D433" s="186"/>
      <c r="E433" s="342"/>
      <c r="F433" s="343"/>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601</v>
      </c>
      <c r="AC433" s="213"/>
      <c r="AD433" s="213"/>
      <c r="AE433" s="340" t="s">
        <v>563</v>
      </c>
      <c r="AF433" s="207"/>
      <c r="AG433" s="207"/>
      <c r="AH433" s="341"/>
      <c r="AI433" s="340" t="s">
        <v>563</v>
      </c>
      <c r="AJ433" s="207"/>
      <c r="AK433" s="207"/>
      <c r="AL433" s="207"/>
      <c r="AM433" s="340" t="s">
        <v>568</v>
      </c>
      <c r="AN433" s="207"/>
      <c r="AO433" s="207"/>
      <c r="AP433" s="341"/>
      <c r="AQ433" s="340" t="s">
        <v>563</v>
      </c>
      <c r="AR433" s="207"/>
      <c r="AS433" s="207"/>
      <c r="AT433" s="341"/>
      <c r="AU433" s="207" t="s">
        <v>563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40" t="s">
        <v>563</v>
      </c>
      <c r="AF434" s="207"/>
      <c r="AG434" s="207"/>
      <c r="AH434" s="341"/>
      <c r="AI434" s="340" t="s">
        <v>563</v>
      </c>
      <c r="AJ434" s="207"/>
      <c r="AK434" s="207"/>
      <c r="AL434" s="207"/>
      <c r="AM434" s="340" t="s">
        <v>568</v>
      </c>
      <c r="AN434" s="207"/>
      <c r="AO434" s="207"/>
      <c r="AP434" s="341"/>
      <c r="AQ434" s="340" t="s">
        <v>563</v>
      </c>
      <c r="AR434" s="207"/>
      <c r="AS434" s="207"/>
      <c r="AT434" s="341"/>
      <c r="AU434" s="207" t="s">
        <v>563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563</v>
      </c>
      <c r="AF435" s="207"/>
      <c r="AG435" s="207"/>
      <c r="AH435" s="341"/>
      <c r="AI435" s="340" t="s">
        <v>563</v>
      </c>
      <c r="AJ435" s="207"/>
      <c r="AK435" s="207"/>
      <c r="AL435" s="207"/>
      <c r="AM435" s="340" t="s">
        <v>568</v>
      </c>
      <c r="AN435" s="207"/>
      <c r="AO435" s="207"/>
      <c r="AP435" s="341"/>
      <c r="AQ435" s="340" t="s">
        <v>603</v>
      </c>
      <c r="AR435" s="207"/>
      <c r="AS435" s="207"/>
      <c r="AT435" s="341"/>
      <c r="AU435" s="207" t="s">
        <v>563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601</v>
      </c>
      <c r="AF457" s="200"/>
      <c r="AG457" s="133" t="s">
        <v>355</v>
      </c>
      <c r="AH457" s="134"/>
      <c r="AI457" s="156"/>
      <c r="AJ457" s="156"/>
      <c r="AK457" s="156"/>
      <c r="AL457" s="154"/>
      <c r="AM457" s="156"/>
      <c r="AN457" s="156"/>
      <c r="AO457" s="156"/>
      <c r="AP457" s="154"/>
      <c r="AQ457" s="590" t="s">
        <v>563</v>
      </c>
      <c r="AR457" s="200"/>
      <c r="AS457" s="133" t="s">
        <v>355</v>
      </c>
      <c r="AT457" s="134"/>
      <c r="AU457" s="200" t="s">
        <v>563</v>
      </c>
      <c r="AV457" s="200"/>
      <c r="AW457" s="133" t="s">
        <v>300</v>
      </c>
      <c r="AX457" s="195"/>
    </row>
    <row r="458" spans="1:50" ht="23.25" customHeight="1" x14ac:dyDescent="0.15">
      <c r="A458" s="189"/>
      <c r="B458" s="186"/>
      <c r="C458" s="180"/>
      <c r="D458" s="186"/>
      <c r="E458" s="342"/>
      <c r="F458" s="343"/>
      <c r="G458" s="104"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563</v>
      </c>
      <c r="AC458" s="213"/>
      <c r="AD458" s="213"/>
      <c r="AE458" s="340" t="s">
        <v>563</v>
      </c>
      <c r="AF458" s="207"/>
      <c r="AG458" s="207"/>
      <c r="AH458" s="207"/>
      <c r="AI458" s="340" t="s">
        <v>563</v>
      </c>
      <c r="AJ458" s="207"/>
      <c r="AK458" s="207"/>
      <c r="AL458" s="207"/>
      <c r="AM458" s="340" t="s">
        <v>568</v>
      </c>
      <c r="AN458" s="207"/>
      <c r="AO458" s="207"/>
      <c r="AP458" s="341"/>
      <c r="AQ458" s="340" t="s">
        <v>603</v>
      </c>
      <c r="AR458" s="207"/>
      <c r="AS458" s="207"/>
      <c r="AT458" s="341"/>
      <c r="AU458" s="207" t="s">
        <v>563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601</v>
      </c>
      <c r="AF459" s="207"/>
      <c r="AG459" s="207"/>
      <c r="AH459" s="341"/>
      <c r="AI459" s="340" t="s">
        <v>603</v>
      </c>
      <c r="AJ459" s="207"/>
      <c r="AK459" s="207"/>
      <c r="AL459" s="207"/>
      <c r="AM459" s="340" t="s">
        <v>568</v>
      </c>
      <c r="AN459" s="207"/>
      <c r="AO459" s="207"/>
      <c r="AP459" s="341"/>
      <c r="AQ459" s="340" t="s">
        <v>601</v>
      </c>
      <c r="AR459" s="207"/>
      <c r="AS459" s="207"/>
      <c r="AT459" s="341"/>
      <c r="AU459" s="207" t="s">
        <v>603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603</v>
      </c>
      <c r="AF460" s="207"/>
      <c r="AG460" s="207"/>
      <c r="AH460" s="341"/>
      <c r="AI460" s="340" t="s">
        <v>563</v>
      </c>
      <c r="AJ460" s="207"/>
      <c r="AK460" s="207"/>
      <c r="AL460" s="207"/>
      <c r="AM460" s="340" t="s">
        <v>568</v>
      </c>
      <c r="AN460" s="207"/>
      <c r="AO460" s="207"/>
      <c r="AP460" s="341"/>
      <c r="AQ460" s="340" t="s">
        <v>563</v>
      </c>
      <c r="AR460" s="207"/>
      <c r="AS460" s="207"/>
      <c r="AT460" s="341"/>
      <c r="AU460" s="207" t="s">
        <v>563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59"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6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81.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637</v>
      </c>
      <c r="AE705" s="715"/>
      <c r="AF705" s="715"/>
      <c r="AG705" s="125" t="s">
        <v>607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608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637</v>
      </c>
      <c r="AE709" s="329"/>
      <c r="AF709" s="329"/>
      <c r="AG709" s="101" t="s">
        <v>563</v>
      </c>
      <c r="AH709" s="102"/>
      <c r="AI709" s="102"/>
      <c r="AJ709" s="102"/>
      <c r="AK709" s="102"/>
      <c r="AL709" s="102"/>
      <c r="AM709" s="102"/>
      <c r="AN709" s="102"/>
      <c r="AO709" s="102"/>
      <c r="AP709" s="102"/>
      <c r="AQ709" s="102"/>
      <c r="AR709" s="102"/>
      <c r="AS709" s="102"/>
      <c r="AT709" s="102"/>
      <c r="AU709" s="102"/>
      <c r="AV709" s="102"/>
      <c r="AW709" s="102"/>
      <c r="AX709" s="103"/>
    </row>
    <row r="710" spans="1:50" ht="41.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573</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55.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637</v>
      </c>
      <c r="AE712" s="783"/>
      <c r="AF712" s="783"/>
      <c r="AG712" s="810" t="s">
        <v>563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637</v>
      </c>
      <c r="AE713" s="329"/>
      <c r="AF713" s="663"/>
      <c r="AG713" s="101" t="s">
        <v>603</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611</v>
      </c>
      <c r="AH714" s="737"/>
      <c r="AI714" s="737"/>
      <c r="AJ714" s="737"/>
      <c r="AK714" s="737"/>
      <c r="AL714" s="737"/>
      <c r="AM714" s="737"/>
      <c r="AN714" s="737"/>
      <c r="AO714" s="737"/>
      <c r="AP714" s="737"/>
      <c r="AQ714" s="737"/>
      <c r="AR714" s="737"/>
      <c r="AS714" s="737"/>
      <c r="AT714" s="737"/>
      <c r="AU714" s="737"/>
      <c r="AV714" s="737"/>
      <c r="AW714" s="737"/>
      <c r="AX714" s="738"/>
    </row>
    <row r="715" spans="1:50" ht="72.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612</v>
      </c>
      <c r="AH715" s="743"/>
      <c r="AI715" s="743"/>
      <c r="AJ715" s="743"/>
      <c r="AK715" s="743"/>
      <c r="AL715" s="743"/>
      <c r="AM715" s="743"/>
      <c r="AN715" s="743"/>
      <c r="AO715" s="743"/>
      <c r="AP715" s="743"/>
      <c r="AQ715" s="743"/>
      <c r="AR715" s="743"/>
      <c r="AS715" s="743"/>
      <c r="AT715" s="743"/>
      <c r="AU715" s="743"/>
      <c r="AV715" s="743"/>
      <c r="AW715" s="743"/>
      <c r="AX715" s="744"/>
    </row>
    <row r="716" spans="1:50" ht="50.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637</v>
      </c>
      <c r="AE718" s="329"/>
      <c r="AF718" s="329"/>
      <c r="AG718" s="127" t="s">
        <v>563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637</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44" customHeight="1" thickBot="1" x14ac:dyDescent="0.2">
      <c r="A731" s="799" t="s">
        <v>256</v>
      </c>
      <c r="B731" s="800"/>
      <c r="C731" s="800"/>
      <c r="D731" s="800"/>
      <c r="E731" s="801"/>
      <c r="F731" s="729" t="s">
        <v>647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89.25" customHeight="1" thickBot="1" x14ac:dyDescent="0.2">
      <c r="A733" s="673" t="s">
        <v>644</v>
      </c>
      <c r="B733" s="674"/>
      <c r="C733" s="674"/>
      <c r="D733" s="674"/>
      <c r="E733" s="675"/>
      <c r="F733" s="637" t="s">
        <v>645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615</v>
      </c>
      <c r="F737" s="990"/>
      <c r="G737" s="990"/>
      <c r="H737" s="990"/>
      <c r="I737" s="990"/>
      <c r="J737" s="990"/>
      <c r="K737" s="990"/>
      <c r="L737" s="990"/>
      <c r="M737" s="990"/>
      <c r="N737" s="365" t="s">
        <v>539</v>
      </c>
      <c r="O737" s="365"/>
      <c r="P737" s="365"/>
      <c r="Q737" s="365"/>
      <c r="R737" s="990" t="s">
        <v>616</v>
      </c>
      <c r="S737" s="990"/>
      <c r="T737" s="990"/>
      <c r="U737" s="990"/>
      <c r="V737" s="990"/>
      <c r="W737" s="990"/>
      <c r="X737" s="990"/>
      <c r="Y737" s="990"/>
      <c r="Z737" s="990"/>
      <c r="AA737" s="365" t="s">
        <v>538</v>
      </c>
      <c r="AB737" s="365"/>
      <c r="AC737" s="365"/>
      <c r="AD737" s="365"/>
      <c r="AE737" s="990" t="s">
        <v>617</v>
      </c>
      <c r="AF737" s="990"/>
      <c r="AG737" s="990"/>
      <c r="AH737" s="990"/>
      <c r="AI737" s="990"/>
      <c r="AJ737" s="990"/>
      <c r="AK737" s="990"/>
      <c r="AL737" s="990"/>
      <c r="AM737" s="990"/>
      <c r="AN737" s="365" t="s">
        <v>537</v>
      </c>
      <c r="AO737" s="365"/>
      <c r="AP737" s="365"/>
      <c r="AQ737" s="365"/>
      <c r="AR737" s="982" t="s">
        <v>618</v>
      </c>
      <c r="AS737" s="983"/>
      <c r="AT737" s="983"/>
      <c r="AU737" s="983"/>
      <c r="AV737" s="983"/>
      <c r="AW737" s="983"/>
      <c r="AX737" s="984"/>
      <c r="AY737" s="89"/>
      <c r="AZ737" s="89"/>
    </row>
    <row r="738" spans="1:52" ht="24.75" customHeight="1" x14ac:dyDescent="0.15">
      <c r="A738" s="991" t="s">
        <v>536</v>
      </c>
      <c r="B738" s="210"/>
      <c r="C738" s="210"/>
      <c r="D738" s="211"/>
      <c r="E738" s="990" t="s">
        <v>619</v>
      </c>
      <c r="F738" s="990"/>
      <c r="G738" s="990"/>
      <c r="H738" s="990"/>
      <c r="I738" s="990"/>
      <c r="J738" s="990"/>
      <c r="K738" s="990"/>
      <c r="L738" s="990"/>
      <c r="M738" s="990"/>
      <c r="N738" s="365" t="s">
        <v>535</v>
      </c>
      <c r="O738" s="365"/>
      <c r="P738" s="365"/>
      <c r="Q738" s="365"/>
      <c r="R738" s="990" t="s">
        <v>620</v>
      </c>
      <c r="S738" s="990"/>
      <c r="T738" s="990"/>
      <c r="U738" s="990"/>
      <c r="V738" s="990"/>
      <c r="W738" s="990"/>
      <c r="X738" s="990"/>
      <c r="Y738" s="990"/>
      <c r="Z738" s="990"/>
      <c r="AA738" s="365" t="s">
        <v>534</v>
      </c>
      <c r="AB738" s="365"/>
      <c r="AC738" s="365"/>
      <c r="AD738" s="365"/>
      <c r="AE738" s="990" t="s">
        <v>621</v>
      </c>
      <c r="AF738" s="990"/>
      <c r="AG738" s="990"/>
      <c r="AH738" s="990"/>
      <c r="AI738" s="990"/>
      <c r="AJ738" s="990"/>
      <c r="AK738" s="990"/>
      <c r="AL738" s="990"/>
      <c r="AM738" s="990"/>
      <c r="AN738" s="365" t="s">
        <v>530</v>
      </c>
      <c r="AO738" s="365"/>
      <c r="AP738" s="365"/>
      <c r="AQ738" s="365"/>
      <c r="AR738" s="982">
        <v>339</v>
      </c>
      <c r="AS738" s="983"/>
      <c r="AT738" s="983"/>
      <c r="AU738" s="983"/>
      <c r="AV738" s="983"/>
      <c r="AW738" s="983"/>
      <c r="AX738" s="984"/>
    </row>
    <row r="739" spans="1:52" ht="24.75" customHeight="1" thickBot="1" x14ac:dyDescent="0.2">
      <c r="A739" s="992" t="s">
        <v>526</v>
      </c>
      <c r="B739" s="993"/>
      <c r="C739" s="993"/>
      <c r="D739" s="994"/>
      <c r="E739" s="995" t="s">
        <v>575</v>
      </c>
      <c r="F739" s="985"/>
      <c r="G739" s="985"/>
      <c r="H739" s="93" t="str">
        <f>IF(E739="", "", "(")</f>
        <v>(</v>
      </c>
      <c r="I739" s="985"/>
      <c r="J739" s="985"/>
      <c r="K739" s="93" t="str">
        <f>IF(OR(I739="　", I739=""), "", "-")</f>
        <v/>
      </c>
      <c r="L739" s="986">
        <v>339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60.75" customHeight="1" x14ac:dyDescent="0.15">
      <c r="A781" s="631"/>
      <c r="B781" s="632"/>
      <c r="C781" s="632"/>
      <c r="D781" s="632"/>
      <c r="E781" s="632"/>
      <c r="F781" s="633"/>
      <c r="G781" s="670" t="s">
        <v>633</v>
      </c>
      <c r="H781" s="671"/>
      <c r="I781" s="671"/>
      <c r="J781" s="671"/>
      <c r="K781" s="672"/>
      <c r="L781" s="664" t="s">
        <v>631</v>
      </c>
      <c r="M781" s="665"/>
      <c r="N781" s="665"/>
      <c r="O781" s="665"/>
      <c r="P781" s="665"/>
      <c r="Q781" s="665"/>
      <c r="R781" s="665"/>
      <c r="S781" s="665"/>
      <c r="T781" s="665"/>
      <c r="U781" s="665"/>
      <c r="V781" s="665"/>
      <c r="W781" s="665"/>
      <c r="X781" s="666"/>
      <c r="Y781" s="388">
        <v>168.3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168.3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102" customHeight="1" x14ac:dyDescent="0.15">
      <c r="A837" s="376">
        <v>1</v>
      </c>
      <c r="B837" s="376">
        <v>1</v>
      </c>
      <c r="C837" s="347" t="s">
        <v>634</v>
      </c>
      <c r="D837" s="347"/>
      <c r="E837" s="347"/>
      <c r="F837" s="347"/>
      <c r="G837" s="347"/>
      <c r="H837" s="347"/>
      <c r="I837" s="347"/>
      <c r="J837" s="348"/>
      <c r="K837" s="349"/>
      <c r="L837" s="349"/>
      <c r="M837" s="349"/>
      <c r="N837" s="349"/>
      <c r="O837" s="349"/>
      <c r="P837" s="362" t="s">
        <v>632</v>
      </c>
      <c r="Q837" s="350"/>
      <c r="R837" s="350"/>
      <c r="S837" s="350"/>
      <c r="T837" s="350"/>
      <c r="U837" s="350"/>
      <c r="V837" s="350"/>
      <c r="W837" s="350"/>
      <c r="X837" s="350"/>
      <c r="Y837" s="351">
        <v>168.3</v>
      </c>
      <c r="Z837" s="352"/>
      <c r="AA837" s="352"/>
      <c r="AB837" s="353"/>
      <c r="AC837" s="363" t="s">
        <v>196</v>
      </c>
      <c r="AD837" s="371"/>
      <c r="AE837" s="371"/>
      <c r="AF837" s="371"/>
      <c r="AG837" s="371"/>
      <c r="AH837" s="372" t="s">
        <v>643</v>
      </c>
      <c r="AI837" s="373"/>
      <c r="AJ837" s="373"/>
      <c r="AK837" s="373"/>
      <c r="AL837" s="357" t="s">
        <v>643</v>
      </c>
      <c r="AM837" s="358"/>
      <c r="AN837" s="358"/>
      <c r="AO837" s="359"/>
      <c r="AP837" s="360" t="s">
        <v>643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5" orientation="portrait" r:id="rId1"/>
  <headerFooter differentFirst="1" alignWithMargins="0"/>
  <rowBreaks count="7" manualBreakCount="7">
    <brk id="29" max="49" man="1"/>
    <brk id="117" max="49" man="1"/>
    <brk id="129" max="49" man="1"/>
    <brk id="483"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573</v>
      </c>
      <c r="R8" s="13" t="str">
        <f t="shared" si="3"/>
        <v>その他</v>
      </c>
      <c r="S8" s="13" t="str">
        <f t="shared" si="4"/>
        <v>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2019-08-15T09:46:23Z</cp:lastPrinted>
  <dcterms:created xsi:type="dcterms:W3CDTF">2012-03-13T00:50:25Z</dcterms:created>
  <dcterms:modified xsi:type="dcterms:W3CDTF">2020-11-30T11:40:45Z</dcterms:modified>
</cp:coreProperties>
</file>