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ukiyamamoto\Desktop\レビューシート（JOC補助&amp;事務費）\令和1年度\"/>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<sst xmlns="http://schemas.openxmlformats.org/spreadsheetml/2006/main" count="2945" uniqueCount="681">
  <si>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</si>
  <si>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</si>
  <si>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</si>
  <si>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</si>
  <si>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</si>
  <si>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</si>
  <si>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</si>
  <si>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</si>
  <si>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</si>
  <si>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</si>
  <si>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</si>
  <si>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</si>
  <si>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</si>
  <si>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</si>
  <si>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</si>
  <si>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</si>
  <si>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</si>
  <si>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</si>
  <si>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</si>
  <si>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</si>
  <si>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</si>
  <si>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</si>
  <si>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</si>
  <si>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</si>
  <si>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</si>
  <si>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</si>
  <si>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</si>
  <si>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</si>
  <si>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</si>
  <si>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</si>
  <si>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</si>
  <si>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</si>
  <si>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</si>
  <si>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</si>
  <si>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</si>
  <si>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</si>
  <si>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</si>
  <si>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</si>
  <si>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</si>
  <si>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</si>
  <si>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</si>
  <si>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</si>
  <si>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</si>
  <si>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</si>
  <si>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</si>
  <si>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</si>
  <si>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</si>
  <si>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</si>
  <si>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</si>
  <si>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</si>
  <si>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</si>
  <si>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</si>
  <si>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</si>
  <si>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</si>
  <si>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</si>
  <si>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</si>
  <si>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</si>
  <si>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</si>
  <si>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</si>
  <si>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</si>
  <si>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</si>
  <si>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</si>
  <si>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</si>
  <si>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</si>
  <si>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</si>
  <si>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</si>
  <si>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</si>
  <si>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</si>
  <si>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</si>
  <si>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</si>
  <si>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</si>
  <si>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</si>
  <si>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</si>
  <si>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</si>
  <si>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</si>
  <si>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</si>
  <si>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</si>
  <si>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</si>
  <si>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</si>
  <si>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</si>
  <si>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</si>
  <si>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</si>
  <si>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</si>
  <si>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</si>
  <si>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</si>
  <si>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</si>
  <si>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</si>
  <si>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</si>
  <si>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</si>
  <si>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</si>
  <si>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</si>
  <si>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</si>
  <si>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</si>
  <si>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</si>
  <si>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</si>
  <si>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</si>
  <si>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</si>
  <si>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</si>
  <si>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</si>
  <si>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</si>
  <si>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</si>
  <si>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</si>
  <si>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</si>
  <si>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</si>
  <si>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</si>
  <si>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</si>
  <si>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</si>
  <si>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</si>
  <si>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</si>
  <si>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</si>
  <si>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</si>
  <si>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</si>
  <si>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</si>
  <si>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</si>
  <si>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</si>
  <si>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</si>
  <si>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</si>
  <si>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</si>
  <si>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</si>
  <si>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</si>
  <si>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</si>
  <si>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</si>
  <si>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</si>
  <si>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</si>
  <si>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</si>
  <si>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</si>
  <si>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</si>
  <si>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</si>
  <si>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</si>
  <si>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</si>
  <si>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</si>
  <si>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</si>
  <si>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</si>
  <si>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</si>
  <si>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</si>
  <si>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</si>
  <si>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</si>
  <si>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</si>
  <si>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</si>
  <si>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</si>
  <si>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</si>
  <si>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</si>
  <si>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</si>
  <si>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</si>
  <si>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</si>
  <si>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</si>
  <si>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</si>
  <si>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</si>
  <si>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</si>
  <si>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</si>
  <si>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</si>
  <si>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</si>
  <si>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</si>
  <si>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</si>
  <si>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</si>
  <si>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</si>
  <si>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</si>
  <si>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</si>
  <si>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</si>
  <si>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</si>
  <si>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</si>
  <si>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</si>
  <si>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</si>
  <si>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</si>
  <si>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</si>
  <si>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</si>
  <si>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</si>
  <si>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</si>
  <si>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</si>
  <si>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</si>
  <si>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</si>
  <si>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</si>
  <si>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</si>
  <si>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</si>
  <si>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</si>
  <si>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</si>
  <si>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</si>
  <si>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</si>
  <si>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</si>
  <si>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</si>
  <si>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</si>
  <si>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</si>
  <si>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</si>
  <si>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</si>
  <si>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</si>
  <si>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</si>
  <si>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</si>
  <si>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</si>
  <si>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</si>
  <si>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</si>
  <si>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</si>
  <si>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</si>
  <si>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</si>
  <si>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</si>
  <si>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</si>
  <si>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</si>
  <si>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</si>
  <si>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</si>
  <si>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</si>
  <si>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</si>
  <si>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</si>
  <si>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</si>
  <si>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</si>
  <si>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</si>
  <si>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</si>
  <si>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</si>
  <si>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</si>
  <si>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</si>
  <si>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</si>
  <si>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</si>
  <si>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</si>
  <si>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</si>
  <si>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</si>
  <si>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</si>
  <si>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</si>
  <si>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</si>
  <si>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</si>
  <si>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</si>
  <si>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</si>
  <si>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</si>
  <si>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</si>
  <si>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</si>
  <si>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</si>
  <si>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</si>
  <si>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</si>
  <si>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</si>
  <si>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</si>
  <si>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</si>
  <si>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</si>
  <si>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</si>
  <si>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</si>
  <si>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</si>
  <si>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</si>
  <si>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</si>
  <si>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</si>
  <si>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</si>
  <si>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</si>
  <si>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</si>
  <si>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</si>
  <si>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</si>
  <si>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</si>
  <si>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</si>
  <si>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</si>
  <si>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</si>
  <si>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</si>
  <si>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</si>
  <si>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</si>
  <si>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</si>
  <si>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</si>
  <si>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</si>
  <si>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</si>
  <si>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</si>
  <si>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</si>
  <si>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</si>
  <si>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</si>
  <si>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</si>
  <si>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</si>
  <si>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</si>
  <si>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</si>
  <si>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</si>
  <si>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</si>
  <si>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</si>
  <si>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</si>
  <si>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</si>
  <si>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</si>
  <si>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</si>
  <si>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</si>
  <si>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</si>
  <si>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</si>
  <si>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</si>
  <si>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</si>
  <si>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</si>
  <si>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</si>
  <si>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</si>
  <si>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</si>
  <si>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</si>
  <si>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</si>
  <si>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</si>
  <si>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</si>
  <si>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</si>
  <si>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</si>
  <si>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</si>
  <si>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</si>
  <si>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</si>
  <si>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</si>
  <si>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</si>
  <si>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</si>
  <si>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</si>
  <si>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</si>
  <si>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</si>
  <si>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</si>
  <si>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</si>
  <si>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</si>
  <si>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</si>
  <si>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</si>
  <si>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</si>
  <si>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</si>
  <si>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</si>
  <si>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</si>
  <si>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</si>
  <si>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</si>
  <si>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</si>
  <si>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</si>
  <si>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</si>
  <si>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</si>
  <si>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</si>
  <si>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</si>
  <si>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</si>
  <si>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</si>
  <si>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</si>
  <si>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</si>
  <si>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</si>
  <si>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</si>
  <si>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</si>
  <si>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</si>
  <si>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</si>
  <si>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</si>
  <si>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</si>
  <si>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</si>
  <si>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</si>
  <si>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</si>
  <si>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</si>
  <si>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</si>
  <si>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</si>
  <si>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</si>
  <si>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</si>
  <si>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</si>
  <si>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</si>
  <si>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</si>
  <si>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</si>
  <si>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</si>
  <si>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</si>
  <si>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</si>
  <si>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</si>
  <si>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</si>
  <si>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</si>
  <si>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</si>
  <si>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</si>
  <si>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</si>
  <si>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</si>
  <si>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</si>
  <si>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</si>
  <si>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</si>
  <si>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</si>
  <si>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</si>
  <si>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</si>
  <si>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</si>
  <si>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</si>
  <si>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</si>
  <si>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</si>
  <si>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</si>
  <si>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</si>
  <si>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</si>
  <si>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</si>
  <si>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</si>
  <si>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</si>
  <si>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</si>
  <si>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</si>
  <si>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</si>
  <si>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</si>
  <si>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</si>
  <si>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</si>
  <si>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</si>
  <si>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</si>
  <si>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</si>
  <si>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</si>
  <si>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</si>
  <si>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</si>
  <si>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</si>
  <si>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</si>
  <si>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</si>
  <si>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</si>
  <si>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</si>
  <si>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</si>
  <si>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</si>
  <si>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</si>
  <si>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</si>
  <si>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</si>
  <si>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</si>
  <si>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</si>
  <si>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</si>
  <si>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</si>
  <si>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</si>
  <si>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</si>
  <si>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</si>
  <si>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</si>
  <si>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</si>
  <si>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</si>
  <si>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</si>
  <si>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</si>
  <si>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</si>
  <si>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</si>
  <si>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</si>
  <si>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</si>
  <si>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</si>
  <si>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</si>
  <si>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</si>
  <si>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</si>
  <si>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</si>
  <si>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</si>
  <si>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</si>
  <si>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</si>
  <si>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</si>
  <si>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</si>
  <si>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</si>
  <si>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</si>
  <si>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</si>
  <si>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</si>
  <si>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</si>
  <si>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</si>
  <si>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</si>
  <si>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</si>
  <si>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</si>
  <si>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</si>
  <si>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</si>
  <si>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</si>
  <si>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</si>
  <si>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</si>
  <si>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</si>
  <si>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</si>
  <si>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</si>
  <si>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</si>
  <si>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</si>
  <si>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</si>
  <si>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</si>
  <si>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</si>
  <si>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</si>
  <si>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</si>
  <si>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</si>
  <si>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</si>
  <si>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</si>
  <si>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</si>
  <si>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</si>
  <si>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</si>
  <si>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</si>
  <si>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</si>
  <si>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</si>
  <si>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</si>
  <si>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</si>
  <si>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</si>
  <si>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</si>
  <si>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</si>
  <si>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</si>
  <si>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</si>
  <si>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</si>
  <si>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</si>
  <si>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</si>
  <si>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</si>
  <si>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</si>
  <si>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</si>
  <si>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</si>
  <si>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</si>
  <si>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</si>
  <si>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</si>
  <si>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</si>
  <si>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</si>
  <si>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</si>
  <si>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</si>
  <si>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</si>
  <si>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</si>
  <si>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</si>
  <si>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</si>
  <si>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</si>
  <si>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</si>
  <si>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</si>
  <si>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</si>
  <si>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</si>
  <si>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</si>
  <si>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</si>
  <si>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</si>
  <si>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</si>
  <si>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</si>
  <si>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</si>
  <si>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</si>
  <si>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</si>
  <si>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</si>
  <si>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</si>
  <si>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</si>
  <si>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</si>
  <si>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</si>
  <si>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</si>
  <si>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</si>
  <si>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</si>
  <si>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</si>
  <si>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</si>
  <si>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</si>
  <si>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</si>
  <si>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</si>
  <si>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</si>
  <si>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</si>
  <si>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</si>
  <si>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</si>
  <si>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</si>
  <si>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</si>
  <si>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</si>
  <si>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</si>
  <si>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</si>
  <si>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</si>
  <si>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</si>
  <si>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</si>
  <si>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</si>
  <si>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</si>
  <si>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</si>
  <si>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</si>
  <si>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</si>
  <si>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</si>
  <si>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</si>
  <si>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</si>
  <si>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</si>
  <si>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</si>
  <si>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</si>
  <si>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</si>
  <si>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</si>
  <si>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</si>
  <si>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</si>
  <si>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</si>
  <si>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</si>
  <si>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</si>
  <si>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</si>
  <si>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</si>
  <si>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</si>
  <si>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</si>
  <si>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</si>
  <si>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</si>
  <si>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</si>
  <si>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</si>
  <si>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</si>
  <si>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</si>
  <si>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</si>
  <si>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</si>
  <si>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</si>
  <si>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</si>
  <si>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</si>
  <si>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</si>
  <si>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</si>
  <si>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</si>
  <si>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</si>
  <si>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</si>
  <si>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</si>
  <si>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</si>
  <si>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</si>
  <si>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</si>
  <si>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</si>
  <si>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</si>
  <si>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</si>
  <si>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</si>
  <si>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</si>
  <si>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</si>
  <si>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</si>
  <si>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</si>
  <si>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</si>
  <si>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</si>
  <si>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</si>
  <si>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</si>
  <si>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</si>
  <si>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</si>
  <si>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</si>
  <si>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</si>
  <si>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</si>
  <si>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</si>
  <si>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</si>
  <si>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</si>
  <si>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</si>
  <si>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</si>
  <si>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</si>
  <si>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</si>
  <si>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</si>
  <si>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</si>
  <si>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</si>
  <si>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</si>
  <si>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</si>
  <si>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</si>
  <si>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</si>
  <si>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</si>
  <si>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平成２年度</t>
    <phoneticPr fontId="5"/>
  </si>
  <si>
    <t>終了予定なし</t>
    <phoneticPr fontId="5"/>
  </si>
  <si>
    <t>競技スポーツ課</t>
    <phoneticPr fontId="5"/>
  </si>
  <si>
    <t>スポーツ基本法（平成23年法律第78号）
第33条第3項</t>
    <phoneticPr fontId="5"/>
  </si>
  <si>
    <t>第2期スポーツ基本計画（平成29年3月24日策定）
スポーツ立国戦略（平成22年8月26日策定）
スポーツ振興基本計画（平成18年9月21日改定）</t>
    <phoneticPr fontId="5"/>
  </si>
  <si>
    <t>スポーツ基本法（平成23年度法律第78号）の規定に基づき、我が国のトップレベル競技者の育成・強化を図り、スポーツ振興に寄与することを目的とする公益財団法人日本オリンピック委員会が行う事業に必要な経費の一部を補助し、もって、我が国のトップアスリートの国際競技力の向上に寄与するものである。</t>
    <phoneticPr fontId="5"/>
  </si>
  <si>
    <t>公益財団法人日本オリンピック委員会が行う、日韓両国の親善・友好を図るとともに日本選手の競技力向上に資する日韓競技力向上スポーツ交流事業や国際総合競技大会へ日本代表選手団を派遣する国際競技大会選手団派遣事業等の実施に必要な経費の一部を補助する。
補助率：定額</t>
    <phoneticPr fontId="5"/>
  </si>
  <si>
    <t>-</t>
    <phoneticPr fontId="5"/>
  </si>
  <si>
    <t>民間スポーツ振興費等補助金</t>
    <phoneticPr fontId="5"/>
  </si>
  <si>
    <t>日韓競技力向上スポーツ交流事業における韓国への累計派遣選手数</t>
    <phoneticPr fontId="5"/>
  </si>
  <si>
    <t>人</t>
    <phoneticPr fontId="5"/>
  </si>
  <si>
    <t>事業実績報告書</t>
    <phoneticPr fontId="5"/>
  </si>
  <si>
    <t>夏季オリンピック競技大会において過去最高の金メダル獲得数を目指す</t>
    <phoneticPr fontId="5"/>
  </si>
  <si>
    <t>金メダル獲得数</t>
  </si>
  <si>
    <t>金メダル獲得数</t>
    <phoneticPr fontId="5"/>
  </si>
  <si>
    <t>個</t>
  </si>
  <si>
    <t>個</t>
    <phoneticPr fontId="5"/>
  </si>
  <si>
    <t>-</t>
    <phoneticPr fontId="5"/>
  </si>
  <si>
    <t>第2期スポーツ基本計画（平成29年3月24日策定）</t>
  </si>
  <si>
    <t>第2期スポーツ基本計画（平成29年3月24日策定）</t>
    <phoneticPr fontId="5"/>
  </si>
  <si>
    <t>冬季オリンピック競技大会において過去最高の金メダル獲得数を目指す</t>
  </si>
  <si>
    <t>日韓競技力向上スポーツ交流事業を実施した競技団体数</t>
    <phoneticPr fontId="5"/>
  </si>
  <si>
    <t>団体</t>
    <phoneticPr fontId="5"/>
  </si>
  <si>
    <t>国際競技大会に派遣した選手団競技数</t>
    <phoneticPr fontId="5"/>
  </si>
  <si>
    <t>競技数</t>
    <phoneticPr fontId="5"/>
  </si>
  <si>
    <t>競技数</t>
    <phoneticPr fontId="5"/>
  </si>
  <si>
    <t>各年度に対する日韓競技力向上スポーツ交流事業執行額／選手強化事業実施競技団体数　　　　　　　　　　　　　　　</t>
    <phoneticPr fontId="5"/>
  </si>
  <si>
    <t>　　円</t>
  </si>
  <si>
    <t>　　円</t>
    <phoneticPr fontId="5"/>
  </si>
  <si>
    <t>　円/団体数</t>
    <phoneticPr fontId="5"/>
  </si>
  <si>
    <t>73,421,830/12</t>
    <phoneticPr fontId="5"/>
  </si>
  <si>
    <t>77,492,241/11</t>
    <phoneticPr fontId="5"/>
  </si>
  <si>
    <t>国際競技大会選手団派遣事業執行額／国際総合競技大会に派遣した選手団競技数　</t>
    <phoneticPr fontId="5"/>
  </si>
  <si>
    <t>131,647,000/33</t>
  </si>
  <si>
    <t>236,150,000/41</t>
  </si>
  <si>
    <t>／　　　　　　　　　　　　　　</t>
    <phoneticPr fontId="5"/>
  </si>
  <si>
    <t>　　/</t>
    <phoneticPr fontId="5"/>
  </si>
  <si>
    <t>／　　　　　　　　　　　　　　</t>
    <phoneticPr fontId="5"/>
  </si>
  <si>
    <t>オリンピック競技大会における金メダル数（夏季）</t>
    <phoneticPr fontId="5"/>
  </si>
  <si>
    <t>オリンピック競技大会における金メダル数（冬季）</t>
  </si>
  <si>
    <t>個</t>
    <phoneticPr fontId="5"/>
  </si>
  <si>
    <t>本事業で実施する日韓競技力向上スポーツ交流事業は、日韓両国における強化合宿や国際試合を通じてトップアスリートの競技力向上を図ることを目的としており、同交流事業を実施する競技団体や選手の派遣が促進されることで、我が国のトップアスリートの競技力の向上が期待されるため、オリンピック競技大会での金メダル獲得に寄与するものである。また、国際競技大会派遣事業における選手団の派遣は、当該大会を通じたトップアスリートの競技力の向上が期待されるものであり、オリンピック競技大会での金メダル獲得に寄与するものである。</t>
    <phoneticPr fontId="5"/>
  </si>
  <si>
    <t>トップアスリートの活躍は、国民に誇りと喜び、夢と感動などをもたらすものであり、広く国民のニーズがある事業である。</t>
    <phoneticPr fontId="5"/>
  </si>
  <si>
    <t>スポーツ基本法第33条第3項の規定に基づき国が（公財）日本オリンピック委員会に対して一定の財政支援を行いながら事業を推進する必要がある。</t>
    <phoneticPr fontId="5"/>
  </si>
  <si>
    <t>2020年東京オリンピック・パラリンピック競技大会の準備及び運営に関する施策の推進を図るための基本方針（平成27年11月27日閣議決定）で定める「過去最高の金メダル数の獲得」という目標を達成するために不可欠な優先度の高い事業である。</t>
    <phoneticPr fontId="5"/>
  </si>
  <si>
    <t>定額補助であるため、事業経費の一部はＪＯＣが負担している。</t>
    <phoneticPr fontId="5"/>
  </si>
  <si>
    <t>補助事業の実施に直接必要でない経費は補助対象外とするなど単位当たりコスト等の削減に努めている。</t>
    <phoneticPr fontId="5"/>
  </si>
  <si>
    <t>交付申請及び額の確定手続きの際、厳正にチェックを行っており、必要なものに限定されている。</t>
    <phoneticPr fontId="5"/>
  </si>
  <si>
    <t>日韓競技力向上スポーツ交流事業においては、3カ年をとおして95％以上の達成率を維持するなど、おおむね成果目標に見合った成果実績となっている。</t>
    <phoneticPr fontId="5"/>
  </si>
  <si>
    <t>当初見込みに対し90％以上の実績を達成しており見合っている。</t>
    <phoneticPr fontId="5"/>
  </si>
  <si>
    <t>スポーツ基本計画URL　　http://www.mext.go.jp/sports/b_menu/sports/mcatetop01/list/1372413.htm
スポーツ立国戦略ＵＲＬ　http://www.mext.go.jp/a_menu/sports/rikkoku/1297182.htm
スポーツ振興基本計画ＵＲＬ　http://www.mext.go.jp/a_menu/sports/plan/06031014.htm</t>
  </si>
  <si>
    <t>390</t>
    <phoneticPr fontId="5"/>
  </si>
  <si>
    <t>353</t>
    <phoneticPr fontId="5"/>
  </si>
  <si>
    <t>340</t>
    <phoneticPr fontId="5"/>
  </si>
  <si>
    <t>338</t>
    <phoneticPr fontId="5"/>
  </si>
  <si>
    <t>318</t>
    <phoneticPr fontId="5"/>
  </si>
  <si>
    <t>文部科学省</t>
    <phoneticPr fontId="5"/>
  </si>
  <si>
    <t>○</t>
    <phoneticPr fontId="5"/>
  </si>
  <si>
    <t>11　スポーツの振興</t>
    <phoneticPr fontId="5"/>
  </si>
  <si>
    <t>11-3 国際競技力の向上に向けた強力で持続可能な人材育成や環境整備</t>
    <phoneticPr fontId="5"/>
  </si>
  <si>
    <t>日本オリンピック委員会補助</t>
    <phoneticPr fontId="5"/>
  </si>
  <si>
    <t>スポーツ庁</t>
    <phoneticPr fontId="5"/>
  </si>
  <si>
    <t>競技スポーツ課長
平野　誠</t>
    <rPh sb="9" eb="11">
      <t>ヒラノ</t>
    </rPh>
    <rPh sb="12" eb="13">
      <t>マコト</t>
    </rPh>
    <phoneticPr fontId="5"/>
  </si>
  <si>
    <t>-</t>
    <phoneticPr fontId="5"/>
  </si>
  <si>
    <t>-</t>
    <phoneticPr fontId="5"/>
  </si>
  <si>
    <t>-</t>
    <phoneticPr fontId="5"/>
  </si>
  <si>
    <t>-</t>
    <phoneticPr fontId="5"/>
  </si>
  <si>
    <t>‐</t>
  </si>
  <si>
    <t>無</t>
  </si>
  <si>
    <t>A.公益財団法人日本オリンピック委員会</t>
    <rPh sb="2" eb="4">
      <t>コウエキ</t>
    </rPh>
    <rPh sb="4" eb="6">
      <t>ザイダン</t>
    </rPh>
    <rPh sb="6" eb="8">
      <t>ホウジン</t>
    </rPh>
    <rPh sb="8" eb="10">
      <t>ニホン</t>
    </rPh>
    <rPh sb="16" eb="19">
      <t>イインカイ</t>
    </rPh>
    <phoneticPr fontId="5"/>
  </si>
  <si>
    <t>公益財団法人日本オリンピック委員会</t>
    <rPh sb="0" eb="2">
      <t>コウエキ</t>
    </rPh>
    <rPh sb="2" eb="4">
      <t>ザイダン</t>
    </rPh>
    <rPh sb="4" eb="6">
      <t>ホウジン</t>
    </rPh>
    <rPh sb="6" eb="8">
      <t>ニホン</t>
    </rPh>
    <rPh sb="14" eb="17">
      <t>イインカイ</t>
    </rPh>
    <phoneticPr fontId="5"/>
  </si>
  <si>
    <t>選手強化事業及び国際交流事業</t>
    <rPh sb="0" eb="2">
      <t>センシュ</t>
    </rPh>
    <rPh sb="2" eb="4">
      <t>キョウカ</t>
    </rPh>
    <rPh sb="4" eb="6">
      <t>ジギョウ</t>
    </rPh>
    <rPh sb="6" eb="7">
      <t>オヨ</t>
    </rPh>
    <rPh sb="8" eb="10">
      <t>コクサイ</t>
    </rPh>
    <rPh sb="10" eb="12">
      <t>コウリュウ</t>
    </rPh>
    <rPh sb="12" eb="14">
      <t>ジギョウ</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</si>
  <si>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</si>
  <si>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</si>
  <si>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</si>
  <si>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</si>
  <si>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</si>
  <si>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</si>
  <si>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</si>
  <si>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</si>
  <si>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</si>
  <si>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引き続き交付申請書の審査や証拠書類等の確認を行うことで、交付要綱等に沿った執行がなされるよう努めていく。</t>
    <phoneticPr fontId="5"/>
  </si>
  <si>
    <t>・事業の目的・予算の執行状況に係る点検方法については、民間スポーツ振興費等補助金（日本スポーツ協会補助、日本オリンピック委員会補助、日本武道館補助、日本障がい者スポーツ協会補助及び大学スポーツ協会補助）及び政府開発援助民間スポーツ振興費等補助金（日本スポーツ協会補助）交付要綱に基づき、（公財）日本オリンピック委員会から提出のあった交付申請書を審査し、補助金の交付決定を行っている。また、実績報告書により、事業内容や経費の執行について確認を行っている。
・補助事業の額の確定作業については、現地調査を行い、証拠書類（収支簿、見積書、納品書、請求書等）により、適切な管理がなされているか審査するとともに、事業の内容、目的との整合性について確認を行っている。</t>
    <rPh sb="74" eb="76">
      <t>ニホン</t>
    </rPh>
    <rPh sb="76" eb="77">
      <t>ショウ</t>
    </rPh>
    <rPh sb="79" eb="80">
      <t>シャ</t>
    </rPh>
    <rPh sb="84" eb="86">
      <t>キョウカイ</t>
    </rPh>
    <rPh sb="86" eb="88">
      <t>ホジョ</t>
    </rPh>
    <rPh sb="88" eb="89">
      <t>オヨ</t>
    </rPh>
    <rPh sb="90" eb="92">
      <t>ダイガク</t>
    </rPh>
    <rPh sb="96" eb="98">
      <t>キョウカイ</t>
    </rPh>
    <rPh sb="98" eb="100">
      <t>ホジョ</t>
    </rPh>
    <phoneticPr fontId="5"/>
  </si>
  <si>
    <t>91,036,000/14</t>
    <phoneticPr fontId="5"/>
  </si>
  <si>
    <t>91,036,000/14</t>
    <phoneticPr fontId="5"/>
  </si>
  <si>
    <t>100,357,000/25</t>
    <phoneticPr fontId="5"/>
  </si>
  <si>
    <t>134,017,000/22</t>
    <phoneticPr fontId="5"/>
  </si>
  <si>
    <t>渡航費</t>
    <rPh sb="0" eb="3">
      <t>トコウヒ</t>
    </rPh>
    <phoneticPr fontId="5"/>
  </si>
  <si>
    <t>滞在費</t>
    <rPh sb="0" eb="3">
      <t>タイザイヒ</t>
    </rPh>
    <phoneticPr fontId="5"/>
  </si>
  <si>
    <t>雑役務費</t>
    <rPh sb="0" eb="1">
      <t>ザツ</t>
    </rPh>
    <rPh sb="1" eb="4">
      <t>エキムヒ</t>
    </rPh>
    <phoneticPr fontId="5"/>
  </si>
  <si>
    <t>旅費交通費</t>
    <rPh sb="0" eb="2">
      <t>リョヒ</t>
    </rPh>
    <rPh sb="2" eb="5">
      <t>コウツウヒ</t>
    </rPh>
    <phoneticPr fontId="5"/>
  </si>
  <si>
    <t>諸謝金</t>
    <rPh sb="0" eb="3">
      <t>ショシャキン</t>
    </rPh>
    <phoneticPr fontId="5"/>
  </si>
  <si>
    <t>借損料</t>
    <rPh sb="0" eb="3">
      <t>シャクソンリョウ</t>
    </rPh>
    <phoneticPr fontId="5"/>
  </si>
  <si>
    <t>消耗品費、印刷製本費、通信運搬費</t>
    <rPh sb="0" eb="4">
      <t>ショウモウヒンヒ</t>
    </rPh>
    <rPh sb="5" eb="7">
      <t>インサツ</t>
    </rPh>
    <rPh sb="7" eb="9">
      <t>セイホン</t>
    </rPh>
    <rPh sb="9" eb="10">
      <t>ヒ</t>
    </rPh>
    <rPh sb="11" eb="15">
      <t>ツウシンウンパン</t>
    </rPh>
    <rPh sb="15" eb="16">
      <t>ヒ</t>
    </rPh>
    <phoneticPr fontId="5"/>
  </si>
  <si>
    <t>その他</t>
    <rPh sb="2" eb="3">
      <t>タ</t>
    </rPh>
    <phoneticPr fontId="5"/>
  </si>
  <si>
    <t>アジア競技大会等日本選手団派遣、日韓競技力向上スポーツ交流事業等渡航費</t>
    <rPh sb="3" eb="5">
      <t>キョウギ</t>
    </rPh>
    <rPh sb="5" eb="7">
      <t>タイカイ</t>
    </rPh>
    <rPh sb="7" eb="8">
      <t>トウ</t>
    </rPh>
    <rPh sb="8" eb="10">
      <t>ニホン</t>
    </rPh>
    <rPh sb="10" eb="13">
      <t>センシュダン</t>
    </rPh>
    <rPh sb="13" eb="15">
      <t>ハケン</t>
    </rPh>
    <rPh sb="16" eb="18">
      <t>ニッカン</t>
    </rPh>
    <rPh sb="18" eb="20">
      <t>キョウギ</t>
    </rPh>
    <rPh sb="20" eb="21">
      <t>リョク</t>
    </rPh>
    <rPh sb="21" eb="23">
      <t>コウジョウ</t>
    </rPh>
    <rPh sb="27" eb="29">
      <t>コウリュウ</t>
    </rPh>
    <rPh sb="29" eb="31">
      <t>ジギョウ</t>
    </rPh>
    <rPh sb="31" eb="32">
      <t>トウ</t>
    </rPh>
    <rPh sb="32" eb="35">
      <t>トコウヒ</t>
    </rPh>
    <phoneticPr fontId="5"/>
  </si>
  <si>
    <t>アジア競技大会等日本選手団派遣、日韓競技力向上スポーツ交流事業等滞在費</t>
    <rPh sb="3" eb="5">
      <t>キョウギ</t>
    </rPh>
    <rPh sb="5" eb="7">
      <t>タイカイ</t>
    </rPh>
    <rPh sb="7" eb="8">
      <t>トウ</t>
    </rPh>
    <rPh sb="8" eb="10">
      <t>ニホン</t>
    </rPh>
    <rPh sb="10" eb="13">
      <t>センシュダン</t>
    </rPh>
    <rPh sb="13" eb="15">
      <t>ハケン</t>
    </rPh>
    <rPh sb="16" eb="18">
      <t>ニッカン</t>
    </rPh>
    <rPh sb="18" eb="20">
      <t>キョウギ</t>
    </rPh>
    <rPh sb="20" eb="21">
      <t>リョク</t>
    </rPh>
    <rPh sb="21" eb="23">
      <t>コウジョウ</t>
    </rPh>
    <rPh sb="27" eb="29">
      <t>コウリュウ</t>
    </rPh>
    <rPh sb="29" eb="31">
      <t>ジギョウ</t>
    </rPh>
    <rPh sb="31" eb="32">
      <t>トウ</t>
    </rPh>
    <rPh sb="32" eb="35">
      <t>タイザイヒ</t>
    </rPh>
    <phoneticPr fontId="5"/>
  </si>
  <si>
    <t>健康管理費等</t>
    <rPh sb="0" eb="2">
      <t>ケンコウ</t>
    </rPh>
    <rPh sb="2" eb="4">
      <t>カンリ</t>
    </rPh>
    <rPh sb="4" eb="5">
      <t>ヒ</t>
    </rPh>
    <rPh sb="5" eb="6">
      <t>トウ</t>
    </rPh>
    <phoneticPr fontId="5"/>
  </si>
  <si>
    <t>日韓競技力向上スポーツ交流事業等旅費</t>
    <rPh sb="0" eb="2">
      <t>ニッカン</t>
    </rPh>
    <rPh sb="2" eb="4">
      <t>キョウギ</t>
    </rPh>
    <rPh sb="4" eb="5">
      <t>リョク</t>
    </rPh>
    <rPh sb="5" eb="7">
      <t>コウジョウ</t>
    </rPh>
    <rPh sb="11" eb="13">
      <t>コウリュウ</t>
    </rPh>
    <rPh sb="13" eb="15">
      <t>ジギョウ</t>
    </rPh>
    <rPh sb="15" eb="16">
      <t>トウ</t>
    </rPh>
    <rPh sb="16" eb="18">
      <t>リョヒ</t>
    </rPh>
    <phoneticPr fontId="5"/>
  </si>
  <si>
    <t>役員・強化スタッフ等謝金</t>
    <rPh sb="0" eb="2">
      <t>ヤクイン</t>
    </rPh>
    <rPh sb="3" eb="5">
      <t>キョウカ</t>
    </rPh>
    <rPh sb="9" eb="10">
      <t>トウ</t>
    </rPh>
    <rPh sb="10" eb="12">
      <t>シャキン</t>
    </rPh>
    <phoneticPr fontId="5"/>
  </si>
  <si>
    <t>会場使用料等</t>
    <rPh sb="0" eb="2">
      <t>カイジョウ</t>
    </rPh>
    <rPh sb="2" eb="5">
      <t>シヨウリョウ</t>
    </rPh>
    <rPh sb="5" eb="6">
      <t>トウ</t>
    </rPh>
    <phoneticPr fontId="5"/>
  </si>
  <si>
    <t>-</t>
    <phoneticPr fontId="5"/>
  </si>
  <si>
    <t>東京オリンピック競技大会の派遣に伴う増。
※金額は単位未満四捨五入して記載していることから、合計が一致しない場合がある</t>
    <rPh sb="0" eb="2">
      <t>トウキョウ</t>
    </rPh>
    <rPh sb="8" eb="10">
      <t>キョウギ</t>
    </rPh>
    <rPh sb="10" eb="12">
      <t>タイカイ</t>
    </rPh>
    <rPh sb="13" eb="15">
      <t>ハケン</t>
    </rPh>
    <rPh sb="16" eb="17">
      <t>トモナ</t>
    </rPh>
    <rPh sb="18" eb="19">
      <t>ゾウ</t>
    </rPh>
    <phoneticPr fontId="5"/>
  </si>
  <si>
    <t>引き続き、交付申請書の審査や証拠書類等の確認を行うことで、交付要綱等に沿った執行（事業実施に真に必要な経費のみ補助対象とする）がなされるよう、努めていく。また、効果の測定方法については、事業目的に合致した事業成果・課題の見直しを検討する。</t>
    <phoneticPr fontId="5"/>
  </si>
  <si>
    <t>外部有識者による点検対象外</t>
    <rPh sb="0" eb="5">
      <t>ガイブユウシキシャ</t>
    </rPh>
    <rPh sb="8" eb="13">
      <t>テンケンタイショウガイ</t>
    </rPh>
    <phoneticPr fontId="5"/>
  </si>
  <si>
    <t>日韓競技力向上スポーツ交流事業における日韓合同の合宿や国際試合を通して、日韓両国のアスリートの更なる競技力向上を図る。</t>
    <phoneticPr fontId="5"/>
  </si>
  <si>
    <t>１．事業評価の観点：この事業は、我が国のトップレベル競技者の育成・強化を図り、スポーツ振興に寄与することを目的とする公益財団法人日本オリンピック委員会に対し、日韓競技力向上スポーツ交流事業及び国際総合競技大会への日本代表選手団派遣事業に必要な経費の一部を補助し、もって我が国の国際競技力の向上に寄与することを目的とするものであり、事業成果等の観点から検証を行った。
２．所見：この事業は、我が国の国際競技力の向上を図るために必要な経費であり、国が（公財）日本オリンピック委員会に対して一定の財政支援を行う必要性は認められる。ただし、成果実績が目標値に届いておらず、日韓競技力向上スポーツ交流事業及び国際総合競技大会選手団派遣事業の実施に当たり、当該事業に係る競技別の使途の点検、効果の測定方法などについて、引き続き適切に審査がなされるよう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</si>
</sst>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190499</xdr:colOff>
      <xdr:row>742</xdr:row>
      <xdr:rowOff>176894</xdr:rowOff>
    </xdr:from>
    <xdr:to>
      <xdr:col>45</xdr:col>
      <xdr:colOff>108857</xdr:colOff>
      <xdr:row>759</xdr:row>
      <xdr:rowOff>217715</xdr:rowOff>
    </xdr:to>
    <xdr:grpSp>
      <xdr:nvGrpSpPr>
        <xdr:cNvPr id="14" name="グループ化 13">
          <a:extLst>
            <a:ext uri="{FF2B5EF4-FFF2-40B4-BE49-F238E27FC236}">
              <a16:creationId xmlns:a16="http://schemas.microsoft.com/office/drawing/2014/main" id="{5B28983A-311F-4075-8BF2-BE8CB3992ECD}"/>
            </a:ext>
          </a:extLst>
        </xdr:cNvPr>
        <xdr:cNvGrpSpPr/>
      </xdr:nvGrpSpPr>
      <xdr:grpSpPr>
        <a:xfrm>
          <a:off x="2425699" y="52094494"/>
          <a:ext cx="6827158" cy="7038521"/>
          <a:chOff x="3036794" y="38233269"/>
          <a:chExt cx="5098677" cy="5725182"/>
        </a:xfrm>
      </xdr:grpSpPr>
      <xdr:sp macro="" textlink="">
        <xdr:nvSpPr>
          <xdr:cNvPr id="15" name="正方形/長方形 14">
            <a:extLst>
              <a:ext uri="{FF2B5EF4-FFF2-40B4-BE49-F238E27FC236}">
                <a16:creationId xmlns:a16="http://schemas.microsoft.com/office/drawing/2014/main" id="{7CCAA48F-87E5-4923-8E13-2F0249C40A73}"/>
              </a:ext>
            </a:extLst>
          </xdr:cNvPr>
          <xdr:cNvSpPr/>
        </xdr:nvSpPr>
        <xdr:spPr>
          <a:xfrm>
            <a:off x="4021244" y="38233269"/>
            <a:ext cx="2779791" cy="83164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スポーツ庁</a:t>
            </a:r>
            <a:endParaRPr kumimoji="1" lang="en-US"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ea"/>
                <a:ea typeface="+mn-ea"/>
                <a:cs typeface="+mn-cs"/>
              </a:rPr>
              <a:t>２９５</a:t>
            </a:r>
            <a:r>
              <a:rPr kumimoji="1" lang="ja-JP" altLang="en-US" sz="1600" b="1" i="0" u="none" strike="noStrike" kern="0" cap="none" spc="0" normalizeH="0" baseline="0" noProof="0">
                <a:ln>
                  <a:noFill/>
                </a:ln>
                <a:solidFill>
                  <a:sysClr val="windowText" lastClr="000000"/>
                </a:solidFill>
                <a:effectLst/>
                <a:uLnTx/>
                <a:uFillTx/>
                <a:latin typeface="+mn-ea"/>
                <a:ea typeface="+mn-ea"/>
                <a:cs typeface="+mn-cs"/>
              </a:rPr>
              <a:t>百万円</a:t>
            </a:r>
            <a:r>
              <a:rPr kumimoji="0"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左大かっこ 15">
            <a:extLst>
              <a:ext uri="{FF2B5EF4-FFF2-40B4-BE49-F238E27FC236}">
                <a16:creationId xmlns:a16="http://schemas.microsoft.com/office/drawing/2014/main" id="{D8D5D900-D21A-4684-B577-A4233CD6FFD3}"/>
              </a:ext>
            </a:extLst>
          </xdr:cNvPr>
          <xdr:cNvSpPr/>
        </xdr:nvSpPr>
        <xdr:spPr>
          <a:xfrm>
            <a:off x="3797459" y="39422252"/>
            <a:ext cx="93526" cy="862120"/>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右大かっこ 16">
            <a:extLst>
              <a:ext uri="{FF2B5EF4-FFF2-40B4-BE49-F238E27FC236}">
                <a16:creationId xmlns:a16="http://schemas.microsoft.com/office/drawing/2014/main" id="{CE117F7C-BB35-462F-9A3C-CAB82A86A6FA}"/>
              </a:ext>
            </a:extLst>
          </xdr:cNvPr>
          <xdr:cNvSpPr/>
        </xdr:nvSpPr>
        <xdr:spPr>
          <a:xfrm>
            <a:off x="6933512" y="39448546"/>
            <a:ext cx="89647" cy="839709"/>
          </a:xfrm>
          <a:prstGeom prst="righ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正方形/長方形 17">
            <a:extLst>
              <a:ext uri="{FF2B5EF4-FFF2-40B4-BE49-F238E27FC236}">
                <a16:creationId xmlns:a16="http://schemas.microsoft.com/office/drawing/2014/main" id="{43E7891B-C96D-47C3-BAB3-E76EFB191967}"/>
              </a:ext>
            </a:extLst>
          </xdr:cNvPr>
          <xdr:cNvSpPr/>
        </xdr:nvSpPr>
        <xdr:spPr>
          <a:xfrm>
            <a:off x="3881978" y="39443026"/>
            <a:ext cx="3036794" cy="948190"/>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公益財団法人日本オリンピック委員会が行う国際総合競技大会選手団派遣事業や日韓競技力向上スポーツ交流事業等の実施に必要な経費の一部を補助する。</a:t>
            </a:r>
          </a:p>
        </xdr:txBody>
      </xdr:sp>
      <xdr:cxnSp macro="">
        <xdr:nvCxnSpPr>
          <xdr:cNvPr id="19" name="直線矢印コネクタ 18">
            <a:extLst>
              <a:ext uri="{FF2B5EF4-FFF2-40B4-BE49-F238E27FC236}">
                <a16:creationId xmlns:a16="http://schemas.microsoft.com/office/drawing/2014/main" id="{56895528-E5B8-4A7A-96C7-E0327BEABB53}"/>
              </a:ext>
            </a:extLst>
          </xdr:cNvPr>
          <xdr:cNvCxnSpPr/>
        </xdr:nvCxnSpPr>
        <xdr:spPr>
          <a:xfrm flipH="1">
            <a:off x="5337775" y="40568742"/>
            <a:ext cx="6464" cy="937846"/>
          </a:xfrm>
          <a:prstGeom prst="straightConnector1">
            <a:avLst/>
          </a:prstGeom>
          <a:noFill/>
          <a:ln w="12700" cap="flat" cmpd="sng" algn="ctr">
            <a:solidFill>
              <a:sysClr val="windowText" lastClr="000000"/>
            </a:solidFill>
            <a:prstDash val="solid"/>
            <a:tailEnd type="triangle"/>
          </a:ln>
          <a:effectLst/>
        </xdr:spPr>
      </xdr:cxnSp>
      <xdr:sp macro="" textlink="">
        <xdr:nvSpPr>
          <xdr:cNvPr id="20" name="正方形/長方形 19">
            <a:extLst>
              <a:ext uri="{FF2B5EF4-FFF2-40B4-BE49-F238E27FC236}">
                <a16:creationId xmlns:a16="http://schemas.microsoft.com/office/drawing/2014/main" id="{92B4EDA9-8412-44EC-AB29-76FA62E974B8}"/>
              </a:ext>
            </a:extLst>
          </xdr:cNvPr>
          <xdr:cNvSpPr/>
        </xdr:nvSpPr>
        <xdr:spPr>
          <a:xfrm>
            <a:off x="3854824" y="41876383"/>
            <a:ext cx="941294" cy="268940"/>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正方形/長方形 20">
            <a:extLst>
              <a:ext uri="{FF2B5EF4-FFF2-40B4-BE49-F238E27FC236}">
                <a16:creationId xmlns:a16="http://schemas.microsoft.com/office/drawing/2014/main" id="{A1AD7A37-8F4A-4EF3-9559-D4DB1E00081F}"/>
              </a:ext>
            </a:extLst>
          </xdr:cNvPr>
          <xdr:cNvSpPr/>
        </xdr:nvSpPr>
        <xdr:spPr>
          <a:xfrm>
            <a:off x="3036794" y="42201352"/>
            <a:ext cx="5098677" cy="72838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Ａ．（公財）日本オリンピック委員会</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1" i="0" baseline="0">
                <a:effectLst/>
                <a:latin typeface="+mn-lt"/>
                <a:ea typeface="+mn-ea"/>
                <a:cs typeface="+mn-cs"/>
              </a:rPr>
              <a:t>２９５</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6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22" name="正方形/長方形 21">
            <a:extLst>
              <a:ext uri="{FF2B5EF4-FFF2-40B4-BE49-F238E27FC236}">
                <a16:creationId xmlns:a16="http://schemas.microsoft.com/office/drawing/2014/main" id="{07516757-5FB3-4B98-BC7A-4EBA12D8215F}"/>
              </a:ext>
            </a:extLst>
          </xdr:cNvPr>
          <xdr:cNvSpPr/>
        </xdr:nvSpPr>
        <xdr:spPr>
          <a:xfrm>
            <a:off x="4000499" y="43008177"/>
            <a:ext cx="3130999" cy="950274"/>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国際総合競技大会選手団派遣事業</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日韓競技力向上スポーツ交流事業</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等を実施。</a:t>
            </a:r>
          </a:p>
        </xdr:txBody>
      </xdr:sp>
      <xdr:sp macro="" textlink="">
        <xdr:nvSpPr>
          <xdr:cNvPr id="23" name="左大かっこ 22">
            <a:extLst>
              <a:ext uri="{FF2B5EF4-FFF2-40B4-BE49-F238E27FC236}">
                <a16:creationId xmlns:a16="http://schemas.microsoft.com/office/drawing/2014/main" id="{C1FE043E-64BA-4B5B-B5DE-F0A4676BC356}"/>
              </a:ext>
            </a:extLst>
          </xdr:cNvPr>
          <xdr:cNvSpPr/>
        </xdr:nvSpPr>
        <xdr:spPr>
          <a:xfrm>
            <a:off x="3866030" y="42996972"/>
            <a:ext cx="67235" cy="526675"/>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右大かっこ 23">
            <a:extLst>
              <a:ext uri="{FF2B5EF4-FFF2-40B4-BE49-F238E27FC236}">
                <a16:creationId xmlns:a16="http://schemas.microsoft.com/office/drawing/2014/main" id="{D58CEC33-5EAD-43C6-9A03-02FF41E4E81A}"/>
              </a:ext>
            </a:extLst>
          </xdr:cNvPr>
          <xdr:cNvSpPr/>
        </xdr:nvSpPr>
        <xdr:spPr>
          <a:xfrm>
            <a:off x="7059707" y="43019382"/>
            <a:ext cx="45719" cy="515470"/>
          </a:xfrm>
          <a:prstGeom prst="righ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61" zoomScale="75" zoomScaleNormal="75" zoomScaleSheetLayoutView="75" zoomScalePageLayoutView="85" workbookViewId="0">
      <selection activeCell="Y843" sqref="Y843:AB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325</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576</v>
      </c>
      <c r="AF5" s="699"/>
      <c r="AG5" s="699"/>
      <c r="AH5" s="699"/>
      <c r="AI5" s="699"/>
      <c r="AJ5" s="699"/>
      <c r="AK5" s="699"/>
      <c r="AL5" s="699"/>
      <c r="AM5" s="699"/>
      <c r="AN5" s="699"/>
      <c r="AO5" s="699"/>
      <c r="AP5" s="700"/>
      <c r="AQ5" s="701" t="s">
        <v>636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2020年東京オリパラ</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7.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290</v>
      </c>
      <c r="Q13" s="658"/>
      <c r="R13" s="658"/>
      <c r="S13" s="658"/>
      <c r="T13" s="658"/>
      <c r="U13" s="658"/>
      <c r="V13" s="659"/>
      <c r="W13" s="657">
        <v>197</v>
      </c>
      <c r="X13" s="658"/>
      <c r="Y13" s="658"/>
      <c r="Z13" s="658"/>
      <c r="AA13" s="658"/>
      <c r="AB13" s="658"/>
      <c r="AC13" s="659"/>
      <c r="AD13" s="657">
        <v>295</v>
      </c>
      <c r="AE13" s="658"/>
      <c r="AF13" s="658"/>
      <c r="AG13" s="658"/>
      <c r="AH13" s="658"/>
      <c r="AI13" s="658"/>
      <c r="AJ13" s="659"/>
      <c r="AK13" s="657">
        <v>246</v>
      </c>
      <c r="AL13" s="658"/>
      <c r="AM13" s="658"/>
      <c r="AN13" s="658"/>
      <c r="AO13" s="658"/>
      <c r="AP13" s="658"/>
      <c r="AQ13" s="659"/>
      <c r="AR13" s="919">
        <v>303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581</v>
      </c>
      <c r="X14" s="658"/>
      <c r="Y14" s="658"/>
      <c r="Z14" s="658"/>
      <c r="AA14" s="658"/>
      <c r="AB14" s="658"/>
      <c r="AC14" s="659"/>
      <c r="AD14" s="657" t="s">
        <v>567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639</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637</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290</v>
      </c>
      <c r="Q18" s="879"/>
      <c r="R18" s="879"/>
      <c r="S18" s="879"/>
      <c r="T18" s="879"/>
      <c r="U18" s="879"/>
      <c r="V18" s="880"/>
      <c r="W18" s="878">
        <f>SUM(W13:AC17)</f>
        <v>197</v>
      </c>
      <c r="X18" s="879"/>
      <c r="Y18" s="879"/>
      <c r="Z18" s="879"/>
      <c r="AA18" s="879"/>
      <c r="AB18" s="879"/>
      <c r="AC18" s="880"/>
      <c r="AD18" s="878">
        <f>SUM(AD13:AJ17)</f>
        <v>295</v>
      </c>
      <c r="AE18" s="879"/>
      <c r="AF18" s="879"/>
      <c r="AG18" s="879"/>
      <c r="AH18" s="879"/>
      <c r="AI18" s="879"/>
      <c r="AJ18" s="880"/>
      <c r="AK18" s="878">
        <f>SUM(AK13:AQ17)</f>
        <v>246</v>
      </c>
      <c r="AL18" s="879"/>
      <c r="AM18" s="879"/>
      <c r="AN18" s="879"/>
      <c r="AO18" s="879"/>
      <c r="AP18" s="879"/>
      <c r="AQ18" s="880"/>
      <c r="AR18" s="878">
        <f>SUM(AR13:AX17)</f>
        <v>303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290</v>
      </c>
      <c r="Q19" s="658"/>
      <c r="R19" s="658"/>
      <c r="S19" s="658"/>
      <c r="T19" s="658"/>
      <c r="U19" s="658"/>
      <c r="V19" s="659"/>
      <c r="W19" s="657">
        <v>197</v>
      </c>
      <c r="X19" s="658"/>
      <c r="Y19" s="658"/>
      <c r="Z19" s="658"/>
      <c r="AA19" s="658"/>
      <c r="AB19" s="658"/>
      <c r="AC19" s="659"/>
      <c r="AD19" s="657">
        <v>295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4.25" customHeight="1" x14ac:dyDescent="0.15">
      <c r="A23" s="967"/>
      <c r="B23" s="968"/>
      <c r="C23" s="968"/>
      <c r="D23" s="968"/>
      <c r="E23" s="968"/>
      <c r="F23" s="969"/>
      <c r="G23" s="952" t="s">
        <v>582</v>
      </c>
      <c r="H23" s="953"/>
      <c r="I23" s="953"/>
      <c r="J23" s="953"/>
      <c r="K23" s="953"/>
      <c r="L23" s="953"/>
      <c r="M23" s="953"/>
      <c r="N23" s="953"/>
      <c r="O23" s="954"/>
      <c r="P23" s="919">
        <v>246</v>
      </c>
      <c r="Q23" s="920"/>
      <c r="R23" s="920"/>
      <c r="S23" s="920"/>
      <c r="T23" s="920"/>
      <c r="U23" s="920"/>
      <c r="V23" s="937"/>
      <c r="W23" s="919">
        <v>303</v>
      </c>
      <c r="X23" s="920"/>
      <c r="Y23" s="920"/>
      <c r="Z23" s="920"/>
      <c r="AA23" s="920"/>
      <c r="AB23" s="920"/>
      <c r="AC23" s="937"/>
      <c r="AD23" s="974" t="s">
        <v>676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246</v>
      </c>
      <c r="Q29" s="658"/>
      <c r="R29" s="658"/>
      <c r="S29" s="658"/>
      <c r="T29" s="658"/>
      <c r="U29" s="658"/>
      <c r="V29" s="659"/>
      <c r="W29" s="933">
        <f>AR13</f>
        <v>303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567</v>
      </c>
      <c r="AR31" s="200"/>
      <c r="AS31" s="133" t="s">
        <v>355</v>
      </c>
      <c r="AT31" s="134"/>
      <c r="AU31" s="199">
        <v>33</v>
      </c>
      <c r="AV31" s="199"/>
      <c r="AW31" s="398" t="s">
        <v>300</v>
      </c>
      <c r="AX31" s="399"/>
    </row>
    <row r="32" spans="1:50" ht="31.5" customHeight="1" x14ac:dyDescent="0.15">
      <c r="A32" s="403"/>
      <c r="B32" s="401"/>
      <c r="C32" s="401"/>
      <c r="D32" s="401"/>
      <c r="E32" s="401"/>
      <c r="F32" s="402"/>
      <c r="G32" s="564" t="s">
        <v>679</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v>2909</v>
      </c>
      <c r="AF32" s="219"/>
      <c r="AG32" s="219"/>
      <c r="AH32" s="219"/>
      <c r="AI32" s="218">
        <v>3469</v>
      </c>
      <c r="AJ32" s="219"/>
      <c r="AK32" s="219"/>
      <c r="AL32" s="219"/>
      <c r="AM32" s="218">
        <v>3969</v>
      </c>
      <c r="AN32" s="219"/>
      <c r="AO32" s="219"/>
      <c r="AP32" s="219"/>
      <c r="AQ32" s="340" t="s">
        <v>570</v>
      </c>
      <c r="AR32" s="207"/>
      <c r="AS32" s="207"/>
      <c r="AT32" s="341"/>
      <c r="AU32" s="219" t="s">
        <v>570</v>
      </c>
      <c r="AV32" s="219"/>
      <c r="AW32" s="219"/>
      <c r="AX32" s="221"/>
    </row>
    <row r="33" spans="1:50" ht="31.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3066</v>
      </c>
      <c r="AF33" s="219"/>
      <c r="AG33" s="219"/>
      <c r="AH33" s="219"/>
      <c r="AI33" s="218">
        <v>3581</v>
      </c>
      <c r="AJ33" s="219"/>
      <c r="AK33" s="219"/>
      <c r="AL33" s="219"/>
      <c r="AM33" s="218">
        <v>4096</v>
      </c>
      <c r="AN33" s="219"/>
      <c r="AO33" s="219"/>
      <c r="AP33" s="219"/>
      <c r="AQ33" s="340" t="s">
        <v>567</v>
      </c>
      <c r="AR33" s="207"/>
      <c r="AS33" s="207"/>
      <c r="AT33" s="341"/>
      <c r="AU33" s="219">
        <v>5641</v>
      </c>
      <c r="AV33" s="219"/>
      <c r="AW33" s="219"/>
      <c r="AX33" s="221"/>
    </row>
    <row r="34" spans="1:50" ht="31.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95</v>
      </c>
      <c r="AF34" s="219"/>
      <c r="AG34" s="219"/>
      <c r="AH34" s="219"/>
      <c r="AI34" s="218">
        <v>97</v>
      </c>
      <c r="AJ34" s="219"/>
      <c r="AK34" s="219"/>
      <c r="AL34" s="219"/>
      <c r="AM34" s="218">
        <v>97</v>
      </c>
      <c r="AN34" s="219"/>
      <c r="AO34" s="219"/>
      <c r="AP34" s="219"/>
      <c r="AQ34" s="340" t="s">
        <v>570</v>
      </c>
      <c r="AR34" s="207"/>
      <c r="AS34" s="207"/>
      <c r="AT34" s="341"/>
      <c r="AU34" s="219" t="s">
        <v>570</v>
      </c>
      <c r="AV34" s="219"/>
      <c r="AW34" s="219"/>
      <c r="AX34" s="221"/>
    </row>
    <row r="35" spans="1:50" ht="23.25" customHeight="1" x14ac:dyDescent="0.15">
      <c r="A35" s="226" t="s">
        <v>502</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567</v>
      </c>
      <c r="AR38" s="200"/>
      <c r="AS38" s="133" t="s">
        <v>355</v>
      </c>
      <c r="AT38" s="134"/>
      <c r="AU38" s="199">
        <v>32</v>
      </c>
      <c r="AV38" s="199"/>
      <c r="AW38" s="398" t="s">
        <v>300</v>
      </c>
      <c r="AX38" s="399"/>
    </row>
    <row r="39" spans="1:50" ht="23.25" customHeight="1" x14ac:dyDescent="0.15">
      <c r="A39" s="403"/>
      <c r="B39" s="401"/>
      <c r="C39" s="401"/>
      <c r="D39" s="401"/>
      <c r="E39" s="401"/>
      <c r="F39" s="402"/>
      <c r="G39" s="564" t="s">
        <v>586</v>
      </c>
      <c r="H39" s="565"/>
      <c r="I39" s="565"/>
      <c r="J39" s="565"/>
      <c r="K39" s="565"/>
      <c r="L39" s="565"/>
      <c r="M39" s="565"/>
      <c r="N39" s="565"/>
      <c r="O39" s="566"/>
      <c r="P39" s="105" t="s">
        <v>588</v>
      </c>
      <c r="Q39" s="105"/>
      <c r="R39" s="105"/>
      <c r="S39" s="105"/>
      <c r="T39" s="105"/>
      <c r="U39" s="105"/>
      <c r="V39" s="105"/>
      <c r="W39" s="105"/>
      <c r="X39" s="106"/>
      <c r="Y39" s="471" t="s">
        <v>12</v>
      </c>
      <c r="Z39" s="531"/>
      <c r="AA39" s="532"/>
      <c r="AB39" s="461" t="s">
        <v>590</v>
      </c>
      <c r="AC39" s="461"/>
      <c r="AD39" s="461"/>
      <c r="AE39" s="218">
        <v>12</v>
      </c>
      <c r="AF39" s="219"/>
      <c r="AG39" s="219"/>
      <c r="AH39" s="219"/>
      <c r="AI39" s="218" t="s">
        <v>567</v>
      </c>
      <c r="AJ39" s="219"/>
      <c r="AK39" s="219"/>
      <c r="AL39" s="219"/>
      <c r="AM39" s="218" t="s">
        <v>637</v>
      </c>
      <c r="AN39" s="219"/>
      <c r="AO39" s="219"/>
      <c r="AP39" s="219"/>
      <c r="AQ39" s="340" t="s">
        <v>570</v>
      </c>
      <c r="AR39" s="207"/>
      <c r="AS39" s="207"/>
      <c r="AT39" s="341"/>
      <c r="AU39" s="219" t="s">
        <v>570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590</v>
      </c>
      <c r="AC40" s="523"/>
      <c r="AD40" s="523"/>
      <c r="AE40" s="218">
        <v>17</v>
      </c>
      <c r="AF40" s="219"/>
      <c r="AG40" s="219"/>
      <c r="AH40" s="219"/>
      <c r="AI40" s="218" t="s">
        <v>567</v>
      </c>
      <c r="AJ40" s="219"/>
      <c r="AK40" s="219"/>
      <c r="AL40" s="219"/>
      <c r="AM40" s="218" t="s">
        <v>638</v>
      </c>
      <c r="AN40" s="219"/>
      <c r="AO40" s="219"/>
      <c r="AP40" s="219"/>
      <c r="AQ40" s="340" t="s">
        <v>567</v>
      </c>
      <c r="AR40" s="207"/>
      <c r="AS40" s="207"/>
      <c r="AT40" s="341"/>
      <c r="AU40" s="219">
        <v>17</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71</v>
      </c>
      <c r="AF41" s="219"/>
      <c r="AG41" s="219"/>
      <c r="AH41" s="219"/>
      <c r="AI41" s="218" t="s">
        <v>567</v>
      </c>
      <c r="AJ41" s="219"/>
      <c r="AK41" s="219"/>
      <c r="AL41" s="219"/>
      <c r="AM41" s="218" t="s">
        <v>639</v>
      </c>
      <c r="AN41" s="219"/>
      <c r="AO41" s="219"/>
      <c r="AP41" s="219"/>
      <c r="AQ41" s="340" t="s">
        <v>591</v>
      </c>
      <c r="AR41" s="207"/>
      <c r="AS41" s="207"/>
      <c r="AT41" s="341"/>
      <c r="AU41" s="219" t="s">
        <v>570</v>
      </c>
      <c r="AV41" s="219"/>
      <c r="AW41" s="219"/>
      <c r="AX41" s="221"/>
    </row>
    <row r="42" spans="1:50" ht="23.25" customHeight="1" x14ac:dyDescent="0.15">
      <c r="A42" s="226" t="s">
        <v>502</v>
      </c>
      <c r="B42" s="227"/>
      <c r="C42" s="227"/>
      <c r="D42" s="227"/>
      <c r="E42" s="227"/>
      <c r="F42" s="228"/>
      <c r="G42" s="232" t="s">
        <v>593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567</v>
      </c>
      <c r="AR45" s="200"/>
      <c r="AS45" s="133" t="s">
        <v>355</v>
      </c>
      <c r="AT45" s="134"/>
      <c r="AU45" s="199">
        <v>33</v>
      </c>
      <c r="AV45" s="199"/>
      <c r="AW45" s="398" t="s">
        <v>300</v>
      </c>
      <c r="AX45" s="399"/>
    </row>
    <row r="46" spans="1:50" ht="23.25" customHeight="1" x14ac:dyDescent="0.15">
      <c r="A46" s="403"/>
      <c r="B46" s="401"/>
      <c r="C46" s="401"/>
      <c r="D46" s="401"/>
      <c r="E46" s="401"/>
      <c r="F46" s="402"/>
      <c r="G46" s="564" t="s">
        <v>594</v>
      </c>
      <c r="H46" s="565"/>
      <c r="I46" s="565"/>
      <c r="J46" s="565"/>
      <c r="K46" s="565"/>
      <c r="L46" s="565"/>
      <c r="M46" s="565"/>
      <c r="N46" s="565"/>
      <c r="O46" s="566"/>
      <c r="P46" s="105" t="s">
        <v>587</v>
      </c>
      <c r="Q46" s="105"/>
      <c r="R46" s="105"/>
      <c r="S46" s="105"/>
      <c r="T46" s="105"/>
      <c r="U46" s="105"/>
      <c r="V46" s="105"/>
      <c r="W46" s="105"/>
      <c r="X46" s="106"/>
      <c r="Y46" s="471" t="s">
        <v>12</v>
      </c>
      <c r="Z46" s="531"/>
      <c r="AA46" s="532"/>
      <c r="AB46" s="461" t="s">
        <v>589</v>
      </c>
      <c r="AC46" s="461"/>
      <c r="AD46" s="461"/>
      <c r="AE46" s="218" t="s">
        <v>567</v>
      </c>
      <c r="AF46" s="219"/>
      <c r="AG46" s="219"/>
      <c r="AH46" s="219"/>
      <c r="AI46" s="218">
        <v>4</v>
      </c>
      <c r="AJ46" s="219"/>
      <c r="AK46" s="219"/>
      <c r="AL46" s="219"/>
      <c r="AM46" s="218" t="s">
        <v>637</v>
      </c>
      <c r="AN46" s="219"/>
      <c r="AO46" s="219"/>
      <c r="AP46" s="219"/>
      <c r="AQ46" s="340" t="s">
        <v>567</v>
      </c>
      <c r="AR46" s="207"/>
      <c r="AS46" s="207"/>
      <c r="AT46" s="341"/>
      <c r="AU46" s="219" t="s">
        <v>567</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589</v>
      </c>
      <c r="AC47" s="523"/>
      <c r="AD47" s="523"/>
      <c r="AE47" s="218" t="s">
        <v>567</v>
      </c>
      <c r="AF47" s="219"/>
      <c r="AG47" s="219"/>
      <c r="AH47" s="219"/>
      <c r="AI47" s="218">
        <v>6</v>
      </c>
      <c r="AJ47" s="219"/>
      <c r="AK47" s="219"/>
      <c r="AL47" s="219"/>
      <c r="AM47" s="218" t="s">
        <v>640</v>
      </c>
      <c r="AN47" s="219"/>
      <c r="AO47" s="219"/>
      <c r="AP47" s="219"/>
      <c r="AQ47" s="340" t="s">
        <v>567</v>
      </c>
      <c r="AR47" s="207"/>
      <c r="AS47" s="207"/>
      <c r="AT47" s="341"/>
      <c r="AU47" s="219">
        <v>6</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567</v>
      </c>
      <c r="AF48" s="219"/>
      <c r="AG48" s="219"/>
      <c r="AH48" s="219"/>
      <c r="AI48" s="218">
        <v>67</v>
      </c>
      <c r="AJ48" s="219"/>
      <c r="AK48" s="219"/>
      <c r="AL48" s="219"/>
      <c r="AM48" s="218" t="s">
        <v>637</v>
      </c>
      <c r="AN48" s="219"/>
      <c r="AO48" s="219"/>
      <c r="AP48" s="219"/>
      <c r="AQ48" s="340" t="s">
        <v>567</v>
      </c>
      <c r="AR48" s="207"/>
      <c r="AS48" s="207"/>
      <c r="AT48" s="341"/>
      <c r="AU48" s="219" t="s">
        <v>567</v>
      </c>
      <c r="AV48" s="219"/>
      <c r="AW48" s="219"/>
      <c r="AX48" s="221"/>
    </row>
    <row r="49" spans="1:50" ht="23.25" customHeight="1" x14ac:dyDescent="0.15">
      <c r="A49" s="226" t="s">
        <v>502</v>
      </c>
      <c r="B49" s="227"/>
      <c r="C49" s="227"/>
      <c r="D49" s="227"/>
      <c r="E49" s="227"/>
      <c r="F49" s="228"/>
      <c r="G49" s="232" t="s">
        <v>592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v>12</v>
      </c>
      <c r="AF101" s="219"/>
      <c r="AG101" s="219"/>
      <c r="AH101" s="220"/>
      <c r="AI101" s="218">
        <v>11</v>
      </c>
      <c r="AJ101" s="219"/>
      <c r="AK101" s="219"/>
      <c r="AL101" s="220"/>
      <c r="AM101" s="218">
        <v>12</v>
      </c>
      <c r="AN101" s="219"/>
      <c r="AO101" s="219"/>
      <c r="AP101" s="220"/>
      <c r="AQ101" s="218" t="s">
        <v>567</v>
      </c>
      <c r="AR101" s="219"/>
      <c r="AS101" s="219"/>
      <c r="AT101" s="220"/>
      <c r="AU101" s="218" t="s">
        <v>675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13</v>
      </c>
      <c r="AF102" s="418"/>
      <c r="AG102" s="418"/>
      <c r="AH102" s="418"/>
      <c r="AI102" s="418">
        <v>14</v>
      </c>
      <c r="AJ102" s="418"/>
      <c r="AK102" s="418"/>
      <c r="AL102" s="418"/>
      <c r="AM102" s="418">
        <v>14</v>
      </c>
      <c r="AN102" s="418"/>
      <c r="AO102" s="418"/>
      <c r="AP102" s="418"/>
      <c r="AQ102" s="273">
        <v>14</v>
      </c>
      <c r="AR102" s="274"/>
      <c r="AS102" s="274"/>
      <c r="AT102" s="319"/>
      <c r="AU102" s="273">
        <v>14</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597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598</v>
      </c>
      <c r="AC104" s="546"/>
      <c r="AD104" s="547"/>
      <c r="AE104" s="218">
        <v>33</v>
      </c>
      <c r="AF104" s="219"/>
      <c r="AG104" s="219"/>
      <c r="AH104" s="220"/>
      <c r="AI104" s="218">
        <v>25</v>
      </c>
      <c r="AJ104" s="219"/>
      <c r="AK104" s="219"/>
      <c r="AL104" s="220"/>
      <c r="AM104" s="218">
        <v>47</v>
      </c>
      <c r="AN104" s="219"/>
      <c r="AO104" s="219"/>
      <c r="AP104" s="220"/>
      <c r="AQ104" s="218" t="s">
        <v>567</v>
      </c>
      <c r="AR104" s="219"/>
      <c r="AS104" s="219"/>
      <c r="AT104" s="220"/>
      <c r="AU104" s="218" t="s">
        <v>675</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599</v>
      </c>
      <c r="AC105" s="469"/>
      <c r="AD105" s="470"/>
      <c r="AE105" s="418">
        <v>32</v>
      </c>
      <c r="AF105" s="418"/>
      <c r="AG105" s="418"/>
      <c r="AH105" s="418"/>
      <c r="AI105" s="418">
        <v>25</v>
      </c>
      <c r="AJ105" s="418"/>
      <c r="AK105" s="418"/>
      <c r="AL105" s="418"/>
      <c r="AM105" s="418">
        <v>41</v>
      </c>
      <c r="AN105" s="418"/>
      <c r="AO105" s="418"/>
      <c r="AP105" s="418"/>
      <c r="AQ105" s="218">
        <v>22</v>
      </c>
      <c r="AR105" s="219"/>
      <c r="AS105" s="219"/>
      <c r="AT105" s="220"/>
      <c r="AU105" s="273">
        <v>41</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600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602</v>
      </c>
      <c r="AC116" s="463"/>
      <c r="AD116" s="464"/>
      <c r="AE116" s="418">
        <v>6118486</v>
      </c>
      <c r="AF116" s="418"/>
      <c r="AG116" s="418"/>
      <c r="AH116" s="418"/>
      <c r="AI116" s="418">
        <v>7044749</v>
      </c>
      <c r="AJ116" s="418"/>
      <c r="AK116" s="418"/>
      <c r="AL116" s="418"/>
      <c r="AM116" s="418">
        <v>6502571</v>
      </c>
      <c r="AN116" s="418"/>
      <c r="AO116" s="418"/>
      <c r="AP116" s="418"/>
      <c r="AQ116" s="218">
        <v>6502571</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603</v>
      </c>
      <c r="AC117" s="473"/>
      <c r="AD117" s="474"/>
      <c r="AE117" s="551" t="s">
        <v>604</v>
      </c>
      <c r="AF117" s="551"/>
      <c r="AG117" s="551"/>
      <c r="AH117" s="551"/>
      <c r="AI117" s="551" t="s">
        <v>605</v>
      </c>
      <c r="AJ117" s="551"/>
      <c r="AK117" s="551"/>
      <c r="AL117" s="551"/>
      <c r="AM117" s="551" t="s">
        <v>657</v>
      </c>
      <c r="AN117" s="551"/>
      <c r="AO117" s="551"/>
      <c r="AP117" s="551"/>
      <c r="AQ117" s="551" t="s">
        <v>658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606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601</v>
      </c>
      <c r="AC119" s="463"/>
      <c r="AD119" s="464"/>
      <c r="AE119" s="418">
        <v>3989303</v>
      </c>
      <c r="AF119" s="418"/>
      <c r="AG119" s="418"/>
      <c r="AH119" s="418"/>
      <c r="AI119" s="418">
        <v>4014280</v>
      </c>
      <c r="AJ119" s="418"/>
      <c r="AK119" s="418"/>
      <c r="AL119" s="418"/>
      <c r="AM119" s="418">
        <v>5759756</v>
      </c>
      <c r="AN119" s="418"/>
      <c r="AO119" s="418"/>
      <c r="AP119" s="418"/>
      <c r="AQ119" s="418">
        <v>6091682</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603</v>
      </c>
      <c r="AC120" s="473"/>
      <c r="AD120" s="474"/>
      <c r="AE120" s="551" t="s">
        <v>607</v>
      </c>
      <c r="AF120" s="551"/>
      <c r="AG120" s="551"/>
      <c r="AH120" s="551"/>
      <c r="AI120" s="551" t="s">
        <v>659</v>
      </c>
      <c r="AJ120" s="551"/>
      <c r="AK120" s="551"/>
      <c r="AL120" s="551"/>
      <c r="AM120" s="551" t="s">
        <v>608</v>
      </c>
      <c r="AN120" s="551"/>
      <c r="AO120" s="551"/>
      <c r="AP120" s="551"/>
      <c r="AQ120" s="551" t="s">
        <v>660</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610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609</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610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611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610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632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612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v>12</v>
      </c>
      <c r="AF134" s="207"/>
      <c r="AG134" s="207"/>
      <c r="AH134" s="207"/>
      <c r="AI134" s="206" t="s">
        <v>570</v>
      </c>
      <c r="AJ134" s="207"/>
      <c r="AK134" s="207"/>
      <c r="AL134" s="207"/>
      <c r="AM134" s="206" t="s">
        <v>637</v>
      </c>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614</v>
      </c>
      <c r="AC135" s="213"/>
      <c r="AD135" s="213"/>
      <c r="AE135" s="206" t="s">
        <v>570</v>
      </c>
      <c r="AF135" s="207"/>
      <c r="AG135" s="207"/>
      <c r="AH135" s="207"/>
      <c r="AI135" s="206" t="s">
        <v>570</v>
      </c>
      <c r="AJ135" s="207"/>
      <c r="AK135" s="207"/>
      <c r="AL135" s="207"/>
      <c r="AM135" s="206" t="s">
        <v>639</v>
      </c>
      <c r="AN135" s="207"/>
      <c r="AO135" s="207"/>
      <c r="AP135" s="207"/>
      <c r="AQ135" s="206" t="s">
        <v>570</v>
      </c>
      <c r="AR135" s="207"/>
      <c r="AS135" s="207"/>
      <c r="AT135" s="207"/>
      <c r="AU135" s="206">
        <v>17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567</v>
      </c>
      <c r="AR137" s="199"/>
      <c r="AS137" s="133" t="s">
        <v>355</v>
      </c>
      <c r="AT137" s="134"/>
      <c r="AU137" s="200" t="s">
        <v>567</v>
      </c>
      <c r="AV137" s="200"/>
      <c r="AW137" s="133" t="s">
        <v>300</v>
      </c>
      <c r="AX137" s="195"/>
    </row>
    <row r="138" spans="1:50" ht="39.75" customHeight="1" x14ac:dyDescent="0.15">
      <c r="A138" s="189"/>
      <c r="B138" s="186"/>
      <c r="C138" s="180"/>
      <c r="D138" s="186"/>
      <c r="E138" s="180"/>
      <c r="F138" s="181"/>
      <c r="G138" s="104" t="s">
        <v>613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589</v>
      </c>
      <c r="AC138" s="205"/>
      <c r="AD138" s="205"/>
      <c r="AE138" s="206" t="s">
        <v>567</v>
      </c>
      <c r="AF138" s="207"/>
      <c r="AG138" s="207"/>
      <c r="AH138" s="207"/>
      <c r="AI138" s="206">
        <v>4</v>
      </c>
      <c r="AJ138" s="207"/>
      <c r="AK138" s="207"/>
      <c r="AL138" s="207"/>
      <c r="AM138" s="206" t="s">
        <v>637</v>
      </c>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589</v>
      </c>
      <c r="AC139" s="213"/>
      <c r="AD139" s="213"/>
      <c r="AE139" s="206" t="s">
        <v>567</v>
      </c>
      <c r="AF139" s="207"/>
      <c r="AG139" s="207"/>
      <c r="AH139" s="207"/>
      <c r="AI139" s="206" t="s">
        <v>567</v>
      </c>
      <c r="AJ139" s="207"/>
      <c r="AK139" s="207"/>
      <c r="AL139" s="207"/>
      <c r="AM139" s="206" t="s">
        <v>637</v>
      </c>
      <c r="AN139" s="207"/>
      <c r="AO139" s="207"/>
      <c r="AP139" s="207"/>
      <c r="AQ139" s="206" t="s">
        <v>567</v>
      </c>
      <c r="AR139" s="207"/>
      <c r="AS139" s="207"/>
      <c r="AT139" s="207"/>
      <c r="AU139" s="206" t="s">
        <v>567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4.5" customHeight="1" x14ac:dyDescent="0.15">
      <c r="A188" s="189"/>
      <c r="B188" s="186"/>
      <c r="C188" s="180"/>
      <c r="D188" s="186"/>
      <c r="E188" s="125" t="s">
        <v>615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637</v>
      </c>
      <c r="AF432" s="200"/>
      <c r="AG432" s="133" t="s">
        <v>355</v>
      </c>
      <c r="AH432" s="134"/>
      <c r="AI432" s="156"/>
      <c r="AJ432" s="156"/>
      <c r="AK432" s="156"/>
      <c r="AL432" s="154"/>
      <c r="AM432" s="156"/>
      <c r="AN432" s="156"/>
      <c r="AO432" s="156"/>
      <c r="AP432" s="154"/>
      <c r="AQ432" s="590" t="s">
        <v>637</v>
      </c>
      <c r="AR432" s="200"/>
      <c r="AS432" s="133" t="s">
        <v>355</v>
      </c>
      <c r="AT432" s="134"/>
      <c r="AU432" s="200" t="s">
        <v>652</v>
      </c>
      <c r="AV432" s="200"/>
      <c r="AW432" s="133" t="s">
        <v>300</v>
      </c>
      <c r="AX432" s="195"/>
    </row>
    <row r="433" spans="1:50" ht="23.25" customHeight="1" x14ac:dyDescent="0.15">
      <c r="A433" s="189"/>
      <c r="B433" s="186"/>
      <c r="C433" s="180"/>
      <c r="D433" s="186"/>
      <c r="E433" s="342"/>
      <c r="F433" s="343"/>
      <c r="G433" s="104" t="s">
        <v>637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637</v>
      </c>
      <c r="AC433" s="213"/>
      <c r="AD433" s="213"/>
      <c r="AE433" s="340" t="s">
        <v>637</v>
      </c>
      <c r="AF433" s="207"/>
      <c r="AG433" s="207"/>
      <c r="AH433" s="341"/>
      <c r="AI433" s="340" t="s">
        <v>637</v>
      </c>
      <c r="AJ433" s="207"/>
      <c r="AK433" s="207"/>
      <c r="AL433" s="207"/>
      <c r="AM433" s="340" t="s">
        <v>567</v>
      </c>
      <c r="AN433" s="207"/>
      <c r="AO433" s="207"/>
      <c r="AP433" s="341"/>
      <c r="AQ433" s="340" t="s">
        <v>637</v>
      </c>
      <c r="AR433" s="207"/>
      <c r="AS433" s="207"/>
      <c r="AT433" s="341"/>
      <c r="AU433" s="207" t="s">
        <v>637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648</v>
      </c>
      <c r="AC434" s="205"/>
      <c r="AD434" s="205"/>
      <c r="AE434" s="340" t="s">
        <v>637</v>
      </c>
      <c r="AF434" s="207"/>
      <c r="AG434" s="207"/>
      <c r="AH434" s="341"/>
      <c r="AI434" s="340" t="s">
        <v>649</v>
      </c>
      <c r="AJ434" s="207"/>
      <c r="AK434" s="207"/>
      <c r="AL434" s="207"/>
      <c r="AM434" s="340" t="s">
        <v>567</v>
      </c>
      <c r="AN434" s="207"/>
      <c r="AO434" s="207"/>
      <c r="AP434" s="341"/>
      <c r="AQ434" s="340" t="s">
        <v>637</v>
      </c>
      <c r="AR434" s="207"/>
      <c r="AS434" s="207"/>
      <c r="AT434" s="341"/>
      <c r="AU434" s="207" t="s">
        <v>648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t="s">
        <v>567</v>
      </c>
      <c r="AN435" s="207"/>
      <c r="AO435" s="207"/>
      <c r="AP435" s="341"/>
      <c r="AQ435" s="340" t="s">
        <v>650</v>
      </c>
      <c r="AR435" s="207"/>
      <c r="AS435" s="207"/>
      <c r="AT435" s="341"/>
      <c r="AU435" s="207" t="s">
        <v>651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637</v>
      </c>
      <c r="AF457" s="200"/>
      <c r="AG457" s="133" t="s">
        <v>355</v>
      </c>
      <c r="AH457" s="134"/>
      <c r="AI457" s="156"/>
      <c r="AJ457" s="156"/>
      <c r="AK457" s="156"/>
      <c r="AL457" s="154"/>
      <c r="AM457" s="156"/>
      <c r="AN457" s="156"/>
      <c r="AO457" s="156"/>
      <c r="AP457" s="154"/>
      <c r="AQ457" s="590" t="s">
        <v>654</v>
      </c>
      <c r="AR457" s="200"/>
      <c r="AS457" s="133" t="s">
        <v>355</v>
      </c>
      <c r="AT457" s="134"/>
      <c r="AU457" s="200" t="s">
        <v>637</v>
      </c>
      <c r="AV457" s="200"/>
      <c r="AW457" s="133" t="s">
        <v>300</v>
      </c>
      <c r="AX457" s="195"/>
    </row>
    <row r="458" spans="1:50" ht="23.25" customHeight="1" x14ac:dyDescent="0.15">
      <c r="A458" s="189"/>
      <c r="B458" s="186"/>
      <c r="C458" s="180"/>
      <c r="D458" s="186"/>
      <c r="E458" s="342"/>
      <c r="F458" s="343"/>
      <c r="G458" s="104" t="s">
        <v>648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648</v>
      </c>
      <c r="AC458" s="213"/>
      <c r="AD458" s="213"/>
      <c r="AE458" s="340" t="s">
        <v>639</v>
      </c>
      <c r="AF458" s="207"/>
      <c r="AG458" s="207"/>
      <c r="AH458" s="207"/>
      <c r="AI458" s="340" t="s">
        <v>639</v>
      </c>
      <c r="AJ458" s="207"/>
      <c r="AK458" s="207"/>
      <c r="AL458" s="207"/>
      <c r="AM458" s="340" t="s">
        <v>567</v>
      </c>
      <c r="AN458" s="207"/>
      <c r="AO458" s="207"/>
      <c r="AP458" s="341"/>
      <c r="AQ458" s="340" t="s">
        <v>637</v>
      </c>
      <c r="AR458" s="207"/>
      <c r="AS458" s="207"/>
      <c r="AT458" s="341"/>
      <c r="AU458" s="207" t="s">
        <v>637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647</v>
      </c>
      <c r="AC459" s="205"/>
      <c r="AD459" s="205"/>
      <c r="AE459" s="340" t="s">
        <v>653</v>
      </c>
      <c r="AF459" s="207"/>
      <c r="AG459" s="207"/>
      <c r="AH459" s="341"/>
      <c r="AI459" s="340" t="s">
        <v>637</v>
      </c>
      <c r="AJ459" s="207"/>
      <c r="AK459" s="207"/>
      <c r="AL459" s="207"/>
      <c r="AM459" s="340" t="s">
        <v>567</v>
      </c>
      <c r="AN459" s="207"/>
      <c r="AO459" s="207"/>
      <c r="AP459" s="341"/>
      <c r="AQ459" s="340" t="s">
        <v>637</v>
      </c>
      <c r="AR459" s="207"/>
      <c r="AS459" s="207"/>
      <c r="AT459" s="341"/>
      <c r="AU459" s="207" t="s">
        <v>637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637</v>
      </c>
      <c r="AF460" s="207"/>
      <c r="AG460" s="207"/>
      <c r="AH460" s="341"/>
      <c r="AI460" s="340" t="s">
        <v>649</v>
      </c>
      <c r="AJ460" s="207"/>
      <c r="AK460" s="207"/>
      <c r="AL460" s="207"/>
      <c r="AM460" s="340" t="s">
        <v>567</v>
      </c>
      <c r="AN460" s="207"/>
      <c r="AO460" s="207"/>
      <c r="AP460" s="341"/>
      <c r="AQ460" s="340" t="s">
        <v>647</v>
      </c>
      <c r="AR460" s="207"/>
      <c r="AS460" s="207"/>
      <c r="AT460" s="341"/>
      <c r="AU460" s="207" t="s">
        <v>649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616</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70.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641</v>
      </c>
      <c r="AE705" s="715"/>
      <c r="AF705" s="715"/>
      <c r="AG705" s="125" t="s">
        <v>570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619</v>
      </c>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641</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641</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641</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641</v>
      </c>
      <c r="AE714" s="808"/>
      <c r="AF714" s="809"/>
      <c r="AG714" s="736" t="s">
        <v>570</v>
      </c>
      <c r="AH714" s="737"/>
      <c r="AI714" s="737"/>
      <c r="AJ714" s="737"/>
      <c r="AK714" s="737"/>
      <c r="AL714" s="737"/>
      <c r="AM714" s="737"/>
      <c r="AN714" s="737"/>
      <c r="AO714" s="737"/>
      <c r="AP714" s="737"/>
      <c r="AQ714" s="737"/>
      <c r="AR714" s="737"/>
      <c r="AS714" s="737"/>
      <c r="AT714" s="737"/>
      <c r="AU714" s="737"/>
      <c r="AV714" s="737"/>
      <c r="AW714" s="737"/>
      <c r="AX714" s="738"/>
    </row>
    <row r="715" spans="1:50" ht="54"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622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641</v>
      </c>
      <c r="AE716" s="627"/>
      <c r="AF716" s="627"/>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641</v>
      </c>
      <c r="AE718" s="329"/>
      <c r="AF718" s="329"/>
      <c r="AG718" s="127" t="s">
        <v>570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641</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6.5" customHeight="1" x14ac:dyDescent="0.15">
      <c r="A726" s="640" t="s">
        <v>48</v>
      </c>
      <c r="B726" s="802"/>
      <c r="C726" s="815" t="s">
        <v>53</v>
      </c>
      <c r="D726" s="837"/>
      <c r="E726" s="837"/>
      <c r="F726" s="838"/>
      <c r="G726" s="577" t="s">
        <v>656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29.75" customHeight="1" thickBot="1" x14ac:dyDescent="0.2">
      <c r="A731" s="799" t="s">
        <v>256</v>
      </c>
      <c r="B731" s="800"/>
      <c r="C731" s="800"/>
      <c r="D731" s="800"/>
      <c r="E731" s="801"/>
      <c r="F731" s="729" t="s">
        <v>680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507</v>
      </c>
      <c r="B733" s="674"/>
      <c r="C733" s="674"/>
      <c r="D733" s="674"/>
      <c r="E733" s="675"/>
      <c r="F733" s="637" t="s">
        <v>677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624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570</v>
      </c>
      <c r="F737" s="990"/>
      <c r="G737" s="990"/>
      <c r="H737" s="990"/>
      <c r="I737" s="990"/>
      <c r="J737" s="990"/>
      <c r="K737" s="990"/>
      <c r="L737" s="990"/>
      <c r="M737" s="990"/>
      <c r="N737" s="365" t="s">
        <v>539</v>
      </c>
      <c r="O737" s="365"/>
      <c r="P737" s="365"/>
      <c r="Q737" s="365"/>
      <c r="R737" s="990" t="s">
        <v>570</v>
      </c>
      <c r="S737" s="990"/>
      <c r="T737" s="990"/>
      <c r="U737" s="990"/>
      <c r="V737" s="990"/>
      <c r="W737" s="990"/>
      <c r="X737" s="990"/>
      <c r="Y737" s="990"/>
      <c r="Z737" s="990"/>
      <c r="AA737" s="365" t="s">
        <v>538</v>
      </c>
      <c r="AB737" s="365"/>
      <c r="AC737" s="365"/>
      <c r="AD737" s="365"/>
      <c r="AE737" s="990" t="s">
        <v>625</v>
      </c>
      <c r="AF737" s="990"/>
      <c r="AG737" s="990"/>
      <c r="AH737" s="990"/>
      <c r="AI737" s="990"/>
      <c r="AJ737" s="990"/>
      <c r="AK737" s="990"/>
      <c r="AL737" s="990"/>
      <c r="AM737" s="990"/>
      <c r="AN737" s="365" t="s">
        <v>537</v>
      </c>
      <c r="AO737" s="365"/>
      <c r="AP737" s="365"/>
      <c r="AQ737" s="365"/>
      <c r="AR737" s="982" t="s">
        <v>626</v>
      </c>
      <c r="AS737" s="983"/>
      <c r="AT737" s="983"/>
      <c r="AU737" s="983"/>
      <c r="AV737" s="983"/>
      <c r="AW737" s="983"/>
      <c r="AX737" s="984"/>
      <c r="AY737" s="89"/>
      <c r="AZ737" s="89"/>
    </row>
    <row r="738" spans="1:52" ht="24.75" customHeight="1" x14ac:dyDescent="0.15">
      <c r="A738" s="991" t="s">
        <v>536</v>
      </c>
      <c r="B738" s="210"/>
      <c r="C738" s="210"/>
      <c r="D738" s="211"/>
      <c r="E738" s="990" t="s">
        <v>627</v>
      </c>
      <c r="F738" s="990"/>
      <c r="G738" s="990"/>
      <c r="H738" s="990"/>
      <c r="I738" s="990"/>
      <c r="J738" s="990"/>
      <c r="K738" s="990"/>
      <c r="L738" s="990"/>
      <c r="M738" s="990"/>
      <c r="N738" s="365" t="s">
        <v>535</v>
      </c>
      <c r="O738" s="365"/>
      <c r="P738" s="365"/>
      <c r="Q738" s="365"/>
      <c r="R738" s="990" t="s">
        <v>628</v>
      </c>
      <c r="S738" s="990"/>
      <c r="T738" s="990"/>
      <c r="U738" s="990"/>
      <c r="V738" s="990"/>
      <c r="W738" s="990"/>
      <c r="X738" s="990"/>
      <c r="Y738" s="990"/>
      <c r="Z738" s="990"/>
      <c r="AA738" s="365" t="s">
        <v>534</v>
      </c>
      <c r="AB738" s="365"/>
      <c r="AC738" s="365"/>
      <c r="AD738" s="365"/>
      <c r="AE738" s="990" t="s">
        <v>629</v>
      </c>
      <c r="AF738" s="990"/>
      <c r="AG738" s="990"/>
      <c r="AH738" s="990"/>
      <c r="AI738" s="990"/>
      <c r="AJ738" s="990"/>
      <c r="AK738" s="990"/>
      <c r="AL738" s="990"/>
      <c r="AM738" s="990"/>
      <c r="AN738" s="365" t="s">
        <v>530</v>
      </c>
      <c r="AO738" s="365"/>
      <c r="AP738" s="365"/>
      <c r="AQ738" s="365"/>
      <c r="AR738" s="982">
        <v>327</v>
      </c>
      <c r="AS738" s="983"/>
      <c r="AT738" s="983"/>
      <c r="AU738" s="983"/>
      <c r="AV738" s="983"/>
      <c r="AW738" s="983"/>
      <c r="AX738" s="984"/>
    </row>
    <row r="739" spans="1:52" ht="24.75" customHeight="1" thickBot="1" x14ac:dyDescent="0.2">
      <c r="A739" s="992" t="s">
        <v>526</v>
      </c>
      <c r="B739" s="993"/>
      <c r="C739" s="993"/>
      <c r="D739" s="994"/>
      <c r="E739" s="995" t="s">
        <v>630</v>
      </c>
      <c r="F739" s="985"/>
      <c r="G739" s="985"/>
      <c r="H739" s="93" t="str">
        <f>IF(E739="", "", "(")</f>
        <v>(</v>
      </c>
      <c r="I739" s="985"/>
      <c r="J739" s="985"/>
      <c r="K739" s="93" t="str">
        <f>IF(OR(I739="　", I739=""), "", "-")</f>
        <v/>
      </c>
      <c r="L739" s="986">
        <v>331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643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661</v>
      </c>
      <c r="H781" s="671"/>
      <c r="I781" s="671"/>
      <c r="J781" s="671"/>
      <c r="K781" s="672"/>
      <c r="L781" s="664" t="s">
        <v>669</v>
      </c>
      <c r="M781" s="665"/>
      <c r="N781" s="665"/>
      <c r="O781" s="665"/>
      <c r="P781" s="665"/>
      <c r="Q781" s="665"/>
      <c r="R781" s="665"/>
      <c r="S781" s="665"/>
      <c r="T781" s="665"/>
      <c r="U781" s="665"/>
      <c r="V781" s="665"/>
      <c r="W781" s="665"/>
      <c r="X781" s="666"/>
      <c r="Y781" s="388">
        <v>153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662</v>
      </c>
      <c r="H782" s="607"/>
      <c r="I782" s="607"/>
      <c r="J782" s="607"/>
      <c r="K782" s="608"/>
      <c r="L782" s="598" t="s">
        <v>670</v>
      </c>
      <c r="M782" s="599"/>
      <c r="N782" s="599"/>
      <c r="O782" s="599"/>
      <c r="P782" s="599"/>
      <c r="Q782" s="599"/>
      <c r="R782" s="599"/>
      <c r="S782" s="599"/>
      <c r="T782" s="599"/>
      <c r="U782" s="599"/>
      <c r="V782" s="599"/>
      <c r="W782" s="599"/>
      <c r="X782" s="600"/>
      <c r="Y782" s="601">
        <v>107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663</v>
      </c>
      <c r="H783" s="607"/>
      <c r="I783" s="607"/>
      <c r="J783" s="607"/>
      <c r="K783" s="608"/>
      <c r="L783" s="598" t="s">
        <v>671</v>
      </c>
      <c r="M783" s="599"/>
      <c r="N783" s="599"/>
      <c r="O783" s="599"/>
      <c r="P783" s="599"/>
      <c r="Q783" s="599"/>
      <c r="R783" s="599"/>
      <c r="S783" s="599"/>
      <c r="T783" s="599"/>
      <c r="U783" s="599"/>
      <c r="V783" s="599"/>
      <c r="W783" s="599"/>
      <c r="X783" s="600"/>
      <c r="Y783" s="601">
        <v>19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664</v>
      </c>
      <c r="H784" s="607"/>
      <c r="I784" s="607"/>
      <c r="J784" s="607"/>
      <c r="K784" s="608"/>
      <c r="L784" s="598" t="s">
        <v>672</v>
      </c>
      <c r="M784" s="599"/>
      <c r="N784" s="599"/>
      <c r="O784" s="599"/>
      <c r="P784" s="599"/>
      <c r="Q784" s="599"/>
      <c r="R784" s="599"/>
      <c r="S784" s="599"/>
      <c r="T784" s="599"/>
      <c r="U784" s="599"/>
      <c r="V784" s="599"/>
      <c r="W784" s="599"/>
      <c r="X784" s="600"/>
      <c r="Y784" s="601">
        <v>8</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665</v>
      </c>
      <c r="H785" s="607"/>
      <c r="I785" s="607"/>
      <c r="J785" s="607"/>
      <c r="K785" s="608"/>
      <c r="L785" s="598" t="s">
        <v>673</v>
      </c>
      <c r="M785" s="599"/>
      <c r="N785" s="599"/>
      <c r="O785" s="599"/>
      <c r="P785" s="599"/>
      <c r="Q785" s="599"/>
      <c r="R785" s="599"/>
      <c r="S785" s="599"/>
      <c r="T785" s="599"/>
      <c r="U785" s="599"/>
      <c r="V785" s="599"/>
      <c r="W785" s="599"/>
      <c r="X785" s="600"/>
      <c r="Y785" s="601">
        <v>4</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666</v>
      </c>
      <c r="H786" s="607"/>
      <c r="I786" s="607"/>
      <c r="J786" s="607"/>
      <c r="K786" s="608"/>
      <c r="L786" s="598" t="s">
        <v>674</v>
      </c>
      <c r="M786" s="599"/>
      <c r="N786" s="599"/>
      <c r="O786" s="599"/>
      <c r="P786" s="599"/>
      <c r="Q786" s="599"/>
      <c r="R786" s="599"/>
      <c r="S786" s="599"/>
      <c r="T786" s="599"/>
      <c r="U786" s="599"/>
      <c r="V786" s="599"/>
      <c r="W786" s="599"/>
      <c r="X786" s="600"/>
      <c r="Y786" s="601">
        <v>2</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668</v>
      </c>
      <c r="H787" s="607"/>
      <c r="I787" s="607"/>
      <c r="J787" s="607"/>
      <c r="K787" s="608"/>
      <c r="L787" s="598" t="s">
        <v>667</v>
      </c>
      <c r="M787" s="599"/>
      <c r="N787" s="599"/>
      <c r="O787" s="599"/>
      <c r="P787" s="599"/>
      <c r="Q787" s="599"/>
      <c r="R787" s="599"/>
      <c r="S787" s="599"/>
      <c r="T787" s="599"/>
      <c r="U787" s="599"/>
      <c r="V787" s="599"/>
      <c r="W787" s="599"/>
      <c r="X787" s="600"/>
      <c r="Y787" s="601">
        <v>2</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295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644</v>
      </c>
      <c r="D837" s="347"/>
      <c r="E837" s="347"/>
      <c r="F837" s="347"/>
      <c r="G837" s="347"/>
      <c r="H837" s="347"/>
      <c r="I837" s="347"/>
      <c r="J837" s="348">
        <v>6011005003378</v>
      </c>
      <c r="K837" s="349"/>
      <c r="L837" s="349"/>
      <c r="M837" s="349"/>
      <c r="N837" s="349"/>
      <c r="O837" s="349"/>
      <c r="P837" s="362" t="s">
        <v>645</v>
      </c>
      <c r="Q837" s="350"/>
      <c r="R837" s="350"/>
      <c r="S837" s="350"/>
      <c r="T837" s="350"/>
      <c r="U837" s="350"/>
      <c r="V837" s="350"/>
      <c r="W837" s="350"/>
      <c r="X837" s="350"/>
      <c r="Y837" s="351">
        <v>295</v>
      </c>
      <c r="Z837" s="352"/>
      <c r="AA837" s="352"/>
      <c r="AB837" s="353"/>
      <c r="AC837" s="363" t="s">
        <v>646</v>
      </c>
      <c r="AD837" s="371"/>
      <c r="AE837" s="371"/>
      <c r="AF837" s="371"/>
      <c r="AG837" s="371"/>
      <c r="AH837" s="372" t="s">
        <v>637</v>
      </c>
      <c r="AI837" s="373"/>
      <c r="AJ837" s="373"/>
      <c r="AK837" s="373"/>
      <c r="AL837" s="357" t="s">
        <v>637</v>
      </c>
      <c r="AM837" s="358"/>
      <c r="AN837" s="358"/>
      <c r="AO837" s="359"/>
      <c r="AP837" s="360" t="s">
        <v>647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4" manualBreakCount="4">
    <brk id="43" max="49" man="1"/>
    <brk id="727"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631</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572</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2019-08-14T11:31:02Z</cp:lastPrinted>
  <dcterms:created xsi:type="dcterms:W3CDTF">2012-03-13T00:50:25Z</dcterms:created>
  <dcterms:modified xsi:type="dcterms:W3CDTF">2020-11-20T09:50:36Z</dcterms:modified>
</cp:coreProperties>
</file>