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1EA3A049-2117-4EC9-B2CA-EE51B79E0F88}" xr6:coauthVersionLast="36" xr6:coauthVersionMax="36" xr10:uidLastSave="{00000000-0000-0000-0000-000000000000}"/>
  <bookViews>
    <workbookView xWindow="24030" yWindow="465" windowWidth="25380" windowHeight="2671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<sst xmlns="http://schemas.openxmlformats.org/spreadsheetml/2006/main" count="3005" uniqueCount="696">
  <si>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</si>
  <si>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</si>
  <si>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</si>
  <si>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</si>
  <si>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</si>
  <si>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</si>
  <si>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</si>
  <si>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</si>
  <si>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</si>
  <si>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</si>
  <si>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</si>
  <si>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</si>
  <si>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</si>
  <si>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</si>
  <si>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</si>
  <si>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</si>
  <si>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</si>
  <si>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</si>
  <si>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</si>
  <si>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</si>
  <si>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</si>
  <si>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</si>
  <si>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</si>
  <si>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</si>
  <si>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</si>
  <si>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</si>
  <si>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</si>
  <si>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</si>
  <si>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</si>
  <si>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</si>
  <si>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</si>
  <si>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</si>
  <si>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</si>
  <si>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</si>
  <si>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</si>
  <si>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</si>
  <si>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</si>
  <si>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</si>
  <si>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</si>
  <si>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</si>
  <si>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</si>
  <si>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</si>
  <si>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</si>
  <si>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</si>
  <si>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</si>
  <si>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</si>
  <si>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</si>
  <si>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</si>
  <si>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</si>
  <si>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</si>
  <si>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</si>
  <si>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</si>
  <si>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</si>
  <si>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</si>
  <si>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</si>
  <si>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</si>
  <si>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</si>
  <si>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</si>
  <si>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</si>
  <si>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</si>
  <si>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</si>
  <si>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</si>
  <si>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</si>
  <si>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</si>
  <si>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</si>
  <si>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</si>
  <si>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</si>
  <si>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</si>
  <si>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</si>
  <si>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</si>
  <si>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</si>
  <si>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</si>
  <si>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</si>
  <si>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</si>
  <si>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</si>
  <si>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</si>
  <si>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</si>
  <si>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</si>
  <si>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</si>
  <si>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</si>
  <si>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</si>
  <si>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</si>
  <si>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</si>
  <si>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</si>
  <si>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</si>
  <si>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</si>
  <si>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</si>
  <si>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</si>
  <si>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</si>
  <si>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</si>
  <si>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</si>
  <si>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</si>
  <si>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</si>
  <si>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</si>
  <si>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</si>
  <si>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</si>
  <si>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</si>
  <si>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</si>
  <si>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</si>
  <si>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</si>
  <si>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</si>
  <si>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</si>
  <si>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</si>
  <si>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</si>
  <si>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</si>
  <si>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</si>
  <si>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</si>
  <si>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</si>
  <si>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</si>
  <si>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</si>
  <si>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</si>
  <si>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</si>
  <si>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</si>
  <si>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</si>
  <si>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</si>
  <si>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</si>
  <si>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</si>
  <si>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</si>
  <si>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</si>
  <si>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</si>
  <si>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</si>
  <si>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</si>
  <si>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</si>
  <si>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</si>
  <si>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</si>
  <si>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</si>
  <si>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</si>
  <si>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</si>
  <si>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</si>
  <si>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</si>
  <si>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</si>
  <si>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</si>
  <si>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</si>
  <si>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</si>
  <si>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</si>
  <si>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</si>
  <si>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</si>
  <si>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</si>
  <si>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</si>
  <si>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</si>
  <si>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</si>
  <si>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</si>
  <si>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</si>
  <si>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</si>
  <si>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</si>
  <si>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</si>
  <si>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</si>
  <si>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</si>
  <si>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</si>
  <si>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</si>
  <si>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</si>
  <si>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</si>
  <si>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</si>
  <si>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</si>
  <si>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</si>
  <si>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</si>
  <si>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</si>
  <si>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</si>
  <si>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</si>
  <si>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</si>
  <si>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</si>
  <si>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</si>
  <si>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</si>
  <si>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</si>
  <si>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</si>
  <si>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</si>
  <si>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</si>
  <si>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</si>
  <si>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</si>
  <si>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</si>
  <si>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</si>
  <si>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</si>
  <si>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</si>
  <si>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</si>
  <si>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</si>
  <si>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</si>
  <si>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</si>
  <si>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</si>
  <si>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</si>
  <si>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</si>
  <si>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</si>
  <si>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</si>
  <si>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</si>
  <si>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</si>
  <si>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</si>
  <si>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</si>
  <si>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</si>
  <si>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</si>
  <si>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</si>
  <si>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</si>
  <si>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</si>
  <si>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</si>
  <si>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</si>
  <si>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</si>
  <si>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</si>
  <si>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</si>
  <si>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</si>
  <si>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</si>
  <si>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</si>
  <si>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</si>
  <si>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</si>
  <si>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</si>
  <si>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</si>
  <si>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</si>
  <si>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</si>
  <si>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</si>
  <si>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</si>
  <si>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</si>
  <si>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</si>
  <si>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</si>
  <si>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</si>
  <si>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</si>
  <si>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</si>
  <si>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</si>
  <si>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</si>
  <si>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</si>
  <si>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</si>
  <si>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</si>
  <si>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</si>
  <si>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</si>
  <si>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</si>
  <si>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</si>
  <si>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</si>
  <si>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</si>
  <si>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</si>
  <si>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</si>
  <si>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</si>
  <si>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</si>
  <si>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</si>
  <si>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</si>
  <si>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</si>
  <si>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</si>
  <si>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</si>
  <si>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</si>
  <si>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</si>
  <si>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</si>
  <si>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</si>
  <si>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</si>
  <si>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</si>
  <si>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</si>
  <si>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</si>
  <si>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</si>
  <si>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</si>
  <si>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</si>
  <si>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</si>
  <si>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</si>
  <si>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</si>
  <si>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</si>
  <si>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</si>
  <si>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</si>
  <si>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</si>
  <si>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</si>
  <si>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</si>
  <si>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</si>
  <si>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</si>
  <si>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</si>
  <si>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</si>
  <si>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</si>
  <si>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</si>
  <si>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</si>
  <si>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</si>
  <si>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</si>
  <si>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</si>
  <si>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</si>
  <si>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</si>
  <si>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</si>
  <si>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</si>
  <si>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</si>
  <si>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</si>
  <si>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</si>
  <si>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</si>
  <si>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</si>
  <si>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</si>
  <si>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</si>
  <si>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</si>
  <si>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</si>
  <si>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</si>
  <si>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</si>
  <si>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</si>
  <si>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</si>
  <si>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</si>
  <si>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</si>
  <si>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</si>
  <si>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</si>
  <si>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</si>
  <si>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</si>
  <si>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</si>
  <si>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</si>
  <si>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</si>
  <si>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</si>
  <si>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</si>
  <si>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</si>
  <si>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</si>
  <si>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</si>
  <si>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</si>
  <si>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</si>
  <si>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</si>
  <si>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</si>
  <si>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</si>
  <si>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</si>
  <si>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</si>
  <si>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</si>
  <si>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</si>
  <si>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</si>
  <si>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</si>
  <si>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</si>
  <si>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</si>
  <si>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</si>
  <si>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</si>
  <si>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</si>
  <si>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</si>
  <si>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</si>
  <si>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</si>
  <si>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</si>
  <si>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</si>
  <si>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</si>
  <si>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</si>
  <si>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</si>
  <si>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</si>
  <si>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</si>
  <si>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</si>
  <si>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</si>
  <si>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</si>
  <si>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</si>
  <si>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</si>
  <si>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</si>
  <si>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</si>
  <si>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</si>
  <si>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</si>
  <si>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</si>
  <si>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</si>
  <si>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</si>
  <si>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</si>
  <si>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</si>
  <si>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</si>
  <si>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</si>
  <si>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</si>
  <si>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</si>
  <si>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</si>
  <si>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</si>
  <si>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</si>
  <si>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</si>
  <si>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</si>
  <si>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</si>
  <si>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</si>
  <si>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</si>
  <si>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</si>
  <si>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</si>
  <si>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</si>
  <si>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</si>
  <si>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</si>
  <si>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</si>
  <si>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</si>
  <si>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</si>
  <si>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</si>
  <si>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</si>
  <si>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</si>
  <si>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</si>
  <si>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</si>
  <si>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</si>
  <si>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</si>
  <si>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</si>
  <si>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</si>
  <si>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</si>
  <si>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</si>
  <si>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</si>
  <si>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</si>
  <si>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</si>
  <si>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</si>
  <si>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</si>
  <si>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</si>
  <si>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</si>
  <si>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</si>
  <si>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</si>
  <si>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</si>
  <si>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</si>
  <si>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</si>
  <si>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</si>
  <si>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</si>
  <si>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</si>
  <si>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</si>
  <si>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</si>
  <si>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</si>
  <si>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</si>
  <si>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</si>
  <si>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</si>
  <si>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</si>
  <si>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</si>
  <si>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</si>
  <si>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</si>
  <si>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</si>
  <si>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</si>
  <si>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</si>
  <si>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</si>
  <si>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</si>
  <si>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</si>
  <si>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</si>
  <si>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</si>
  <si>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</si>
  <si>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</si>
  <si>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</si>
  <si>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</si>
  <si>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</si>
  <si>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</si>
  <si>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</si>
  <si>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</si>
  <si>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</si>
  <si>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</si>
  <si>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</si>
  <si>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</si>
  <si>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</si>
  <si>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</si>
  <si>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</si>
  <si>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</si>
  <si>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</si>
  <si>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</si>
  <si>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</si>
  <si>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</si>
  <si>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</si>
  <si>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</si>
  <si>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</si>
  <si>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</si>
  <si>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</si>
  <si>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</si>
  <si>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</si>
  <si>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</si>
  <si>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</si>
  <si>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</si>
  <si>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</si>
  <si>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</si>
  <si>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</si>
  <si>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</si>
  <si>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</si>
  <si>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</si>
  <si>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</si>
  <si>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</si>
  <si>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</si>
  <si>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</si>
  <si>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</si>
  <si>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</si>
  <si>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</si>
  <si>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</si>
  <si>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</si>
  <si>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</si>
  <si>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</si>
  <si>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</si>
  <si>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</si>
  <si>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</si>
  <si>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</si>
  <si>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</si>
  <si>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</si>
  <si>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</si>
  <si>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</si>
  <si>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</si>
  <si>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</si>
  <si>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</si>
  <si>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</si>
  <si>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</si>
  <si>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</si>
  <si>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</si>
  <si>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</si>
  <si>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</si>
  <si>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</si>
  <si>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</si>
  <si>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</si>
  <si>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</si>
  <si>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</si>
  <si>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</si>
  <si>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</si>
  <si>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</si>
  <si>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</si>
  <si>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</si>
  <si>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</si>
  <si>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</si>
  <si>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</si>
  <si>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</si>
  <si>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</si>
  <si>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</si>
  <si>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</si>
  <si>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</si>
  <si>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</si>
  <si>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</si>
  <si>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</si>
  <si>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</si>
  <si>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</si>
  <si>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</si>
  <si>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</si>
  <si>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</si>
  <si>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</si>
  <si>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</si>
  <si>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</si>
  <si>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</si>
  <si>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</si>
  <si>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</si>
  <si>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</si>
  <si>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</si>
  <si>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</si>
  <si>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</si>
  <si>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</si>
  <si>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</si>
  <si>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</si>
  <si>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</si>
  <si>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</si>
  <si>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</si>
  <si>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</si>
  <si>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</si>
  <si>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</si>
  <si>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</si>
  <si>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</si>
  <si>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</si>
  <si>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</si>
  <si>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</si>
  <si>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</si>
  <si>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</si>
  <si>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</si>
  <si>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</si>
  <si>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</si>
  <si>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</si>
  <si>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</si>
  <si>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</si>
  <si>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</si>
  <si>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</si>
  <si>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</si>
  <si>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</si>
  <si>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</si>
  <si>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</si>
  <si>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</si>
  <si>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</si>
  <si>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</si>
  <si>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</si>
  <si>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</si>
  <si>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</si>
  <si>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</si>
  <si>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</si>
  <si>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</si>
  <si>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</si>
  <si>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</si>
  <si>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</si>
  <si>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</si>
  <si>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</si>
  <si>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</si>
  <si>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</si>
  <si>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</si>
  <si>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</si>
  <si>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</si>
  <si>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</si>
  <si>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</si>
  <si>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</si>
  <si>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</si>
  <si>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</si>
  <si>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</si>
  <si>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</si>
  <si>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</si>
  <si>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</si>
  <si>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</si>
  <si>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</si>
  <si>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</si>
  <si>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</si>
  <si>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</si>
  <si>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</si>
  <si>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</si>
  <si>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</si>
  <si>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</si>
  <si>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</si>
  <si>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</si>
  <si>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t>
    <phoneticPr fontId="5"/>
  </si>
  <si>
    <t>文部科学省</t>
    <phoneticPr fontId="5"/>
  </si>
  <si>
    <t>平成２６年度</t>
    <phoneticPr fontId="5"/>
  </si>
  <si>
    <t>終了予定なし</t>
    <phoneticPr fontId="5"/>
  </si>
  <si>
    <t>エネルギー基本計画に基づき、放射性廃棄物の減容化・有害度低減のための技術開発として、加速器駆動核変換システムについて検討し、高レベル放射性廃棄物の処理・処分における将来の幅広い選択肢の確保にむけて取り組む。</t>
    <phoneticPr fontId="5"/>
  </si>
  <si>
    <t>加速器駆動核変換システムを用いて、長寿命核種を短寿命核種に変換するための技術開発を実施する。具体的には、技術開発の中核となる工学規模の実験施設に係る研究開発、実験装置の要素技術検証や性能向上のための技術検証を実施する。（補助率：定額）</t>
    <phoneticPr fontId="5"/>
  </si>
  <si>
    <t>-</t>
    <phoneticPr fontId="5"/>
  </si>
  <si>
    <t>-</t>
    <phoneticPr fontId="5"/>
  </si>
  <si>
    <t>-</t>
    <phoneticPr fontId="5"/>
  </si>
  <si>
    <t>-</t>
    <phoneticPr fontId="5"/>
  </si>
  <si>
    <t>-</t>
    <phoneticPr fontId="5"/>
  </si>
  <si>
    <t>核変換技術研究開発費補助金</t>
    <phoneticPr fontId="5"/>
  </si>
  <si>
    <t>放射性廃棄物の減容化に資する陽子ビームを用いた核変換システムの構築に係る研究開発を行い、放射性廃棄物の処理処分に係る安全性、信頼性、効率性等を高め、将来の幅広い選択肢の確保を図る。</t>
    <phoneticPr fontId="5"/>
  </si>
  <si>
    <t>国立研究開発法人日本原子力研究開発機構の外部委員会である原子力基礎工学研究・評価委員会の研究評価のうち、分離変換技術研究専門部会において標準評価（B評価）以上の評価を受けた割合。
（目標最終年度には30年度事業の目標値を記載している）</t>
    <phoneticPr fontId="5"/>
  </si>
  <si>
    <t>割合</t>
    <phoneticPr fontId="5"/>
  </si>
  <si>
    <t>割合</t>
    <phoneticPr fontId="5"/>
  </si>
  <si>
    <t>-</t>
    <phoneticPr fontId="5"/>
  </si>
  <si>
    <t>原子力基礎工学研究・評価委員会の下にある分離変換技術研究専門部会における委員の評価</t>
    <phoneticPr fontId="5"/>
  </si>
  <si>
    <t>放射性廃棄物減容化研究開発の推進における論文発表件数</t>
    <phoneticPr fontId="5"/>
  </si>
  <si>
    <t>件数</t>
  </si>
  <si>
    <t>件数</t>
    <phoneticPr fontId="5"/>
  </si>
  <si>
    <t>放射性廃棄物減容化研究開発の推進における報告書発表件数</t>
  </si>
  <si>
    <t>執行額／外部発表（論文、報告書）件数　　　　　</t>
    <phoneticPr fontId="5"/>
  </si>
  <si>
    <t>百万円</t>
    <phoneticPr fontId="5"/>
  </si>
  <si>
    <t>百万円/件</t>
    <phoneticPr fontId="5"/>
  </si>
  <si>
    <t>333百万/12件</t>
    <phoneticPr fontId="5"/>
  </si>
  <si>
    <t>280百万/9件</t>
    <phoneticPr fontId="5"/>
  </si>
  <si>
    <t>170百万円/8件</t>
    <phoneticPr fontId="5"/>
  </si>
  <si>
    <t>／　</t>
    <phoneticPr fontId="5"/>
  </si>
  <si>
    <t>／　　　　　　　　　　　　　　</t>
    <phoneticPr fontId="5"/>
  </si>
  <si>
    <t>　　/</t>
    <phoneticPr fontId="5"/>
  </si>
  <si>
    <t>エネルギー基本計画において、加速器を用いた核種変換が明記されるなど、国が主体的に取り組むべき事業であり、地方自治体・民間等に委ねることはできない。</t>
    <phoneticPr fontId="5"/>
  </si>
  <si>
    <t>エネルギー基本計画において、加速器を用いた核種変換が明記されており、放射性廃棄物処分における将来の幅広い選択肢を確保する観点から重要な意義があり、政策体系の中で優先度が高い。</t>
    <phoneticPr fontId="5"/>
  </si>
  <si>
    <t>原子力機構は我が国唯一の原子力に関する総合研究開発機関であり、高速炉や高強度加速器を有し、技術開発の経験が豊富であることから、交付先として選定している。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phoneticPr fontId="5"/>
  </si>
  <si>
    <t>放射性廃棄物処分に関して将来に幅広い選択肢を確保するために国が実施する事業であり、負担関係（国側の負担）は妥当である。</t>
    <phoneticPr fontId="5"/>
  </si>
  <si>
    <t>使途・費目の精査を行ったうえで交付を決定しており、単位当たりコスト等の水準は妥当である。</t>
    <phoneticPr fontId="5"/>
  </si>
  <si>
    <t>適正に事業を実施されており、資金の流れは中間段階でも合理的である。</t>
    <phoneticPr fontId="5"/>
  </si>
  <si>
    <t>原子力機構に対して、費目・使途が事業目的に即し真に必要なものに限定されていることを確認している。</t>
    <phoneticPr fontId="5"/>
  </si>
  <si>
    <t>各研究機関の規定に基づき、コスト削減や効率化に向けた工夫が行われている。</t>
    <phoneticPr fontId="5"/>
  </si>
  <si>
    <t>当初の目標通りの実績を上げている。また外部有識者による評価委員会において研究成果を評価し、当初目標に見合った成果がでていることを確認している。</t>
    <phoneticPr fontId="5"/>
  </si>
  <si>
    <t>加速器を用いた核変換の研究開発は高度な専門性が必要であるため、その知見を有する原子力機構において実施することで実効性の高い手段となっている。</t>
    <phoneticPr fontId="5"/>
  </si>
  <si>
    <t>外部の有識者と広く議論を行うため、見込みに見合った研究発表活動を実施している。</t>
    <phoneticPr fontId="5"/>
  </si>
  <si>
    <t>研究成果報告会の開催、研究成果報告書の国立国会図書館への納本等を通じて、広く成果の普及を図っている。</t>
    <phoneticPr fontId="5"/>
  </si>
  <si>
    <t>新26-0025</t>
    <phoneticPr fontId="5"/>
  </si>
  <si>
    <t>0260</t>
    <phoneticPr fontId="5"/>
  </si>
  <si>
    <t>258</t>
    <phoneticPr fontId="5"/>
  </si>
  <si>
    <t>9　未来社会に向けた価値創出の取組と経済・社会的課題への対応</t>
    <phoneticPr fontId="5"/>
  </si>
  <si>
    <t>9-5 国家戦略上重要な基幹技術の推進</t>
    <phoneticPr fontId="5"/>
  </si>
  <si>
    <t>研究開発局</t>
    <phoneticPr fontId="5"/>
  </si>
  <si>
    <t>原子力課</t>
    <phoneticPr fontId="5"/>
  </si>
  <si>
    <t>補助金</t>
    <rPh sb="0" eb="3">
      <t>ホジョキン</t>
    </rPh>
    <phoneticPr fontId="5"/>
  </si>
  <si>
    <t>放射性廃棄物減容化研究開発の推進</t>
    <phoneticPr fontId="5"/>
  </si>
  <si>
    <t>放射性廃棄物減容化研究開発の推進</t>
    <phoneticPr fontId="5"/>
  </si>
  <si>
    <t>製作費</t>
    <rPh sb="0" eb="3">
      <t>セイサクヒ</t>
    </rPh>
    <phoneticPr fontId="5"/>
  </si>
  <si>
    <t>ガス生成量測定試験装置の製作</t>
    <phoneticPr fontId="5"/>
  </si>
  <si>
    <t>数GeV陽子ビームプロファイルモニタ試験装置の製作</t>
    <phoneticPr fontId="5"/>
  </si>
  <si>
    <t>A.国立研究開発法人日本原子力研究開発機構</t>
    <phoneticPr fontId="5"/>
  </si>
  <si>
    <t>国立研究開発法人日本原子力研究開発機構</t>
    <phoneticPr fontId="5"/>
  </si>
  <si>
    <t>陽子ビームによる核変換を利用した放射性廃棄物の減容化に係る研究開発の実施</t>
    <phoneticPr fontId="5"/>
  </si>
  <si>
    <t>補助金等交付</t>
  </si>
  <si>
    <t>-</t>
    <phoneticPr fontId="5"/>
  </si>
  <si>
    <t>有限会社エイ・ティー・エム企画</t>
    <phoneticPr fontId="5"/>
  </si>
  <si>
    <t>数GeV陽子ビームプロファイルモニタ試験装置の製作</t>
    <phoneticPr fontId="5"/>
  </si>
  <si>
    <t>ガス生成量測定試験装置の製作</t>
    <phoneticPr fontId="5"/>
  </si>
  <si>
    <t>-</t>
    <phoneticPr fontId="5"/>
  </si>
  <si>
    <t>日本アドバンストテクノロジー株式会社</t>
    <phoneticPr fontId="5"/>
  </si>
  <si>
    <t>金属技研株式会社</t>
    <rPh sb="0" eb="2">
      <t>キンゾク</t>
    </rPh>
    <rPh sb="2" eb="4">
      <t>ギケン</t>
    </rPh>
    <rPh sb="4" eb="8">
      <t>カブシキガイシャ</t>
    </rPh>
    <phoneticPr fontId="5"/>
  </si>
  <si>
    <t>陽子ビーム窓の概念検討及び遠隔操作試験</t>
    <phoneticPr fontId="5"/>
  </si>
  <si>
    <t>株式会社アルファー器械</t>
    <phoneticPr fontId="5"/>
  </si>
  <si>
    <t>自然対流型循環試験装置の製作</t>
    <phoneticPr fontId="5"/>
  </si>
  <si>
    <t>株式会社化研</t>
    <phoneticPr fontId="5"/>
  </si>
  <si>
    <t>株式会社三井Ｅ＆Ｓマシナリー</t>
    <phoneticPr fontId="5"/>
  </si>
  <si>
    <t>遠隔配管交換装置の製作</t>
    <phoneticPr fontId="5"/>
  </si>
  <si>
    <t>株式会社サンユテクノスプラントエンジニアズ</t>
    <phoneticPr fontId="5"/>
  </si>
  <si>
    <t>株式会社日本アクシス</t>
    <phoneticPr fontId="5"/>
  </si>
  <si>
    <t>助川電気工業株式会社</t>
    <phoneticPr fontId="5"/>
  </si>
  <si>
    <t>東芝エネルギーシステムズ株式会社</t>
    <phoneticPr fontId="5"/>
  </si>
  <si>
    <t>170百万円/13件</t>
    <phoneticPr fontId="5"/>
  </si>
  <si>
    <t>有</t>
    <phoneticPr fontId="5"/>
  </si>
  <si>
    <t>有</t>
  </si>
  <si>
    <t>‐</t>
  </si>
  <si>
    <t>本事業において、加速器を用いた核種変換など、放射性廃棄物中に長期に残留する放射能量を少なくし、放射性廃棄物の処理・処分の安全性を高める技術等の開発を推進することにより、原子力分野の研究・開発・利用の基盤整備を図るとともに、エネルギー基本計画（平成30年７月３日）に定められた「放射性廃棄物の減容化・有害度低減の技術開発」に貢献することができる。</t>
    <phoneticPr fontId="5"/>
  </si>
  <si>
    <t>エネルギー基本計画（平成30年７月閣議決定）を踏まえた事業であり、社会のニーズを的確に反映している。</t>
    <phoneticPr fontId="5"/>
  </si>
  <si>
    <t>B-1.有限会社エイ・ティー・エム企画</t>
    <rPh sb="4" eb="8">
      <t>ユウゲンガイシャ</t>
    </rPh>
    <rPh sb="17" eb="19">
      <t>キカク</t>
    </rPh>
    <phoneticPr fontId="5"/>
  </si>
  <si>
    <t>B-2.日本アドバンストテクノロジー株式会社</t>
    <rPh sb="4" eb="6">
      <t>ニホン</t>
    </rPh>
    <rPh sb="18" eb="22">
      <t>カブシキガイシャ</t>
    </rPh>
    <phoneticPr fontId="5"/>
  </si>
  <si>
    <t>B-3.金属技研株式会社</t>
    <rPh sb="4" eb="6">
      <t>キンゾク</t>
    </rPh>
    <rPh sb="6" eb="8">
      <t>ギケン</t>
    </rPh>
    <rPh sb="8" eb="12">
      <t>カブシキガイシャ</t>
    </rPh>
    <phoneticPr fontId="5"/>
  </si>
  <si>
    <t xml:space="preserve">B-5.株式会社化研 </t>
    <rPh sb="4" eb="8">
      <t>カブシキガイシャ</t>
    </rPh>
    <rPh sb="8" eb="9">
      <t>カ</t>
    </rPh>
    <rPh sb="9" eb="10">
      <t>ケン</t>
    </rPh>
    <phoneticPr fontId="5"/>
  </si>
  <si>
    <t>B-6.株式会社三井E&amp;Sマシナリー</t>
    <rPh sb="4" eb="8">
      <t>カブシキガイシャ</t>
    </rPh>
    <rPh sb="8" eb="10">
      <t>ミツイ</t>
    </rPh>
    <phoneticPr fontId="5"/>
  </si>
  <si>
    <t>☑</t>
  </si>
  <si>
    <t>役務費</t>
    <rPh sb="0" eb="3">
      <t>エキムヒ</t>
    </rPh>
    <phoneticPr fontId="5"/>
  </si>
  <si>
    <t>J-PARC核変換施設開発における鉛ビスマスループに関する労働者派遣契約</t>
    <phoneticPr fontId="5"/>
  </si>
  <si>
    <t>J-PARC核変換施設開発における鉛ビスマスループに関する労働者派遣契約</t>
    <phoneticPr fontId="5"/>
  </si>
  <si>
    <t>核変換システムの陽子ビーム輸送施設に係る労働者派遣契約</t>
    <phoneticPr fontId="5"/>
  </si>
  <si>
    <t>核変換システムの陽子ビーム輸送施設に係る労働者派遣契約</t>
    <phoneticPr fontId="5"/>
  </si>
  <si>
    <t>製作費</t>
    <rPh sb="0" eb="3">
      <t>セイサクヒ</t>
    </rPh>
    <phoneticPr fontId="5"/>
  </si>
  <si>
    <t>蛍光型モニタの製作</t>
    <phoneticPr fontId="5"/>
  </si>
  <si>
    <t>蛍光型モニタの製作</t>
    <phoneticPr fontId="5"/>
  </si>
  <si>
    <t>陽子ビーム窓の概念検討及び遠隔操作試験</t>
    <phoneticPr fontId="5"/>
  </si>
  <si>
    <t>自然対流型循環試験装置の製作</t>
    <phoneticPr fontId="5"/>
  </si>
  <si>
    <t>流量計用計測配管・センサ治具の製作</t>
    <phoneticPr fontId="5"/>
  </si>
  <si>
    <t>流量計用計測配管・センサ治具の製作</t>
    <phoneticPr fontId="5"/>
  </si>
  <si>
    <t>LBE相変化中央冷却試験における装置の改造</t>
    <phoneticPr fontId="5"/>
  </si>
  <si>
    <t>LBE相変化中央冷却試験における装置の改造</t>
    <phoneticPr fontId="5"/>
  </si>
  <si>
    <t>LBE中の不純物及びその化合物の揮発性と除去特性の確認試験</t>
    <phoneticPr fontId="5"/>
  </si>
  <si>
    <t>LBE中の不純物及びその化合物の揮発性と除去特性の確認試験</t>
    <phoneticPr fontId="5"/>
  </si>
  <si>
    <t>遠隔配管交換装置の製作</t>
    <phoneticPr fontId="5"/>
  </si>
  <si>
    <t>核変換システムの遠隔操作設備概念構築に関する労働者派遣契約</t>
    <phoneticPr fontId="5"/>
  </si>
  <si>
    <t>核変換システムの遠隔操作設備概念構築に関する労働者派遣契約</t>
    <phoneticPr fontId="5"/>
  </si>
  <si>
    <t>B-8.株式会社日本アクシス</t>
    <rPh sb="4" eb="8">
      <t>カブシキガイシャ</t>
    </rPh>
    <rPh sb="8" eb="10">
      <t>ニホン</t>
    </rPh>
    <phoneticPr fontId="5"/>
  </si>
  <si>
    <t>B-9.助川電気工業株式会社</t>
    <rPh sb="4" eb="6">
      <t>スケガワ</t>
    </rPh>
    <rPh sb="6" eb="8">
      <t>デンキ</t>
    </rPh>
    <rPh sb="8" eb="10">
      <t>コウギョウ</t>
    </rPh>
    <rPh sb="10" eb="14">
      <t>カブシキガイシャ</t>
    </rPh>
    <phoneticPr fontId="5"/>
  </si>
  <si>
    <t>B-10.東芝エネルギーシステムズ株式会社</t>
    <rPh sb="5" eb="7">
      <t>トウシバ</t>
    </rPh>
    <rPh sb="17" eb="21">
      <t>カブシキガイシャ</t>
    </rPh>
    <phoneticPr fontId="5"/>
  </si>
  <si>
    <t>役務費</t>
    <rPh sb="0" eb="3">
      <t>エキムヒ</t>
    </rPh>
    <phoneticPr fontId="5"/>
  </si>
  <si>
    <t>J-PARC核変換施設の付帯設備検討に係る労働者派遣契約</t>
    <phoneticPr fontId="5"/>
  </si>
  <si>
    <t>J-PARC核変換施設の付帯設備検討に係る労働者派遣契約</t>
    <phoneticPr fontId="5"/>
  </si>
  <si>
    <t>核破砕標的循環試験装置　加圧水系統の改造</t>
    <phoneticPr fontId="5"/>
  </si>
  <si>
    <t>核破砕標的循環試験装置　加圧水系統の改造</t>
    <phoneticPr fontId="5"/>
  </si>
  <si>
    <t>製作費</t>
    <rPh sb="0" eb="3">
      <t>セイサクヒ</t>
    </rPh>
    <phoneticPr fontId="5"/>
  </si>
  <si>
    <t>二重管式LBEターゲット熱交換部の検討作業</t>
    <phoneticPr fontId="5"/>
  </si>
  <si>
    <t>二重管式LBEターゲット熱交換部の検討作業</t>
    <phoneticPr fontId="5"/>
  </si>
  <si>
    <t>B-4.株式会社アルファー器械</t>
    <rPh sb="4" eb="8">
      <t>カブシキガイシャ</t>
    </rPh>
    <rPh sb="13" eb="15">
      <t>キカイ</t>
    </rPh>
    <phoneticPr fontId="5"/>
  </si>
  <si>
    <t>B-7.株式会社サンユテクノスプラントエンジニアズ</t>
    <rPh sb="4" eb="8">
      <t>カブシキガイシャ</t>
    </rPh>
    <phoneticPr fontId="5"/>
  </si>
  <si>
    <t xml:space="preserve">  補助金の交付先である原子力機構においては、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その他、事業の実施にあたっては、効率性、競争性、公平性、透明性を確保するように求めている。</t>
  </si>
  <si>
    <t>調達改善の結果を継続し、一括調達や単価契約に取り組むとともに、国立研究開発法人間で調達実績等の情報を共有し、引き続き効率的な調達に努める。</t>
  </si>
  <si>
    <t>原子力課長 清浦　隆</t>
    <phoneticPr fontId="5"/>
  </si>
  <si>
    <t>-</t>
    <phoneticPr fontId="5"/>
  </si>
  <si>
    <t xml:space="preserve">
エネルギー基本計画（平成30年７月３日　閣議決定）</t>
    <phoneticPr fontId="5"/>
  </si>
  <si>
    <t>加速器関連技術開発による増
「新しい日本のための優先課題推進枠」112</t>
    <rPh sb="0" eb="3">
      <t>カソクキ</t>
    </rPh>
    <rPh sb="3" eb="5">
      <t>カンレン</t>
    </rPh>
    <rPh sb="5" eb="7">
      <t>ギジュツ</t>
    </rPh>
    <rPh sb="7" eb="9">
      <t>カイハツ</t>
    </rPh>
    <rPh sb="12" eb="13">
      <t>ゾウ</t>
    </rPh>
    <rPh sb="15" eb="16">
      <t>アタラ</t>
    </rPh>
    <rPh sb="18" eb="20">
      <t>ニホン</t>
    </rPh>
    <rPh sb="24" eb="26">
      <t>ユウセン</t>
    </rPh>
    <rPh sb="26" eb="28">
      <t>カダイ</t>
    </rPh>
    <rPh sb="28" eb="30">
      <t>スイシン</t>
    </rPh>
    <rPh sb="30" eb="31">
      <t>ワク</t>
    </rPh>
    <phoneticPr fontId="5"/>
  </si>
  <si>
    <t>外部有識者による点検対象外</t>
    <rPh sb="0" eb="5">
      <t>ガイブユウシキシャ</t>
    </rPh>
    <rPh sb="8" eb="13">
      <t>テンケンタイショウガイ</t>
    </rPh>
    <phoneticPr fontId="5"/>
  </si>
  <si>
    <t>１．事業評価の観点：この事業は、放射性廃棄物の減容化・有害度低減のための技術開発として、高レベル廃棄物の処理・処分方法等の確立に向けて必要な補助を行うものであり、契約・執行手続き等の観点から検証を行った。
２．所見：この事業は、過去の契約や取組について再点検を行うなど、契約の競争性、公正性、透明性の向上に資する取組を実施していることは評価できる。しかしながら、一部の契約において一者応札となっているものが見受けられるため、引き続き競争参加条件を見直すなど、より一層の契約の競争性の向上を図るべきである。</t>
    <phoneticPr fontId="5"/>
  </si>
  <si>
    <t>執行等改善</t>
  </si>
  <si>
    <t>行政事業レビュー推進チームの所見を踏まえ、引き続き競争性の向上を図ることに努める。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</si>
</sst>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56731</xdr:colOff>
      <xdr:row>743</xdr:row>
      <xdr:rowOff>0</xdr:rowOff>
    </xdr:from>
    <xdr:to>
      <xdr:col>50</xdr:col>
      <xdr:colOff>44459</xdr:colOff>
      <xdr:row>760</xdr:row>
      <xdr:rowOff>100693</xdr:rowOff>
    </xdr:to>
    <xdr:grpSp>
      <xdr:nvGrpSpPr>
        <xdr:cNvPr id="93" name="グループ化 92">
          <a:extLst>
            <a:ext uri="{FF2B5EF4-FFF2-40B4-BE49-F238E27FC236}">
              <a16:creationId xmlns:a16="http://schemas.microsoft.com/office/drawing/2014/main" id="{00000000-0008-0000-0000-00005D000000}"/>
            </a:ext>
          </a:extLst>
        </xdr:cNvPr>
        <xdr:cNvGrpSpPr/>
      </xdr:nvGrpSpPr>
      <xdr:grpSpPr>
        <a:xfrm>
          <a:off x="1281374" y="45896893"/>
          <a:ext cx="9267799" cy="7067550"/>
          <a:chOff x="1186543" y="108868027"/>
          <a:chExt cx="8360233" cy="7228114"/>
        </a:xfrm>
      </xdr:grpSpPr>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449285" y="108868027"/>
            <a:ext cx="587828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文部科学省</a:t>
            </a:r>
            <a:endParaRPr kumimoji="1" lang="en-US" altLang="ja-JP" sz="1400"/>
          </a:p>
          <a:p>
            <a:pPr algn="ctr"/>
            <a:r>
              <a:rPr kumimoji="1" lang="en-US" altLang="ja-JP" sz="1400"/>
              <a:t>170</a:t>
            </a:r>
            <a:r>
              <a:rPr kumimoji="1" lang="ja-JP" altLang="en-US" sz="1400"/>
              <a:t>百万円</a:t>
            </a:r>
          </a:p>
        </xdr:txBody>
      </xdr:sp>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2427514" y="109597372"/>
            <a:ext cx="5954487" cy="620484"/>
            <a:chOff x="2721429" y="109695345"/>
            <a:chExt cx="5148944" cy="620484"/>
          </a:xfrm>
        </xdr:grpSpPr>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2732314" y="109706228"/>
              <a:ext cx="5116286"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国立研究開発法人日本原子力研究開発機構に対し、その事業に必要な</a:t>
              </a:r>
              <a:endParaRPr kumimoji="1" lang="en-US" altLang="ja-JP" sz="1400"/>
            </a:p>
            <a:p>
              <a:pPr algn="ctr"/>
              <a:r>
                <a:rPr kumimoji="1" lang="ja-JP" altLang="en-US" sz="1400"/>
                <a:t>研究開発に要する費用に係る補助金の交付</a:t>
              </a:r>
            </a:p>
          </xdr:txBody>
        </xdr:sp>
        <xdr:sp macro="" textlink="">
          <xdr:nvSpPr>
            <xdr:cNvPr id="181" name="左大かっこ 180">
              <a:extLst>
                <a:ext uri="{FF2B5EF4-FFF2-40B4-BE49-F238E27FC236}">
                  <a16:creationId xmlns:a16="http://schemas.microsoft.com/office/drawing/2014/main" id="{00000000-0008-0000-0000-0000B5000000}"/>
                </a:ext>
              </a:extLst>
            </xdr:cNvPr>
            <xdr:cNvSpPr/>
          </xdr:nvSpPr>
          <xdr:spPr>
            <a:xfrm flipH="1">
              <a:off x="7739743" y="109695345"/>
              <a:ext cx="130630" cy="620484"/>
            </a:xfrm>
            <a:prstGeom prst="leftBracket">
              <a:avLst>
                <a:gd name="adj" fmla="val 5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82" name="左大かっこ 181">
              <a:extLst>
                <a:ext uri="{FF2B5EF4-FFF2-40B4-BE49-F238E27FC236}">
                  <a16:creationId xmlns:a16="http://schemas.microsoft.com/office/drawing/2014/main" id="{00000000-0008-0000-0000-0000B6000000}"/>
                </a:ext>
              </a:extLst>
            </xdr:cNvPr>
            <xdr:cNvSpPr/>
          </xdr:nvSpPr>
          <xdr:spPr>
            <a:xfrm>
              <a:off x="2721429" y="109706229"/>
              <a:ext cx="141513" cy="609600"/>
            </a:xfrm>
            <a:prstGeom prst="leftBracket">
              <a:avLst>
                <a:gd name="adj" fmla="val 5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416629" y="110696829"/>
            <a:ext cx="5878285" cy="1208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a:t>【</a:t>
            </a:r>
            <a:r>
              <a:rPr kumimoji="1" lang="ja-JP" altLang="en-US" sz="1400"/>
              <a:t>交付</a:t>
            </a:r>
            <a:r>
              <a:rPr kumimoji="1" lang="en-US" altLang="ja-JP" sz="1400"/>
              <a:t>】</a:t>
            </a:r>
          </a:p>
          <a:p>
            <a:pPr algn="ctr"/>
            <a:r>
              <a:rPr kumimoji="1" lang="en-US" altLang="ja-JP" sz="1400"/>
              <a:t>【A】</a:t>
            </a:r>
            <a:r>
              <a:rPr kumimoji="1" lang="ja-JP" altLang="en-US" sz="1400"/>
              <a:t>国立研究開発法人日本原子力研究開発機構</a:t>
            </a:r>
            <a:endParaRPr kumimoji="1" lang="en-US" altLang="ja-JP" sz="1400"/>
          </a:p>
          <a:p>
            <a:pPr algn="ctr"/>
            <a:endParaRPr kumimoji="1" lang="en-US" altLang="ja-JP" sz="1400"/>
          </a:p>
          <a:p>
            <a:pPr algn="ctr"/>
            <a:r>
              <a:rPr kumimoji="1" lang="en-US" altLang="ja-JP" sz="1400"/>
              <a:t>170</a:t>
            </a:r>
            <a:r>
              <a:rPr kumimoji="1" lang="ja-JP" altLang="en-US" sz="1400"/>
              <a:t>百万円（核変換技術研究開発費補助金）</a:t>
            </a:r>
          </a:p>
        </xdr:txBody>
      </xdr:sp>
      <xdr:cxnSp macro="">
        <xdr:nvCxnSpPr>
          <xdr:cNvPr id="97" name="直線矢印コネクタ 96">
            <a:extLst>
              <a:ext uri="{FF2B5EF4-FFF2-40B4-BE49-F238E27FC236}">
                <a16:creationId xmlns:a16="http://schemas.microsoft.com/office/drawing/2014/main" id="{00000000-0008-0000-0000-000061000000}"/>
              </a:ext>
            </a:extLst>
          </xdr:cNvPr>
          <xdr:cNvCxnSpPr/>
        </xdr:nvCxnSpPr>
        <xdr:spPr>
          <a:xfrm>
            <a:off x="5398461" y="110228740"/>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5431971" y="111914108"/>
            <a:ext cx="1" cy="54428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9" name="直線矢印コネクタ 98">
            <a:extLst>
              <a:ext uri="{FF2B5EF4-FFF2-40B4-BE49-F238E27FC236}">
                <a16:creationId xmlns:a16="http://schemas.microsoft.com/office/drawing/2014/main" id="{00000000-0008-0000-0000-000063000000}"/>
              </a:ext>
            </a:extLst>
          </xdr:cNvPr>
          <xdr:cNvCxnSpPr/>
        </xdr:nvCxnSpPr>
        <xdr:spPr>
          <a:xfrm>
            <a:off x="576693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0" name="直線矢印コネクタ 99">
            <a:extLst>
              <a:ext uri="{FF2B5EF4-FFF2-40B4-BE49-F238E27FC236}">
                <a16:creationId xmlns:a16="http://schemas.microsoft.com/office/drawing/2014/main" id="{00000000-0008-0000-0000-000064000000}"/>
              </a:ext>
            </a:extLst>
          </xdr:cNvPr>
          <xdr:cNvCxnSpPr/>
        </xdr:nvCxnSpPr>
        <xdr:spPr>
          <a:xfrm>
            <a:off x="6596809"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flipH="1">
            <a:off x="1534887" y="112460314"/>
            <a:ext cx="752202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1208311" y="113167886"/>
            <a:ext cx="718456" cy="1433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【B-1】</a:t>
            </a:r>
          </a:p>
          <a:p>
            <a:pPr algn="l"/>
            <a:r>
              <a:rPr kumimoji="1" lang="ja-JP" altLang="en-US" sz="1000"/>
              <a:t>有限会社エイ・ティー・エム企画</a:t>
            </a:r>
            <a:endParaRPr kumimoji="1" lang="en-US" altLang="ja-JP" sz="1000"/>
          </a:p>
          <a:p>
            <a:pPr algn="l"/>
            <a:endParaRPr kumimoji="1" lang="en-US" altLang="ja-JP" sz="1000"/>
          </a:p>
          <a:p>
            <a:pPr algn="l"/>
            <a:endParaRPr kumimoji="1" lang="en-US" altLang="ja-JP" sz="1000"/>
          </a:p>
          <a:p>
            <a:pPr algn="ctr"/>
            <a:r>
              <a:rPr kumimoji="1" lang="en-US" altLang="ja-JP" sz="1000"/>
              <a:t>19</a:t>
            </a:r>
            <a:r>
              <a:rPr kumimoji="1" lang="ja-JP" altLang="en-US" sz="1000"/>
              <a:t>百万円</a:t>
            </a:r>
          </a:p>
        </xdr:txBody>
      </xdr:sp>
      <xdr:grpSp>
        <xdr:nvGrpSpPr>
          <xdr:cNvPr id="103" name="グループ化 102">
            <a:extLst>
              <a:ext uri="{FF2B5EF4-FFF2-40B4-BE49-F238E27FC236}">
                <a16:creationId xmlns:a16="http://schemas.microsoft.com/office/drawing/2014/main" id="{00000000-0008-0000-0000-000067000000}"/>
              </a:ext>
            </a:extLst>
          </xdr:cNvPr>
          <xdr:cNvGrpSpPr/>
        </xdr:nvGrpSpPr>
        <xdr:grpSpPr>
          <a:xfrm>
            <a:off x="2025535" y="112830428"/>
            <a:ext cx="738814" cy="1785020"/>
            <a:chOff x="1851367" y="113918998"/>
            <a:chExt cx="738814" cy="1785020"/>
          </a:xfrm>
        </xdr:grpSpPr>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1851367" y="113918998"/>
              <a:ext cx="738814"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a:t>
              </a:r>
              <a:r>
                <a:rPr kumimoji="1" lang="ja-JP" altLang="en-US" sz="800"/>
                <a:t>一般競争契約</a:t>
              </a:r>
              <a:r>
                <a:rPr kumimoji="1" lang="en-US" altLang="ja-JP" sz="800"/>
                <a:t>】</a:t>
              </a:r>
              <a:endParaRPr kumimoji="1" lang="ja-JP" altLang="en-US" sz="800"/>
            </a:p>
          </xdr:txBody>
        </xdr:sp>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1861458" y="114256457"/>
              <a:ext cx="718456" cy="1447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【B-2】</a:t>
              </a:r>
            </a:p>
            <a:p>
              <a:pPr algn="l"/>
              <a:r>
                <a:rPr kumimoji="1" lang="ja-JP" altLang="en-US" sz="1000"/>
                <a:t>日本アドバンストテクノロジー株式会社</a:t>
              </a:r>
              <a:endParaRPr kumimoji="1" lang="en-US" altLang="ja-JP" sz="1000"/>
            </a:p>
            <a:p>
              <a:pPr algn="l"/>
              <a:endParaRPr kumimoji="1" lang="en-US" altLang="ja-JP" sz="1000"/>
            </a:p>
            <a:p>
              <a:pPr algn="ctr"/>
              <a:r>
                <a:rPr kumimoji="1" lang="en-US" altLang="ja-JP" sz="1000"/>
                <a:t>17</a:t>
              </a:r>
              <a:r>
                <a:rPr kumimoji="1" lang="ja-JP" altLang="en-US" sz="1000"/>
                <a:t>百万円</a:t>
              </a:r>
            </a:p>
          </xdr:txBody>
        </xdr:sp>
      </xdr:grpSp>
      <xdr:grpSp>
        <xdr:nvGrpSpPr>
          <xdr:cNvPr id="104" name="グループ化 103">
            <a:extLst>
              <a:ext uri="{FF2B5EF4-FFF2-40B4-BE49-F238E27FC236}">
                <a16:creationId xmlns:a16="http://schemas.microsoft.com/office/drawing/2014/main" id="{00000000-0008-0000-0000-000068000000}"/>
              </a:ext>
            </a:extLst>
          </xdr:cNvPr>
          <xdr:cNvGrpSpPr/>
        </xdr:nvGrpSpPr>
        <xdr:grpSpPr>
          <a:xfrm>
            <a:off x="2743195" y="112830428"/>
            <a:ext cx="979715" cy="1785020"/>
            <a:chOff x="1730828" y="113918998"/>
            <a:chExt cx="979715" cy="1785020"/>
          </a:xfrm>
        </xdr:grpSpPr>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1861458" y="114256457"/>
              <a:ext cx="718456" cy="1447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【B-3】</a:t>
              </a:r>
            </a:p>
            <a:p>
              <a:pPr algn="l"/>
              <a:r>
                <a:rPr kumimoji="1" lang="ja-JP" altLang="en-US" sz="1000"/>
                <a:t>金属技研株式会社</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13</a:t>
              </a:r>
              <a:r>
                <a:rPr kumimoji="1" lang="ja-JP" altLang="en-US" sz="1000"/>
                <a:t>百万円</a:t>
              </a:r>
            </a:p>
          </xdr:txBody>
        </xdr:sp>
      </xdr:grpSp>
      <xdr:grpSp>
        <xdr:nvGrpSpPr>
          <xdr:cNvPr id="105" name="グループ化 104">
            <a:extLst>
              <a:ext uri="{FF2B5EF4-FFF2-40B4-BE49-F238E27FC236}">
                <a16:creationId xmlns:a16="http://schemas.microsoft.com/office/drawing/2014/main" id="{00000000-0008-0000-0000-000069000000}"/>
              </a:ext>
            </a:extLst>
          </xdr:cNvPr>
          <xdr:cNvGrpSpPr/>
        </xdr:nvGrpSpPr>
        <xdr:grpSpPr>
          <a:xfrm>
            <a:off x="3664978" y="112817520"/>
            <a:ext cx="827144" cy="1797929"/>
            <a:chOff x="1814404" y="113906089"/>
            <a:chExt cx="827144" cy="1797929"/>
          </a:xfrm>
        </xdr:grpSpPr>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1814404" y="113906089"/>
              <a:ext cx="827144"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一般競争契約・随意契約</a:t>
              </a:r>
              <a:r>
                <a:rPr kumimoji="1" lang="en-US" altLang="ja-JP" sz="900"/>
                <a:t>】</a:t>
              </a:r>
              <a:endParaRPr kumimoji="1" lang="ja-JP" altLang="en-US" sz="900"/>
            </a:p>
          </xdr:txBody>
        </xdr:sp>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1861458" y="114256458"/>
              <a:ext cx="718456" cy="1447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【B-4】</a:t>
              </a:r>
            </a:p>
            <a:p>
              <a:pPr algn="l"/>
              <a:r>
                <a:rPr kumimoji="1" lang="ja-JP" altLang="en-US" sz="1000"/>
                <a:t>株式会社アルファー器械</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12</a:t>
              </a:r>
              <a:r>
                <a:rPr kumimoji="1" lang="ja-JP" altLang="en-US" sz="1000"/>
                <a:t>百万円</a:t>
              </a:r>
            </a:p>
          </xdr:txBody>
        </xdr:sp>
      </xdr:grpSp>
      <xdr:grpSp>
        <xdr:nvGrpSpPr>
          <xdr:cNvPr id="106" name="グループ化 105">
            <a:extLst>
              <a:ext uri="{FF2B5EF4-FFF2-40B4-BE49-F238E27FC236}">
                <a16:creationId xmlns:a16="http://schemas.microsoft.com/office/drawing/2014/main" id="{00000000-0008-0000-0000-00006A000000}"/>
              </a:ext>
            </a:extLst>
          </xdr:cNvPr>
          <xdr:cNvGrpSpPr/>
        </xdr:nvGrpSpPr>
        <xdr:grpSpPr>
          <a:xfrm>
            <a:off x="4419597" y="112830430"/>
            <a:ext cx="979715" cy="1812852"/>
            <a:chOff x="1730828" y="113918998"/>
            <a:chExt cx="979715" cy="1812852"/>
          </a:xfrm>
        </xdr:grpSpPr>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1861458" y="114256458"/>
              <a:ext cx="718456" cy="1475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【B-5】</a:t>
              </a:r>
            </a:p>
            <a:p>
              <a:pPr algn="l"/>
              <a:r>
                <a:rPr kumimoji="1" lang="ja-JP" altLang="en-US" sz="1000"/>
                <a:t>株式会社化研</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11</a:t>
              </a:r>
              <a:r>
                <a:rPr kumimoji="1" lang="ja-JP" altLang="en-US" sz="1000"/>
                <a:t>百万円</a:t>
              </a:r>
            </a:p>
          </xdr:txBody>
        </xdr:sp>
      </xdr:grpSp>
      <xdr:grpSp>
        <xdr:nvGrpSpPr>
          <xdr:cNvPr id="107" name="グループ化 106">
            <a:extLst>
              <a:ext uri="{FF2B5EF4-FFF2-40B4-BE49-F238E27FC236}">
                <a16:creationId xmlns:a16="http://schemas.microsoft.com/office/drawing/2014/main" id="{00000000-0008-0000-0000-00006B000000}"/>
              </a:ext>
            </a:extLst>
          </xdr:cNvPr>
          <xdr:cNvGrpSpPr/>
        </xdr:nvGrpSpPr>
        <xdr:grpSpPr>
          <a:xfrm>
            <a:off x="8567061" y="112830427"/>
            <a:ext cx="979715" cy="1826772"/>
            <a:chOff x="1730828" y="113918998"/>
            <a:chExt cx="979715" cy="1826772"/>
          </a:xfrm>
        </xdr:grpSpPr>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861458" y="114256458"/>
              <a:ext cx="718456" cy="1489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【B-10】</a:t>
              </a:r>
            </a:p>
            <a:p>
              <a:pPr algn="l"/>
              <a:r>
                <a:rPr kumimoji="1" lang="ja-JP" altLang="en-US" sz="1000"/>
                <a:t>東芝エネルギーシステムズ株式会社</a:t>
              </a:r>
              <a:endParaRPr kumimoji="1" lang="en-US" altLang="ja-JP" sz="1000"/>
            </a:p>
            <a:p>
              <a:pPr algn="l"/>
              <a:endParaRPr kumimoji="1" lang="en-US" altLang="ja-JP" sz="1000"/>
            </a:p>
            <a:p>
              <a:pPr algn="l"/>
              <a:endParaRPr kumimoji="1" lang="en-US" altLang="ja-JP" sz="1000"/>
            </a:p>
            <a:p>
              <a:pPr algn="ctr"/>
              <a:r>
                <a:rPr kumimoji="1" lang="en-US" altLang="ja-JP" sz="1000"/>
                <a:t>6</a:t>
              </a:r>
              <a:r>
                <a:rPr kumimoji="1" lang="ja-JP" altLang="en-US" sz="1000"/>
                <a:t>百万円</a:t>
              </a:r>
            </a:p>
          </xdr:txBody>
        </xdr:sp>
      </xdr:grpSp>
      <xdr:grpSp>
        <xdr:nvGrpSpPr>
          <xdr:cNvPr id="108" name="グループ化 107">
            <a:extLst>
              <a:ext uri="{FF2B5EF4-FFF2-40B4-BE49-F238E27FC236}">
                <a16:creationId xmlns:a16="http://schemas.microsoft.com/office/drawing/2014/main" id="{00000000-0008-0000-0000-00006C000000}"/>
              </a:ext>
            </a:extLst>
          </xdr:cNvPr>
          <xdr:cNvGrpSpPr/>
        </xdr:nvGrpSpPr>
        <xdr:grpSpPr>
          <a:xfrm>
            <a:off x="5380978" y="112830429"/>
            <a:ext cx="736793" cy="1826770"/>
            <a:chOff x="1843121" y="113918998"/>
            <a:chExt cx="736793" cy="1826770"/>
          </a:xfrm>
        </xdr:grpSpPr>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1843121" y="113918998"/>
              <a:ext cx="728551"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a:t>
              </a:r>
              <a:r>
                <a:rPr kumimoji="1" lang="ja-JP" altLang="en-US" sz="800"/>
                <a:t>一般競争契約</a:t>
              </a:r>
              <a:r>
                <a:rPr kumimoji="1" lang="en-US" altLang="ja-JP" sz="800"/>
                <a:t>】</a:t>
              </a:r>
              <a:endParaRPr kumimoji="1" lang="ja-JP" altLang="en-US" sz="800"/>
            </a:p>
          </xdr:txBody>
        </xdr:sp>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1861458" y="114256458"/>
              <a:ext cx="718456" cy="1489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【B-6】</a:t>
              </a:r>
            </a:p>
            <a:p>
              <a:pPr algn="l"/>
              <a:r>
                <a:rPr kumimoji="1" lang="ja-JP" altLang="en-US" sz="1000"/>
                <a:t>株式会社三井Ｅ＆Ｓマシナリー</a:t>
              </a:r>
              <a:endParaRPr kumimoji="1" lang="en-US" altLang="ja-JP" sz="1000"/>
            </a:p>
            <a:p>
              <a:pPr algn="l"/>
              <a:endParaRPr kumimoji="1" lang="en-US" altLang="ja-JP" sz="1000"/>
            </a:p>
            <a:p>
              <a:pPr algn="l"/>
              <a:endParaRPr kumimoji="1" lang="en-US" altLang="ja-JP" sz="1000"/>
            </a:p>
            <a:p>
              <a:pPr algn="ctr"/>
              <a:r>
                <a:rPr kumimoji="1" lang="en-US" altLang="ja-JP" sz="1000"/>
                <a:t>11</a:t>
              </a:r>
              <a:r>
                <a:rPr kumimoji="1" lang="ja-JP" altLang="en-US" sz="1000"/>
                <a:t>百万円</a:t>
              </a:r>
            </a:p>
          </xdr:txBody>
        </xdr:sp>
      </xdr:grpSp>
      <xdr:grpSp>
        <xdr:nvGrpSpPr>
          <xdr:cNvPr id="109" name="グループ化 108">
            <a:extLst>
              <a:ext uri="{FF2B5EF4-FFF2-40B4-BE49-F238E27FC236}">
                <a16:creationId xmlns:a16="http://schemas.microsoft.com/office/drawing/2014/main" id="{00000000-0008-0000-0000-00006D000000}"/>
              </a:ext>
            </a:extLst>
          </xdr:cNvPr>
          <xdr:cNvGrpSpPr/>
        </xdr:nvGrpSpPr>
        <xdr:grpSpPr>
          <a:xfrm>
            <a:off x="6117771" y="112830429"/>
            <a:ext cx="979715" cy="1812852"/>
            <a:chOff x="1730828" y="113918998"/>
            <a:chExt cx="979715" cy="1812852"/>
          </a:xfrm>
        </xdr:grpSpPr>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861458" y="114256457"/>
              <a:ext cx="718456" cy="1475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【B-7】</a:t>
              </a:r>
            </a:p>
            <a:p>
              <a:pPr algn="l"/>
              <a:r>
                <a:rPr kumimoji="1" lang="ja-JP" altLang="en-US" sz="1000"/>
                <a:t>株式会社サンユテクノスプラントエンジニアズ</a:t>
              </a:r>
              <a:endParaRPr kumimoji="1" lang="en-US" altLang="ja-JP" sz="1000"/>
            </a:p>
            <a:p>
              <a:pPr algn="l"/>
              <a:endParaRPr kumimoji="1" lang="en-US" altLang="ja-JP" sz="1000"/>
            </a:p>
            <a:p>
              <a:pPr algn="ctr"/>
              <a:r>
                <a:rPr kumimoji="1" lang="en-US" altLang="ja-JP" sz="1000"/>
                <a:t>10</a:t>
              </a:r>
              <a:r>
                <a:rPr kumimoji="1" lang="ja-JP" altLang="en-US" sz="1000"/>
                <a:t>百万円</a:t>
              </a:r>
            </a:p>
          </xdr:txBody>
        </xdr:sp>
      </xdr:grpSp>
      <xdr:grpSp>
        <xdr:nvGrpSpPr>
          <xdr:cNvPr id="110" name="グループ化 109">
            <a:extLst>
              <a:ext uri="{FF2B5EF4-FFF2-40B4-BE49-F238E27FC236}">
                <a16:creationId xmlns:a16="http://schemas.microsoft.com/office/drawing/2014/main" id="{00000000-0008-0000-0000-00006E000000}"/>
              </a:ext>
            </a:extLst>
          </xdr:cNvPr>
          <xdr:cNvGrpSpPr/>
        </xdr:nvGrpSpPr>
        <xdr:grpSpPr>
          <a:xfrm>
            <a:off x="6955971" y="112830430"/>
            <a:ext cx="979715" cy="1812852"/>
            <a:chOff x="1730828" y="113918998"/>
            <a:chExt cx="979715" cy="1812852"/>
          </a:xfrm>
        </xdr:grpSpPr>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861458" y="114256458"/>
              <a:ext cx="718456" cy="1475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【B-8】</a:t>
              </a:r>
            </a:p>
            <a:p>
              <a:pPr algn="l"/>
              <a:r>
                <a:rPr kumimoji="1" lang="ja-JP" altLang="en-US" sz="1000"/>
                <a:t>株式会社日本アクシス</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9</a:t>
              </a:r>
              <a:r>
                <a:rPr kumimoji="1" lang="ja-JP" altLang="en-US" sz="1000"/>
                <a:t>百万円</a:t>
              </a:r>
            </a:p>
          </xdr:txBody>
        </xdr:sp>
      </xdr:grpSp>
      <xdr:grpSp>
        <xdr:nvGrpSpPr>
          <xdr:cNvPr id="111" name="グループ化 110">
            <a:extLst>
              <a:ext uri="{FF2B5EF4-FFF2-40B4-BE49-F238E27FC236}">
                <a16:creationId xmlns:a16="http://schemas.microsoft.com/office/drawing/2014/main" id="{00000000-0008-0000-0000-00006F000000}"/>
              </a:ext>
            </a:extLst>
          </xdr:cNvPr>
          <xdr:cNvGrpSpPr/>
        </xdr:nvGrpSpPr>
        <xdr:grpSpPr>
          <a:xfrm>
            <a:off x="7783282" y="112830429"/>
            <a:ext cx="979715" cy="1812853"/>
            <a:chOff x="1730828" y="113918998"/>
            <a:chExt cx="979715" cy="1812853"/>
          </a:xfrm>
        </xdr:grpSpPr>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1861458" y="114256458"/>
              <a:ext cx="718456" cy="1475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【B-9】</a:t>
              </a:r>
            </a:p>
            <a:p>
              <a:pPr algn="l"/>
              <a:r>
                <a:rPr kumimoji="1" lang="ja-JP" altLang="en-US" sz="1000"/>
                <a:t>助川電気工業株式会社</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6</a:t>
              </a:r>
              <a:r>
                <a:rPr kumimoji="1" lang="ja-JP" altLang="en-US" sz="1000"/>
                <a:t>百万円</a:t>
              </a:r>
            </a:p>
          </xdr:txBody>
        </xdr:sp>
      </xdr:grpSp>
      <xdr:cxnSp macro="">
        <xdr:nvCxnSpPr>
          <xdr:cNvPr id="112" name="直線矢印コネクタ 111">
            <a:extLst>
              <a:ext uri="{FF2B5EF4-FFF2-40B4-BE49-F238E27FC236}">
                <a16:creationId xmlns:a16="http://schemas.microsoft.com/office/drawing/2014/main" id="{00000000-0008-0000-0000-000070000000}"/>
              </a:ext>
            </a:extLst>
          </xdr:cNvPr>
          <xdr:cNvCxnSpPr/>
        </xdr:nvCxnSpPr>
        <xdr:spPr>
          <a:xfrm>
            <a:off x="1528546"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3" name="直線矢印コネクタ 112">
            <a:extLst>
              <a:ext uri="{FF2B5EF4-FFF2-40B4-BE49-F238E27FC236}">
                <a16:creationId xmlns:a16="http://schemas.microsoft.com/office/drawing/2014/main" id="{00000000-0008-0000-0000-000071000000}"/>
              </a:ext>
            </a:extLst>
          </xdr:cNvPr>
          <xdr:cNvCxnSpPr/>
        </xdr:nvCxnSpPr>
        <xdr:spPr>
          <a:xfrm>
            <a:off x="2409008"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4" name="直線矢印コネクタ 113">
            <a:extLst>
              <a:ext uri="{FF2B5EF4-FFF2-40B4-BE49-F238E27FC236}">
                <a16:creationId xmlns:a16="http://schemas.microsoft.com/office/drawing/2014/main" id="{00000000-0008-0000-0000-000072000000}"/>
              </a:ext>
            </a:extLst>
          </xdr:cNvPr>
          <xdr:cNvCxnSpPr/>
        </xdr:nvCxnSpPr>
        <xdr:spPr>
          <a:xfrm>
            <a:off x="3238886"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5" name="直線矢印コネクタ 114">
            <a:extLst>
              <a:ext uri="{FF2B5EF4-FFF2-40B4-BE49-F238E27FC236}">
                <a16:creationId xmlns:a16="http://schemas.microsoft.com/office/drawing/2014/main" id="{00000000-0008-0000-0000-000073000000}"/>
              </a:ext>
            </a:extLst>
          </xdr:cNvPr>
          <xdr:cNvCxnSpPr/>
        </xdr:nvCxnSpPr>
        <xdr:spPr>
          <a:xfrm>
            <a:off x="4074522"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6" name="直線矢印コネクタ 115">
            <a:extLst>
              <a:ext uri="{FF2B5EF4-FFF2-40B4-BE49-F238E27FC236}">
                <a16:creationId xmlns:a16="http://schemas.microsoft.com/office/drawing/2014/main" id="{00000000-0008-0000-0000-000074000000}"/>
              </a:ext>
            </a:extLst>
          </xdr:cNvPr>
          <xdr:cNvCxnSpPr/>
        </xdr:nvCxnSpPr>
        <xdr:spPr>
          <a:xfrm>
            <a:off x="490440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7" name="直線矢印コネクタ 116">
            <a:extLst>
              <a:ext uri="{FF2B5EF4-FFF2-40B4-BE49-F238E27FC236}">
                <a16:creationId xmlns:a16="http://schemas.microsoft.com/office/drawing/2014/main" id="{00000000-0008-0000-0000-000075000000}"/>
              </a:ext>
            </a:extLst>
          </xdr:cNvPr>
          <xdr:cNvCxnSpPr/>
        </xdr:nvCxnSpPr>
        <xdr:spPr>
          <a:xfrm>
            <a:off x="9071065"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8" name="直線矢印コネクタ 117">
            <a:extLst>
              <a:ext uri="{FF2B5EF4-FFF2-40B4-BE49-F238E27FC236}">
                <a16:creationId xmlns:a16="http://schemas.microsoft.com/office/drawing/2014/main" id="{00000000-0008-0000-0000-000076000000}"/>
              </a:ext>
            </a:extLst>
          </xdr:cNvPr>
          <xdr:cNvCxnSpPr/>
        </xdr:nvCxnSpPr>
        <xdr:spPr>
          <a:xfrm>
            <a:off x="8280248"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9" name="直線矢印コネクタ 118">
            <a:extLst>
              <a:ext uri="{FF2B5EF4-FFF2-40B4-BE49-F238E27FC236}">
                <a16:creationId xmlns:a16="http://schemas.microsoft.com/office/drawing/2014/main" id="{00000000-0008-0000-0000-000077000000}"/>
              </a:ext>
            </a:extLst>
          </xdr:cNvPr>
          <xdr:cNvCxnSpPr/>
        </xdr:nvCxnSpPr>
        <xdr:spPr>
          <a:xfrm>
            <a:off x="744141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120" name="グループ化 119">
            <a:extLst>
              <a:ext uri="{FF2B5EF4-FFF2-40B4-BE49-F238E27FC236}">
                <a16:creationId xmlns:a16="http://schemas.microsoft.com/office/drawing/2014/main" id="{00000000-0008-0000-0000-000078000000}"/>
              </a:ext>
            </a:extLst>
          </xdr:cNvPr>
          <xdr:cNvGrpSpPr/>
        </xdr:nvGrpSpPr>
        <xdr:grpSpPr>
          <a:xfrm>
            <a:off x="1186543" y="114637454"/>
            <a:ext cx="772885" cy="1426029"/>
            <a:chOff x="3646714" y="115584514"/>
            <a:chExt cx="1192596" cy="1393370"/>
          </a:xfrm>
        </xdr:grpSpPr>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数</a:t>
              </a:r>
              <a:r>
                <a:rPr kumimoji="1" lang="en-US" altLang="ja-JP" sz="900"/>
                <a:t>GeV</a:t>
              </a:r>
              <a:r>
                <a:rPr kumimoji="1" lang="ja-JP" altLang="en-US" sz="900"/>
                <a:t>陽子ビームプロファイルモニタ試験装置の製作等</a:t>
              </a:r>
            </a:p>
          </xdr:txBody>
        </xdr:sp>
        <xdr:sp macro="" textlink="">
          <xdr:nvSpPr>
            <xdr:cNvPr id="158" name="左大かっこ 157">
              <a:extLst>
                <a:ext uri="{FF2B5EF4-FFF2-40B4-BE49-F238E27FC236}">
                  <a16:creationId xmlns:a16="http://schemas.microsoft.com/office/drawing/2014/main" id="{00000000-0008-0000-0000-00009E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9" name="左大かっこ 158">
              <a:extLst>
                <a:ext uri="{FF2B5EF4-FFF2-40B4-BE49-F238E27FC236}">
                  <a16:creationId xmlns:a16="http://schemas.microsoft.com/office/drawing/2014/main" id="{00000000-0008-0000-0000-00009F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1" name="グループ化 120">
            <a:extLst>
              <a:ext uri="{FF2B5EF4-FFF2-40B4-BE49-F238E27FC236}">
                <a16:creationId xmlns:a16="http://schemas.microsoft.com/office/drawing/2014/main" id="{00000000-0008-0000-0000-000079000000}"/>
              </a:ext>
            </a:extLst>
          </xdr:cNvPr>
          <xdr:cNvGrpSpPr/>
        </xdr:nvGrpSpPr>
        <xdr:grpSpPr>
          <a:xfrm>
            <a:off x="2024742" y="114648342"/>
            <a:ext cx="772885" cy="1426029"/>
            <a:chOff x="3646714" y="115584514"/>
            <a:chExt cx="1192596" cy="1393370"/>
          </a:xfrm>
        </xdr:grpSpPr>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a:t>J-PARC</a:t>
              </a:r>
              <a:r>
                <a:rPr kumimoji="1" lang="ja-JP" altLang="en-US" sz="900"/>
                <a:t>核変換施設開発における鉛ビスマスループに関する労働者派遣契約等</a:t>
              </a:r>
            </a:p>
          </xdr:txBody>
        </xdr:sp>
        <xdr:sp macro="" textlink="">
          <xdr:nvSpPr>
            <xdr:cNvPr id="155" name="左大かっこ 154">
              <a:extLst>
                <a:ext uri="{FF2B5EF4-FFF2-40B4-BE49-F238E27FC236}">
                  <a16:creationId xmlns:a16="http://schemas.microsoft.com/office/drawing/2014/main" id="{00000000-0008-0000-0000-00009B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6" name="左大かっこ 155">
              <a:extLst>
                <a:ext uri="{FF2B5EF4-FFF2-40B4-BE49-F238E27FC236}">
                  <a16:creationId xmlns:a16="http://schemas.microsoft.com/office/drawing/2014/main" id="{00000000-0008-0000-0000-00009C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2" name="グループ化 121">
            <a:extLst>
              <a:ext uri="{FF2B5EF4-FFF2-40B4-BE49-F238E27FC236}">
                <a16:creationId xmlns:a16="http://schemas.microsoft.com/office/drawing/2014/main" id="{00000000-0008-0000-0000-00007A000000}"/>
              </a:ext>
            </a:extLst>
          </xdr:cNvPr>
          <xdr:cNvGrpSpPr/>
        </xdr:nvGrpSpPr>
        <xdr:grpSpPr>
          <a:xfrm>
            <a:off x="2852058" y="114648342"/>
            <a:ext cx="772885" cy="1426029"/>
            <a:chOff x="3646714" y="115584514"/>
            <a:chExt cx="1192596" cy="1393370"/>
          </a:xfrm>
        </xdr:grpSpPr>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蛍光型モニタの製作等</a:t>
              </a:r>
            </a:p>
          </xdr:txBody>
        </xdr:sp>
        <xdr:sp macro="" textlink="">
          <xdr:nvSpPr>
            <xdr:cNvPr id="152" name="左大かっこ 151">
              <a:extLst>
                <a:ext uri="{FF2B5EF4-FFF2-40B4-BE49-F238E27FC236}">
                  <a16:creationId xmlns:a16="http://schemas.microsoft.com/office/drawing/2014/main" id="{00000000-0008-0000-0000-000098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3" name="左大かっこ 152">
              <a:extLst>
                <a:ext uri="{FF2B5EF4-FFF2-40B4-BE49-F238E27FC236}">
                  <a16:creationId xmlns:a16="http://schemas.microsoft.com/office/drawing/2014/main" id="{00000000-0008-0000-0000-000099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3" name="グループ化 122">
            <a:extLst>
              <a:ext uri="{FF2B5EF4-FFF2-40B4-BE49-F238E27FC236}">
                <a16:creationId xmlns:a16="http://schemas.microsoft.com/office/drawing/2014/main" id="{00000000-0008-0000-0000-00007B000000}"/>
              </a:ext>
            </a:extLst>
          </xdr:cNvPr>
          <xdr:cNvGrpSpPr/>
        </xdr:nvGrpSpPr>
        <xdr:grpSpPr>
          <a:xfrm>
            <a:off x="3690257" y="114648342"/>
            <a:ext cx="772885" cy="1426029"/>
            <a:chOff x="3646714" y="115584514"/>
            <a:chExt cx="1192596" cy="1393370"/>
          </a:xfrm>
        </xdr:grpSpPr>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自然対流型循環試験装置の製作等</a:t>
              </a:r>
            </a:p>
          </xdr:txBody>
        </xdr:sp>
        <xdr:sp macro="" textlink="">
          <xdr:nvSpPr>
            <xdr:cNvPr id="149" name="左大かっこ 148">
              <a:extLst>
                <a:ext uri="{FF2B5EF4-FFF2-40B4-BE49-F238E27FC236}">
                  <a16:creationId xmlns:a16="http://schemas.microsoft.com/office/drawing/2014/main" id="{00000000-0008-0000-0000-000095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0" name="左大かっこ 149">
              <a:extLst>
                <a:ext uri="{FF2B5EF4-FFF2-40B4-BE49-F238E27FC236}">
                  <a16:creationId xmlns:a16="http://schemas.microsoft.com/office/drawing/2014/main" id="{00000000-0008-0000-0000-000096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4" name="グループ化 123">
            <a:extLst>
              <a:ext uri="{FF2B5EF4-FFF2-40B4-BE49-F238E27FC236}">
                <a16:creationId xmlns:a16="http://schemas.microsoft.com/office/drawing/2014/main" id="{00000000-0008-0000-0000-00007C000000}"/>
              </a:ext>
            </a:extLst>
          </xdr:cNvPr>
          <xdr:cNvGrpSpPr/>
        </xdr:nvGrpSpPr>
        <xdr:grpSpPr>
          <a:xfrm>
            <a:off x="4517572" y="114648340"/>
            <a:ext cx="772885" cy="1426029"/>
            <a:chOff x="3646714" y="115584514"/>
            <a:chExt cx="1192596" cy="1393370"/>
          </a:xfrm>
        </xdr:grpSpPr>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a:t>LBE</a:t>
              </a:r>
              <a:r>
                <a:rPr kumimoji="1" lang="ja-JP" altLang="en-US" sz="900"/>
                <a:t>中の不純物及びその化合物の揮発性と除去特性の確認試験</a:t>
              </a:r>
            </a:p>
          </xdr:txBody>
        </xdr:sp>
        <xdr:sp macro="" textlink="">
          <xdr:nvSpPr>
            <xdr:cNvPr id="146" name="左大かっこ 145">
              <a:extLst>
                <a:ext uri="{FF2B5EF4-FFF2-40B4-BE49-F238E27FC236}">
                  <a16:creationId xmlns:a16="http://schemas.microsoft.com/office/drawing/2014/main" id="{00000000-0008-0000-0000-000092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7" name="左大かっこ 146">
              <a:extLst>
                <a:ext uri="{FF2B5EF4-FFF2-40B4-BE49-F238E27FC236}">
                  <a16:creationId xmlns:a16="http://schemas.microsoft.com/office/drawing/2014/main" id="{00000000-0008-0000-0000-000093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5" name="グループ化 124">
            <a:extLst>
              <a:ext uri="{FF2B5EF4-FFF2-40B4-BE49-F238E27FC236}">
                <a16:creationId xmlns:a16="http://schemas.microsoft.com/office/drawing/2014/main" id="{00000000-0008-0000-0000-00007D000000}"/>
              </a:ext>
            </a:extLst>
          </xdr:cNvPr>
          <xdr:cNvGrpSpPr/>
        </xdr:nvGrpSpPr>
        <xdr:grpSpPr>
          <a:xfrm>
            <a:off x="5355771" y="114659226"/>
            <a:ext cx="772885" cy="1426029"/>
            <a:chOff x="3646714" y="115584514"/>
            <a:chExt cx="1192596" cy="1393370"/>
          </a:xfrm>
        </xdr:grpSpPr>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遠隔配管交換装置の製作</a:t>
              </a:r>
            </a:p>
          </xdr:txBody>
        </xdr:sp>
        <xdr:sp macro="" textlink="">
          <xdr:nvSpPr>
            <xdr:cNvPr id="143" name="左大かっこ 142">
              <a:extLst>
                <a:ext uri="{FF2B5EF4-FFF2-40B4-BE49-F238E27FC236}">
                  <a16:creationId xmlns:a16="http://schemas.microsoft.com/office/drawing/2014/main" id="{00000000-0008-0000-0000-00008F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4" name="左大かっこ 143">
              <a:extLst>
                <a:ext uri="{FF2B5EF4-FFF2-40B4-BE49-F238E27FC236}">
                  <a16:creationId xmlns:a16="http://schemas.microsoft.com/office/drawing/2014/main" id="{00000000-0008-0000-0000-000090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6" name="グループ化 125">
            <a:extLst>
              <a:ext uri="{FF2B5EF4-FFF2-40B4-BE49-F238E27FC236}">
                <a16:creationId xmlns:a16="http://schemas.microsoft.com/office/drawing/2014/main" id="{00000000-0008-0000-0000-00007E000000}"/>
              </a:ext>
            </a:extLst>
          </xdr:cNvPr>
          <xdr:cNvGrpSpPr/>
        </xdr:nvGrpSpPr>
        <xdr:grpSpPr>
          <a:xfrm>
            <a:off x="6204857" y="114659227"/>
            <a:ext cx="772885" cy="1426029"/>
            <a:chOff x="3646714" y="115584514"/>
            <a:chExt cx="1192596" cy="1393370"/>
          </a:xfrm>
        </xdr:grpSpPr>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核変換システムの遠隔操作設備概念構築に関する労働者派遣契約</a:t>
              </a:r>
            </a:p>
          </xdr:txBody>
        </xdr:sp>
        <xdr:sp macro="" textlink="">
          <xdr:nvSpPr>
            <xdr:cNvPr id="140" name="左大かっこ 139">
              <a:extLst>
                <a:ext uri="{FF2B5EF4-FFF2-40B4-BE49-F238E27FC236}">
                  <a16:creationId xmlns:a16="http://schemas.microsoft.com/office/drawing/2014/main" id="{00000000-0008-0000-0000-00008C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1" name="左大かっこ 140">
              <a:extLst>
                <a:ext uri="{FF2B5EF4-FFF2-40B4-BE49-F238E27FC236}">
                  <a16:creationId xmlns:a16="http://schemas.microsoft.com/office/drawing/2014/main" id="{00000000-0008-0000-0000-00008D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7" name="グループ化 126">
            <a:extLst>
              <a:ext uri="{FF2B5EF4-FFF2-40B4-BE49-F238E27FC236}">
                <a16:creationId xmlns:a16="http://schemas.microsoft.com/office/drawing/2014/main" id="{00000000-0008-0000-0000-00007F000000}"/>
              </a:ext>
            </a:extLst>
          </xdr:cNvPr>
          <xdr:cNvGrpSpPr/>
        </xdr:nvGrpSpPr>
        <xdr:grpSpPr>
          <a:xfrm>
            <a:off x="7043057" y="114670112"/>
            <a:ext cx="772885" cy="1426029"/>
            <a:chOff x="3646714" y="115584514"/>
            <a:chExt cx="1192596" cy="1393370"/>
          </a:xfrm>
        </xdr:grpSpPr>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a:t>J-PARC</a:t>
              </a:r>
              <a:r>
                <a:rPr kumimoji="1" lang="ja-JP" altLang="en-US" sz="900"/>
                <a:t>核変換施設の付帯設備検討に係る労働者派遣契約</a:t>
              </a:r>
            </a:p>
          </xdr:txBody>
        </xdr:sp>
        <xdr:sp macro="" textlink="">
          <xdr:nvSpPr>
            <xdr:cNvPr id="137" name="左大かっこ 136">
              <a:extLst>
                <a:ext uri="{FF2B5EF4-FFF2-40B4-BE49-F238E27FC236}">
                  <a16:creationId xmlns:a16="http://schemas.microsoft.com/office/drawing/2014/main" id="{00000000-0008-0000-0000-000089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8" name="左大かっこ 137">
              <a:extLst>
                <a:ext uri="{FF2B5EF4-FFF2-40B4-BE49-F238E27FC236}">
                  <a16:creationId xmlns:a16="http://schemas.microsoft.com/office/drawing/2014/main" id="{00000000-0008-0000-0000-00008A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8" name="グループ化 127">
            <a:extLst>
              <a:ext uri="{FF2B5EF4-FFF2-40B4-BE49-F238E27FC236}">
                <a16:creationId xmlns:a16="http://schemas.microsoft.com/office/drawing/2014/main" id="{00000000-0008-0000-0000-000080000000}"/>
              </a:ext>
            </a:extLst>
          </xdr:cNvPr>
          <xdr:cNvGrpSpPr/>
        </xdr:nvGrpSpPr>
        <xdr:grpSpPr>
          <a:xfrm>
            <a:off x="7870371" y="114670112"/>
            <a:ext cx="772885" cy="1426029"/>
            <a:chOff x="3646714" y="115584514"/>
            <a:chExt cx="1192596" cy="1393370"/>
          </a:xfrm>
        </xdr:grpSpPr>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核破砕標的循環試験装置加圧水系統の改造</a:t>
              </a:r>
            </a:p>
          </xdr:txBody>
        </xdr:sp>
        <xdr:sp macro="" textlink="">
          <xdr:nvSpPr>
            <xdr:cNvPr id="134" name="左大かっこ 133">
              <a:extLst>
                <a:ext uri="{FF2B5EF4-FFF2-40B4-BE49-F238E27FC236}">
                  <a16:creationId xmlns:a16="http://schemas.microsoft.com/office/drawing/2014/main" id="{00000000-0008-0000-0000-000086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5" name="左大かっこ 134">
              <a:extLst>
                <a:ext uri="{FF2B5EF4-FFF2-40B4-BE49-F238E27FC236}">
                  <a16:creationId xmlns:a16="http://schemas.microsoft.com/office/drawing/2014/main" id="{00000000-0008-0000-0000-000087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9" name="グループ化 128">
            <a:extLst>
              <a:ext uri="{FF2B5EF4-FFF2-40B4-BE49-F238E27FC236}">
                <a16:creationId xmlns:a16="http://schemas.microsoft.com/office/drawing/2014/main" id="{00000000-0008-0000-0000-000081000000}"/>
              </a:ext>
            </a:extLst>
          </xdr:cNvPr>
          <xdr:cNvGrpSpPr/>
        </xdr:nvGrpSpPr>
        <xdr:grpSpPr>
          <a:xfrm>
            <a:off x="8697685" y="114659226"/>
            <a:ext cx="772885" cy="1426029"/>
            <a:chOff x="3646714" y="115584514"/>
            <a:chExt cx="1192596" cy="1393370"/>
          </a:xfrm>
        </xdr:grpSpPr>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二重管式</a:t>
              </a:r>
              <a:r>
                <a:rPr kumimoji="1" lang="en-US" altLang="ja-JP" sz="900"/>
                <a:t>LBE</a:t>
              </a:r>
              <a:r>
                <a:rPr kumimoji="1" lang="ja-JP" altLang="en-US" sz="900"/>
                <a:t>ターゲット熱交換部の検討作業</a:t>
              </a:r>
            </a:p>
          </xdr:txBody>
        </xdr:sp>
        <xdr:sp macro="" textlink="">
          <xdr:nvSpPr>
            <xdr:cNvPr id="131" name="左大かっこ 130">
              <a:extLst>
                <a:ext uri="{FF2B5EF4-FFF2-40B4-BE49-F238E27FC236}">
                  <a16:creationId xmlns:a16="http://schemas.microsoft.com/office/drawing/2014/main" id="{00000000-0008-0000-0000-000083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2" name="左大かっこ 131">
              <a:extLst>
                <a:ext uri="{FF2B5EF4-FFF2-40B4-BE49-F238E27FC236}">
                  <a16:creationId xmlns:a16="http://schemas.microsoft.com/office/drawing/2014/main" id="{00000000-0008-0000-0000-000084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oneCellAnchor>
    <xdr:from>
      <xdr:col>1</xdr:col>
      <xdr:colOff>50800</xdr:colOff>
      <xdr:row>899</xdr:row>
      <xdr:rowOff>76200</xdr:rowOff>
    </xdr:from>
    <xdr:ext cx="4400372" cy="166712"/>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254000" y="89090500"/>
          <a:ext cx="440037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000"/>
            <a:t>※</a:t>
          </a:r>
          <a:r>
            <a:rPr kumimoji="1" lang="ja-JP" altLang="en-US" sz="1000"/>
            <a:t>落札率は同種の契約の予定価格を類推されるおそれがあるため非公表とする。</a:t>
          </a:r>
        </a:p>
      </xdr:txBody>
    </xdr:sp>
    <xdr:clientData/>
  </xdr:oneCellAnchor>
  <xdr:twoCellAnchor>
    <xdr:from>
      <xdr:col>6</xdr:col>
      <xdr:colOff>12700</xdr:colOff>
      <xdr:row>753</xdr:row>
      <xdr:rowOff>330200</xdr:rowOff>
    </xdr:from>
    <xdr:to>
      <xdr:col>10</xdr:col>
      <xdr:colOff>113426</xdr:colOff>
      <xdr:row>755</xdr:row>
      <xdr:rowOff>25960</xdr:rowOff>
    </xdr:to>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1231900" y="65316100"/>
          <a:ext cx="913526" cy="40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一般競争契約・随意契約</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261</v>
      </c>
      <c r="AT2" s="220"/>
      <c r="AU2" s="220"/>
      <c r="AV2" s="52" t="str">
        <f>IF(AW2="", "", "-")</f>
        <v/>
      </c>
      <c r="AW2" s="397"/>
      <c r="AX2" s="397"/>
    </row>
    <row r="3" spans="1:50" ht="21" customHeight="1" thickBot="1" x14ac:dyDescent="0.2">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566</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616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1" t="s">
        <v>567</v>
      </c>
      <c r="H5" s="562"/>
      <c r="I5" s="562"/>
      <c r="J5" s="562"/>
      <c r="K5" s="562"/>
      <c r="L5" s="562"/>
      <c r="M5" s="563" t="s">
        <v>66</v>
      </c>
      <c r="N5" s="564"/>
      <c r="O5" s="564"/>
      <c r="P5" s="564"/>
      <c r="Q5" s="564"/>
      <c r="R5" s="565"/>
      <c r="S5" s="566" t="s">
        <v>568</v>
      </c>
      <c r="T5" s="562"/>
      <c r="U5" s="562"/>
      <c r="V5" s="562"/>
      <c r="W5" s="562"/>
      <c r="X5" s="567"/>
      <c r="Y5" s="716" t="s">
        <v>3</v>
      </c>
      <c r="Z5" s="717"/>
      <c r="AA5" s="717"/>
      <c r="AB5" s="717"/>
      <c r="AC5" s="717"/>
      <c r="AD5" s="718"/>
      <c r="AE5" s="719" t="s">
        <v>614</v>
      </c>
      <c r="AF5" s="719"/>
      <c r="AG5" s="719"/>
      <c r="AH5" s="719"/>
      <c r="AI5" s="719"/>
      <c r="AJ5" s="719"/>
      <c r="AK5" s="719"/>
      <c r="AL5" s="719"/>
      <c r="AM5" s="719"/>
      <c r="AN5" s="719"/>
      <c r="AO5" s="719"/>
      <c r="AP5" s="720"/>
      <c r="AQ5" s="721" t="s">
        <v>688</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564</v>
      </c>
      <c r="H7" s="832"/>
      <c r="I7" s="832"/>
      <c r="J7" s="832"/>
      <c r="K7" s="832"/>
      <c r="L7" s="832"/>
      <c r="M7" s="832"/>
      <c r="N7" s="832"/>
      <c r="O7" s="832"/>
      <c r="P7" s="832"/>
      <c r="Q7" s="832"/>
      <c r="R7" s="832"/>
      <c r="S7" s="832"/>
      <c r="T7" s="832"/>
      <c r="U7" s="832"/>
      <c r="V7" s="832"/>
      <c r="W7" s="832"/>
      <c r="X7" s="833"/>
      <c r="Y7" s="395" t="s">
        <v>503</v>
      </c>
      <c r="Z7" s="296"/>
      <c r="AA7" s="296"/>
      <c r="AB7" s="296"/>
      <c r="AC7" s="296"/>
      <c r="AD7" s="396"/>
      <c r="AE7" s="383" t="s">
        <v>690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377</v>
      </c>
      <c r="B8" s="829"/>
      <c r="C8" s="829"/>
      <c r="D8" s="829"/>
      <c r="E8" s="829"/>
      <c r="F8" s="830"/>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378</v>
      </c>
      <c r="Z8" s="573"/>
      <c r="AA8" s="573"/>
      <c r="AB8" s="573"/>
      <c r="AC8" s="573"/>
      <c r="AD8" s="574"/>
      <c r="AE8" s="739" t="str">
        <f>入力規則等!K13</f>
        <v>エネルギー対策</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5" t="s">
        <v>569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1" t="s">
        <v>30</v>
      </c>
      <c r="B10" s="742"/>
      <c r="C10" s="742"/>
      <c r="D10" s="742"/>
      <c r="E10" s="742"/>
      <c r="F10" s="742"/>
      <c r="G10" s="674" t="s">
        <v>570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522</v>
      </c>
      <c r="Q12" s="298"/>
      <c r="R12" s="298"/>
      <c r="S12" s="298"/>
      <c r="T12" s="298"/>
      <c r="U12" s="298"/>
      <c r="V12" s="299"/>
      <c r="W12" s="303" t="s">
        <v>519</v>
      </c>
      <c r="X12" s="298"/>
      <c r="Y12" s="298"/>
      <c r="Z12" s="298"/>
      <c r="AA12" s="298"/>
      <c r="AB12" s="298"/>
      <c r="AC12" s="299"/>
      <c r="AD12" s="303" t="s">
        <v>514</v>
      </c>
      <c r="AE12" s="298"/>
      <c r="AF12" s="298"/>
      <c r="AG12" s="298"/>
      <c r="AH12" s="298"/>
      <c r="AI12" s="298"/>
      <c r="AJ12" s="299"/>
      <c r="AK12" s="303" t="s">
        <v>507</v>
      </c>
      <c r="AL12" s="298"/>
      <c r="AM12" s="298"/>
      <c r="AN12" s="298"/>
      <c r="AO12" s="298"/>
      <c r="AP12" s="298"/>
      <c r="AQ12" s="299"/>
      <c r="AR12" s="303" t="s">
        <v>505</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267</v>
      </c>
      <c r="Q13" s="109"/>
      <c r="R13" s="109"/>
      <c r="S13" s="109"/>
      <c r="T13" s="109"/>
      <c r="U13" s="109"/>
      <c r="V13" s="110"/>
      <c r="W13" s="108">
        <v>170</v>
      </c>
      <c r="X13" s="109"/>
      <c r="Y13" s="109"/>
      <c r="Z13" s="109"/>
      <c r="AA13" s="109"/>
      <c r="AB13" s="109"/>
      <c r="AC13" s="110"/>
      <c r="AD13" s="108">
        <v>170</v>
      </c>
      <c r="AE13" s="109"/>
      <c r="AF13" s="109"/>
      <c r="AG13" s="109"/>
      <c r="AH13" s="109"/>
      <c r="AI13" s="109"/>
      <c r="AJ13" s="110"/>
      <c r="AK13" s="108">
        <v>170</v>
      </c>
      <c r="AL13" s="109"/>
      <c r="AM13" s="109"/>
      <c r="AN13" s="109"/>
      <c r="AO13" s="109"/>
      <c r="AP13" s="109"/>
      <c r="AQ13" s="110"/>
      <c r="AR13" s="105">
        <v>244</v>
      </c>
      <c r="AS13" s="106"/>
      <c r="AT13" s="106"/>
      <c r="AU13" s="106"/>
      <c r="AV13" s="106"/>
      <c r="AW13" s="106"/>
      <c r="AX13" s="394"/>
    </row>
    <row r="14" spans="1:50" ht="21" customHeight="1" x14ac:dyDescent="0.15">
      <c r="A14" s="142"/>
      <c r="B14" s="143"/>
      <c r="C14" s="143"/>
      <c r="D14" s="143"/>
      <c r="E14" s="143"/>
      <c r="F14" s="144"/>
      <c r="G14" s="746"/>
      <c r="H14" s="747"/>
      <c r="I14" s="578" t="s">
        <v>8</v>
      </c>
      <c r="J14" s="631"/>
      <c r="K14" s="631"/>
      <c r="L14" s="631"/>
      <c r="M14" s="631"/>
      <c r="N14" s="631"/>
      <c r="O14" s="632"/>
      <c r="P14" s="108">
        <v>110</v>
      </c>
      <c r="Q14" s="109"/>
      <c r="R14" s="109"/>
      <c r="S14" s="109"/>
      <c r="T14" s="109"/>
      <c r="U14" s="109"/>
      <c r="V14" s="110"/>
      <c r="W14" s="108" t="s">
        <v>558</v>
      </c>
      <c r="X14" s="109"/>
      <c r="Y14" s="109"/>
      <c r="Z14" s="109"/>
      <c r="AA14" s="109"/>
      <c r="AB14" s="109"/>
      <c r="AC14" s="110"/>
      <c r="AD14" s="108" t="s">
        <v>554</v>
      </c>
      <c r="AE14" s="109"/>
      <c r="AF14" s="109"/>
      <c r="AG14" s="109"/>
      <c r="AH14" s="109"/>
      <c r="AI14" s="109"/>
      <c r="AJ14" s="110"/>
      <c r="AK14" s="108" t="s">
        <v>554</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8" t="s">
        <v>51</v>
      </c>
      <c r="J15" s="579"/>
      <c r="K15" s="579"/>
      <c r="L15" s="579"/>
      <c r="M15" s="579"/>
      <c r="N15" s="579"/>
      <c r="O15" s="580"/>
      <c r="P15" s="108">
        <v>66</v>
      </c>
      <c r="Q15" s="109"/>
      <c r="R15" s="109"/>
      <c r="S15" s="109"/>
      <c r="T15" s="109"/>
      <c r="U15" s="109"/>
      <c r="V15" s="110"/>
      <c r="W15" s="108">
        <v>110</v>
      </c>
      <c r="X15" s="109"/>
      <c r="Y15" s="109"/>
      <c r="Z15" s="109"/>
      <c r="AA15" s="109"/>
      <c r="AB15" s="109"/>
      <c r="AC15" s="110"/>
      <c r="AD15" s="108" t="s">
        <v>571</v>
      </c>
      <c r="AE15" s="109"/>
      <c r="AF15" s="109"/>
      <c r="AG15" s="109"/>
      <c r="AH15" s="109"/>
      <c r="AI15" s="109"/>
      <c r="AJ15" s="110"/>
      <c r="AK15" s="108" t="s">
        <v>554</v>
      </c>
      <c r="AL15" s="109"/>
      <c r="AM15" s="109"/>
      <c r="AN15" s="109"/>
      <c r="AO15" s="109"/>
      <c r="AP15" s="109"/>
      <c r="AQ15" s="110"/>
      <c r="AR15" s="108" t="s">
        <v>554</v>
      </c>
      <c r="AS15" s="109"/>
      <c r="AT15" s="109"/>
      <c r="AU15" s="109"/>
      <c r="AV15" s="109"/>
      <c r="AW15" s="109"/>
      <c r="AX15" s="110"/>
    </row>
    <row r="16" spans="1:50" ht="21" customHeight="1" x14ac:dyDescent="0.15">
      <c r="A16" s="142"/>
      <c r="B16" s="143"/>
      <c r="C16" s="143"/>
      <c r="D16" s="143"/>
      <c r="E16" s="143"/>
      <c r="F16" s="144"/>
      <c r="G16" s="746"/>
      <c r="H16" s="747"/>
      <c r="I16" s="578" t="s">
        <v>52</v>
      </c>
      <c r="J16" s="579"/>
      <c r="K16" s="579"/>
      <c r="L16" s="579"/>
      <c r="M16" s="579"/>
      <c r="N16" s="579"/>
      <c r="O16" s="580"/>
      <c r="P16" s="108">
        <v>-110</v>
      </c>
      <c r="Q16" s="109"/>
      <c r="R16" s="109"/>
      <c r="S16" s="109"/>
      <c r="T16" s="109"/>
      <c r="U16" s="109"/>
      <c r="V16" s="110"/>
      <c r="W16" s="108" t="s">
        <v>572</v>
      </c>
      <c r="X16" s="109"/>
      <c r="Y16" s="109"/>
      <c r="Z16" s="109"/>
      <c r="AA16" s="109"/>
      <c r="AB16" s="109"/>
      <c r="AC16" s="110"/>
      <c r="AD16" s="108" t="s">
        <v>573</v>
      </c>
      <c r="AE16" s="109"/>
      <c r="AF16" s="109"/>
      <c r="AG16" s="109"/>
      <c r="AH16" s="109"/>
      <c r="AI16" s="109"/>
      <c r="AJ16" s="110"/>
      <c r="AK16" s="108" t="s">
        <v>554</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8" t="s">
        <v>50</v>
      </c>
      <c r="J17" s="631"/>
      <c r="K17" s="631"/>
      <c r="L17" s="631"/>
      <c r="M17" s="631"/>
      <c r="N17" s="631"/>
      <c r="O17" s="632"/>
      <c r="P17" s="108" t="s">
        <v>574</v>
      </c>
      <c r="Q17" s="109"/>
      <c r="R17" s="109"/>
      <c r="S17" s="109"/>
      <c r="T17" s="109"/>
      <c r="U17" s="109"/>
      <c r="V17" s="110"/>
      <c r="W17" s="108" t="s">
        <v>575</v>
      </c>
      <c r="X17" s="109"/>
      <c r="Y17" s="109"/>
      <c r="Z17" s="109"/>
      <c r="AA17" s="109"/>
      <c r="AB17" s="109"/>
      <c r="AC17" s="110"/>
      <c r="AD17" s="108" t="s">
        <v>564</v>
      </c>
      <c r="AE17" s="109"/>
      <c r="AF17" s="109"/>
      <c r="AG17" s="109"/>
      <c r="AH17" s="109"/>
      <c r="AI17" s="109"/>
      <c r="AJ17" s="110"/>
      <c r="AK17" s="108" t="s">
        <v>554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333</v>
      </c>
      <c r="Q18" s="115"/>
      <c r="R18" s="115"/>
      <c r="S18" s="115"/>
      <c r="T18" s="115"/>
      <c r="U18" s="115"/>
      <c r="V18" s="116"/>
      <c r="W18" s="114">
        <f>SUM(W13:AC17)</f>
        <v>280</v>
      </c>
      <c r="X18" s="115"/>
      <c r="Y18" s="115"/>
      <c r="Z18" s="115"/>
      <c r="AA18" s="115"/>
      <c r="AB18" s="115"/>
      <c r="AC18" s="116"/>
      <c r="AD18" s="114">
        <f>SUM(AD13:AJ17)</f>
        <v>170</v>
      </c>
      <c r="AE18" s="115"/>
      <c r="AF18" s="115"/>
      <c r="AG18" s="115"/>
      <c r="AH18" s="115"/>
      <c r="AI18" s="115"/>
      <c r="AJ18" s="116"/>
      <c r="AK18" s="114">
        <f>SUM(AK13:AQ17)</f>
        <v>170</v>
      </c>
      <c r="AL18" s="115"/>
      <c r="AM18" s="115"/>
      <c r="AN18" s="115"/>
      <c r="AO18" s="115"/>
      <c r="AP18" s="115"/>
      <c r="AQ18" s="116"/>
      <c r="AR18" s="114">
        <f>SUM(AR13:AX17)</f>
        <v>244</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333</v>
      </c>
      <c r="Q19" s="109"/>
      <c r="R19" s="109"/>
      <c r="S19" s="109"/>
      <c r="T19" s="109"/>
      <c r="U19" s="109"/>
      <c r="V19" s="110"/>
      <c r="W19" s="108">
        <v>280</v>
      </c>
      <c r="X19" s="109"/>
      <c r="Y19" s="109"/>
      <c r="Z19" s="109"/>
      <c r="AA19" s="109"/>
      <c r="AB19" s="109"/>
      <c r="AC19" s="110"/>
      <c r="AD19" s="108">
        <v>170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8" t="s">
        <v>471</v>
      </c>
      <c r="H21" s="929"/>
      <c r="I21" s="929"/>
      <c r="J21" s="929"/>
      <c r="K21" s="929"/>
      <c r="L21" s="929"/>
      <c r="M21" s="929"/>
      <c r="N21" s="929"/>
      <c r="O21" s="929"/>
      <c r="P21" s="542">
        <f>IF(P19=0, "-", SUM(P19)/SUM(P13,P14))</f>
        <v>0.88328912466843501</v>
      </c>
      <c r="Q21" s="542"/>
      <c r="R21" s="542"/>
      <c r="S21" s="542"/>
      <c r="T21" s="542"/>
      <c r="U21" s="542"/>
      <c r="V21" s="542"/>
      <c r="W21" s="542">
        <f t="shared" ref="W21" si="2">IF(W19=0, "-", SUM(W19)/SUM(W13,W14))</f>
        <v>1.6470588235294117</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547</v>
      </c>
      <c r="B22" s="199"/>
      <c r="C22" s="199"/>
      <c r="D22" s="199"/>
      <c r="E22" s="199"/>
      <c r="F22" s="200"/>
      <c r="G22" s="183" t="s">
        <v>450</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170</v>
      </c>
      <c r="Q23" s="106"/>
      <c r="R23" s="106"/>
      <c r="S23" s="106"/>
      <c r="T23" s="106"/>
      <c r="U23" s="106"/>
      <c r="V23" s="107"/>
      <c r="W23" s="105">
        <v>244</v>
      </c>
      <c r="X23" s="106"/>
      <c r="Y23" s="106"/>
      <c r="Z23" s="106"/>
      <c r="AA23" s="106"/>
      <c r="AB23" s="106"/>
      <c r="AC23" s="107"/>
      <c r="AD23" s="209" t="s">
        <v>691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170</v>
      </c>
      <c r="Q29" s="109"/>
      <c r="R29" s="109"/>
      <c r="S29" s="109"/>
      <c r="T29" s="109"/>
      <c r="U29" s="109"/>
      <c r="V29" s="110"/>
      <c r="W29" s="227">
        <f>AR13</f>
        <v>244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466</v>
      </c>
      <c r="B30" s="513"/>
      <c r="C30" s="513"/>
      <c r="D30" s="513"/>
      <c r="E30" s="513"/>
      <c r="F30" s="514"/>
      <c r="G30" s="649"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523</v>
      </c>
      <c r="AF30" s="387"/>
      <c r="AG30" s="387"/>
      <c r="AH30" s="388"/>
      <c r="AI30" s="386" t="s">
        <v>520</v>
      </c>
      <c r="AJ30" s="387"/>
      <c r="AK30" s="387"/>
      <c r="AL30" s="388"/>
      <c r="AM30" s="389" t="s">
        <v>515</v>
      </c>
      <c r="AN30" s="389"/>
      <c r="AO30" s="389"/>
      <c r="AP30" s="386"/>
      <c r="AQ30" s="640" t="s">
        <v>353</v>
      </c>
      <c r="AR30" s="641"/>
      <c r="AS30" s="641"/>
      <c r="AT30" s="642"/>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v>30</v>
      </c>
      <c r="AR31" s="136"/>
      <c r="AS31" s="137" t="s">
        <v>354</v>
      </c>
      <c r="AT31" s="172"/>
      <c r="AU31" s="271" t="s">
        <v>581</v>
      </c>
      <c r="AV31" s="271"/>
      <c r="AW31" s="379" t="s">
        <v>300</v>
      </c>
      <c r="AX31" s="380"/>
    </row>
    <row r="32" spans="1:50" ht="54.75" customHeight="1" x14ac:dyDescent="0.15">
      <c r="A32" s="518"/>
      <c r="B32" s="516"/>
      <c r="C32" s="516"/>
      <c r="D32" s="516"/>
      <c r="E32" s="516"/>
      <c r="F32" s="517"/>
      <c r="G32" s="543" t="s">
        <v>577</v>
      </c>
      <c r="H32" s="544"/>
      <c r="I32" s="544"/>
      <c r="J32" s="544"/>
      <c r="K32" s="544"/>
      <c r="L32" s="544"/>
      <c r="M32" s="544"/>
      <c r="N32" s="544"/>
      <c r="O32" s="545"/>
      <c r="P32" s="161" t="s">
        <v>578</v>
      </c>
      <c r="Q32" s="161"/>
      <c r="R32" s="161"/>
      <c r="S32" s="161"/>
      <c r="T32" s="161"/>
      <c r="U32" s="161"/>
      <c r="V32" s="161"/>
      <c r="W32" s="161"/>
      <c r="X32" s="231"/>
      <c r="Y32" s="338" t="s">
        <v>12</v>
      </c>
      <c r="Z32" s="552"/>
      <c r="AA32" s="553"/>
      <c r="AB32" s="554" t="s">
        <v>579</v>
      </c>
      <c r="AC32" s="554"/>
      <c r="AD32" s="554"/>
      <c r="AE32" s="364">
        <v>100</v>
      </c>
      <c r="AF32" s="365"/>
      <c r="AG32" s="365"/>
      <c r="AH32" s="365"/>
      <c r="AI32" s="364">
        <v>100</v>
      </c>
      <c r="AJ32" s="365"/>
      <c r="AK32" s="365"/>
      <c r="AL32" s="365"/>
      <c r="AM32" s="364">
        <v>100</v>
      </c>
      <c r="AN32" s="365"/>
      <c r="AO32" s="365"/>
      <c r="AP32" s="365"/>
      <c r="AQ32" s="111" t="s">
        <v>564</v>
      </c>
      <c r="AR32" s="112"/>
      <c r="AS32" s="112"/>
      <c r="AT32" s="113"/>
      <c r="AU32" s="365" t="s">
        <v>564</v>
      </c>
      <c r="AV32" s="365"/>
      <c r="AW32" s="365"/>
      <c r="AX32" s="367"/>
    </row>
    <row r="33" spans="1:50" ht="5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580</v>
      </c>
      <c r="AC33" s="525"/>
      <c r="AD33" s="525"/>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65.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100</v>
      </c>
      <c r="AF34" s="365"/>
      <c r="AG34" s="365"/>
      <c r="AH34" s="365"/>
      <c r="AI34" s="364">
        <v>100</v>
      </c>
      <c r="AJ34" s="365"/>
      <c r="AK34" s="365"/>
      <c r="AL34" s="365"/>
      <c r="AM34" s="364">
        <v>100</v>
      </c>
      <c r="AN34" s="365"/>
      <c r="AO34" s="365"/>
      <c r="AP34" s="365"/>
      <c r="AQ34" s="111" t="s">
        <v>564</v>
      </c>
      <c r="AR34" s="112"/>
      <c r="AS34" s="112"/>
      <c r="AT34" s="113"/>
      <c r="AU34" s="365" t="s">
        <v>564</v>
      </c>
      <c r="AV34" s="365"/>
      <c r="AW34" s="365"/>
      <c r="AX34" s="367"/>
    </row>
    <row r="35" spans="1:50" ht="23.25" customHeight="1" x14ac:dyDescent="0.15">
      <c r="A35" s="899" t="s">
        <v>493</v>
      </c>
      <c r="B35" s="900"/>
      <c r="C35" s="900"/>
      <c r="D35" s="900"/>
      <c r="E35" s="900"/>
      <c r="F35" s="901"/>
      <c r="G35" s="905" t="s">
        <v>582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466</v>
      </c>
      <c r="B37" s="644"/>
      <c r="C37" s="644"/>
      <c r="D37" s="644"/>
      <c r="E37" s="644"/>
      <c r="F37" s="645"/>
      <c r="G37" s="568" t="s">
        <v>265</v>
      </c>
      <c r="H37" s="381"/>
      <c r="I37" s="381"/>
      <c r="J37" s="381"/>
      <c r="K37" s="381"/>
      <c r="L37" s="381"/>
      <c r="M37" s="381"/>
      <c r="N37" s="381"/>
      <c r="O37" s="569"/>
      <c r="P37" s="633" t="s">
        <v>59</v>
      </c>
      <c r="Q37" s="381"/>
      <c r="R37" s="381"/>
      <c r="S37" s="381"/>
      <c r="T37" s="381"/>
      <c r="U37" s="381"/>
      <c r="V37" s="381"/>
      <c r="W37" s="381"/>
      <c r="X37" s="569"/>
      <c r="Y37" s="634"/>
      <c r="Z37" s="635"/>
      <c r="AA37" s="636"/>
      <c r="AB37" s="368" t="s">
        <v>11</v>
      </c>
      <c r="AC37" s="369"/>
      <c r="AD37" s="370"/>
      <c r="AE37" s="368" t="s">
        <v>523</v>
      </c>
      <c r="AF37" s="369"/>
      <c r="AG37" s="369"/>
      <c r="AH37" s="370"/>
      <c r="AI37" s="368" t="s">
        <v>520</v>
      </c>
      <c r="AJ37" s="369"/>
      <c r="AK37" s="369"/>
      <c r="AL37" s="370"/>
      <c r="AM37" s="375" t="s">
        <v>515</v>
      </c>
      <c r="AN37" s="375"/>
      <c r="AO37" s="375"/>
      <c r="AP37" s="368"/>
      <c r="AQ37" s="267" t="s">
        <v>353</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9" t="s">
        <v>493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466</v>
      </c>
      <c r="B44" s="644"/>
      <c r="C44" s="644"/>
      <c r="D44" s="644"/>
      <c r="E44" s="644"/>
      <c r="F44" s="645"/>
      <c r="G44" s="568" t="s">
        <v>265</v>
      </c>
      <c r="H44" s="381"/>
      <c r="I44" s="381"/>
      <c r="J44" s="381"/>
      <c r="K44" s="381"/>
      <c r="L44" s="381"/>
      <c r="M44" s="381"/>
      <c r="N44" s="381"/>
      <c r="O44" s="569"/>
      <c r="P44" s="633" t="s">
        <v>59</v>
      </c>
      <c r="Q44" s="381"/>
      <c r="R44" s="381"/>
      <c r="S44" s="381"/>
      <c r="T44" s="381"/>
      <c r="U44" s="381"/>
      <c r="V44" s="381"/>
      <c r="W44" s="381"/>
      <c r="X44" s="569"/>
      <c r="Y44" s="634"/>
      <c r="Z44" s="635"/>
      <c r="AA44" s="636"/>
      <c r="AB44" s="368" t="s">
        <v>11</v>
      </c>
      <c r="AC44" s="369"/>
      <c r="AD44" s="370"/>
      <c r="AE44" s="368" t="s">
        <v>523</v>
      </c>
      <c r="AF44" s="369"/>
      <c r="AG44" s="369"/>
      <c r="AH44" s="370"/>
      <c r="AI44" s="368" t="s">
        <v>520</v>
      </c>
      <c r="AJ44" s="369"/>
      <c r="AK44" s="369"/>
      <c r="AL44" s="370"/>
      <c r="AM44" s="375" t="s">
        <v>515</v>
      </c>
      <c r="AN44" s="375"/>
      <c r="AO44" s="375"/>
      <c r="AP44" s="368"/>
      <c r="AQ44" s="267" t="s">
        <v>353</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493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5" t="s">
        <v>466</v>
      </c>
      <c r="B51" s="516"/>
      <c r="C51" s="516"/>
      <c r="D51" s="516"/>
      <c r="E51" s="516"/>
      <c r="F51" s="517"/>
      <c r="G51" s="568" t="s">
        <v>265</v>
      </c>
      <c r="H51" s="381"/>
      <c r="I51" s="381"/>
      <c r="J51" s="381"/>
      <c r="K51" s="381"/>
      <c r="L51" s="381"/>
      <c r="M51" s="381"/>
      <c r="N51" s="381"/>
      <c r="O51" s="569"/>
      <c r="P51" s="633" t="s">
        <v>59</v>
      </c>
      <c r="Q51" s="381"/>
      <c r="R51" s="381"/>
      <c r="S51" s="381"/>
      <c r="T51" s="381"/>
      <c r="U51" s="381"/>
      <c r="V51" s="381"/>
      <c r="W51" s="381"/>
      <c r="X51" s="569"/>
      <c r="Y51" s="634"/>
      <c r="Z51" s="635"/>
      <c r="AA51" s="636"/>
      <c r="AB51" s="368" t="s">
        <v>11</v>
      </c>
      <c r="AC51" s="369"/>
      <c r="AD51" s="370"/>
      <c r="AE51" s="368" t="s">
        <v>523</v>
      </c>
      <c r="AF51" s="369"/>
      <c r="AG51" s="369"/>
      <c r="AH51" s="370"/>
      <c r="AI51" s="368" t="s">
        <v>520</v>
      </c>
      <c r="AJ51" s="369"/>
      <c r="AK51" s="369"/>
      <c r="AL51" s="370"/>
      <c r="AM51" s="375" t="s">
        <v>516</v>
      </c>
      <c r="AN51" s="375"/>
      <c r="AO51" s="375"/>
      <c r="AP51" s="368"/>
      <c r="AQ51" s="267" t="s">
        <v>353</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493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5" t="s">
        <v>466</v>
      </c>
      <c r="B58" s="516"/>
      <c r="C58" s="516"/>
      <c r="D58" s="516"/>
      <c r="E58" s="516"/>
      <c r="F58" s="517"/>
      <c r="G58" s="568" t="s">
        <v>265</v>
      </c>
      <c r="H58" s="381"/>
      <c r="I58" s="381"/>
      <c r="J58" s="381"/>
      <c r="K58" s="381"/>
      <c r="L58" s="381"/>
      <c r="M58" s="381"/>
      <c r="N58" s="381"/>
      <c r="O58" s="569"/>
      <c r="P58" s="633" t="s">
        <v>59</v>
      </c>
      <c r="Q58" s="381"/>
      <c r="R58" s="381"/>
      <c r="S58" s="381"/>
      <c r="T58" s="381"/>
      <c r="U58" s="381"/>
      <c r="V58" s="381"/>
      <c r="W58" s="381"/>
      <c r="X58" s="569"/>
      <c r="Y58" s="634"/>
      <c r="Z58" s="635"/>
      <c r="AA58" s="636"/>
      <c r="AB58" s="368" t="s">
        <v>11</v>
      </c>
      <c r="AC58" s="369"/>
      <c r="AD58" s="370"/>
      <c r="AE58" s="368" t="s">
        <v>524</v>
      </c>
      <c r="AF58" s="369"/>
      <c r="AG58" s="369"/>
      <c r="AH58" s="370"/>
      <c r="AI58" s="368" t="s">
        <v>520</v>
      </c>
      <c r="AJ58" s="369"/>
      <c r="AK58" s="369"/>
      <c r="AL58" s="370"/>
      <c r="AM58" s="375" t="s">
        <v>515</v>
      </c>
      <c r="AN58" s="375"/>
      <c r="AO58" s="375"/>
      <c r="AP58" s="368"/>
      <c r="AQ58" s="267" t="s">
        <v>353</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493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467</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462</v>
      </c>
      <c r="X65" s="872"/>
      <c r="Y65" s="875"/>
      <c r="Z65" s="875"/>
      <c r="AA65" s="876"/>
      <c r="AB65" s="869" t="s">
        <v>11</v>
      </c>
      <c r="AC65" s="865"/>
      <c r="AD65" s="866"/>
      <c r="AE65" s="368" t="s">
        <v>523</v>
      </c>
      <c r="AF65" s="369"/>
      <c r="AG65" s="369"/>
      <c r="AH65" s="370"/>
      <c r="AI65" s="368" t="s">
        <v>520</v>
      </c>
      <c r="AJ65" s="369"/>
      <c r="AK65" s="369"/>
      <c r="AL65" s="370"/>
      <c r="AM65" s="375" t="s">
        <v>515</v>
      </c>
      <c r="AN65" s="375"/>
      <c r="AO65" s="375"/>
      <c r="AP65" s="368"/>
      <c r="AQ65" s="869" t="s">
        <v>353</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354</v>
      </c>
      <c r="AT66" s="868"/>
      <c r="AU66" s="271"/>
      <c r="AV66" s="271"/>
      <c r="AW66" s="867" t="s">
        <v>465</v>
      </c>
      <c r="AX66" s="980"/>
    </row>
    <row r="67" spans="1:50" ht="23.25" hidden="1" customHeight="1" x14ac:dyDescent="0.15">
      <c r="A67" s="853"/>
      <c r="B67" s="854"/>
      <c r="C67" s="854"/>
      <c r="D67" s="854"/>
      <c r="E67" s="854"/>
      <c r="F67" s="855"/>
      <c r="G67" s="981" t="s">
        <v>355</v>
      </c>
      <c r="H67" s="964"/>
      <c r="I67" s="965"/>
      <c r="J67" s="965"/>
      <c r="K67" s="965"/>
      <c r="L67" s="965"/>
      <c r="M67" s="965"/>
      <c r="N67" s="965"/>
      <c r="O67" s="966"/>
      <c r="P67" s="964"/>
      <c r="Q67" s="965"/>
      <c r="R67" s="965"/>
      <c r="S67" s="965"/>
      <c r="T67" s="965"/>
      <c r="U67" s="965"/>
      <c r="V67" s="966"/>
      <c r="W67" s="970"/>
      <c r="X67" s="971"/>
      <c r="Y67" s="951" t="s">
        <v>12</v>
      </c>
      <c r="Z67" s="951"/>
      <c r="AA67" s="952"/>
      <c r="AB67" s="953" t="s">
        <v>483</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483</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484</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472</v>
      </c>
      <c r="B70" s="854"/>
      <c r="C70" s="854"/>
      <c r="D70" s="854"/>
      <c r="E70" s="854"/>
      <c r="F70" s="855"/>
      <c r="G70" s="941" t="s">
        <v>356</v>
      </c>
      <c r="H70" s="942"/>
      <c r="I70" s="942"/>
      <c r="J70" s="942"/>
      <c r="K70" s="942"/>
      <c r="L70" s="942"/>
      <c r="M70" s="942"/>
      <c r="N70" s="942"/>
      <c r="O70" s="942"/>
      <c r="P70" s="942"/>
      <c r="Q70" s="942"/>
      <c r="R70" s="942"/>
      <c r="S70" s="942"/>
      <c r="T70" s="942"/>
      <c r="U70" s="942"/>
      <c r="V70" s="942"/>
      <c r="W70" s="945" t="s">
        <v>482</v>
      </c>
      <c r="X70" s="946"/>
      <c r="Y70" s="951" t="s">
        <v>12</v>
      </c>
      <c r="Z70" s="951"/>
      <c r="AA70" s="952"/>
      <c r="AB70" s="953" t="s">
        <v>483</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483</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484</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467</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523</v>
      </c>
      <c r="AF73" s="369"/>
      <c r="AG73" s="369"/>
      <c r="AH73" s="370"/>
      <c r="AI73" s="368" t="s">
        <v>520</v>
      </c>
      <c r="AJ73" s="369"/>
      <c r="AK73" s="369"/>
      <c r="AL73" s="370"/>
      <c r="AM73" s="375" t="s">
        <v>515</v>
      </c>
      <c r="AN73" s="375"/>
      <c r="AO73" s="375"/>
      <c r="AP73" s="368"/>
      <c r="AQ73" s="176" t="s">
        <v>353</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2"/>
      <c r="B75" s="843"/>
      <c r="C75" s="843"/>
      <c r="D75" s="843"/>
      <c r="E75" s="843"/>
      <c r="F75" s="844"/>
      <c r="G75" s="78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496</v>
      </c>
      <c r="B78" s="914"/>
      <c r="C78" s="914"/>
      <c r="D78" s="914"/>
      <c r="E78" s="911" t="s">
        <v>444</v>
      </c>
      <c r="F78" s="912"/>
      <c r="G78" s="57" t="s">
        <v>356</v>
      </c>
      <c r="H78" s="794"/>
      <c r="I78" s="244"/>
      <c r="J78" s="244"/>
      <c r="K78" s="244"/>
      <c r="L78" s="244"/>
      <c r="M78" s="244"/>
      <c r="N78" s="244"/>
      <c r="O78" s="795"/>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461</v>
      </c>
      <c r="AP79" s="149"/>
      <c r="AQ79" s="149"/>
      <c r="AR79" s="81" t="s">
        <v>459</v>
      </c>
      <c r="AS79" s="148"/>
      <c r="AT79" s="149"/>
      <c r="AU79" s="149"/>
      <c r="AV79" s="149"/>
      <c r="AW79" s="149"/>
      <c r="AX79" s="150"/>
    </row>
    <row r="80" spans="1:50" ht="18.75" hidden="1" customHeight="1" x14ac:dyDescent="0.15">
      <c r="A80" s="522" t="s">
        <v>266</v>
      </c>
      <c r="B80" s="848" t="s">
        <v>458</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3"/>
      <c r="B81" s="851"/>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1" t="s">
        <v>11</v>
      </c>
      <c r="AC85" s="462"/>
      <c r="AD85" s="463"/>
      <c r="AE85" s="368" t="s">
        <v>523</v>
      </c>
      <c r="AF85" s="369"/>
      <c r="AG85" s="369"/>
      <c r="AH85" s="370"/>
      <c r="AI85" s="368" t="s">
        <v>520</v>
      </c>
      <c r="AJ85" s="369"/>
      <c r="AK85" s="369"/>
      <c r="AL85" s="370"/>
      <c r="AM85" s="375" t="s">
        <v>515</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1"/>
      <c r="R87" s="801"/>
      <c r="S87" s="801"/>
      <c r="T87" s="801"/>
      <c r="U87" s="801"/>
      <c r="V87" s="801"/>
      <c r="W87" s="801"/>
      <c r="X87" s="802"/>
      <c r="Y87" s="757" t="s">
        <v>62</v>
      </c>
      <c r="Z87" s="758"/>
      <c r="AA87" s="759"/>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3"/>
      <c r="Q88" s="803"/>
      <c r="R88" s="803"/>
      <c r="S88" s="803"/>
      <c r="T88" s="803"/>
      <c r="U88" s="803"/>
      <c r="V88" s="803"/>
      <c r="W88" s="803"/>
      <c r="X88" s="804"/>
      <c r="Y88" s="731" t="s">
        <v>54</v>
      </c>
      <c r="Z88" s="732"/>
      <c r="AA88" s="733"/>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5"/>
      <c r="Y89" s="731" t="s">
        <v>13</v>
      </c>
      <c r="Z89" s="732"/>
      <c r="AA89" s="733"/>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1" t="s">
        <v>11</v>
      </c>
      <c r="AC90" s="462"/>
      <c r="AD90" s="463"/>
      <c r="AE90" s="368" t="s">
        <v>523</v>
      </c>
      <c r="AF90" s="369"/>
      <c r="AG90" s="369"/>
      <c r="AH90" s="370"/>
      <c r="AI90" s="368" t="s">
        <v>520</v>
      </c>
      <c r="AJ90" s="369"/>
      <c r="AK90" s="369"/>
      <c r="AL90" s="370"/>
      <c r="AM90" s="375" t="s">
        <v>515</v>
      </c>
      <c r="AN90" s="375"/>
      <c r="AO90" s="375"/>
      <c r="AP90" s="368"/>
      <c r="AQ90" s="176" t="s">
        <v>353</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1"/>
      <c r="R92" s="801"/>
      <c r="S92" s="801"/>
      <c r="T92" s="801"/>
      <c r="U92" s="801"/>
      <c r="V92" s="801"/>
      <c r="W92" s="801"/>
      <c r="X92" s="802"/>
      <c r="Y92" s="757" t="s">
        <v>62</v>
      </c>
      <c r="Z92" s="758"/>
      <c r="AA92" s="759"/>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3"/>
      <c r="Q93" s="803"/>
      <c r="R93" s="803"/>
      <c r="S93" s="803"/>
      <c r="T93" s="803"/>
      <c r="U93" s="803"/>
      <c r="V93" s="803"/>
      <c r="W93" s="803"/>
      <c r="X93" s="804"/>
      <c r="Y93" s="731" t="s">
        <v>54</v>
      </c>
      <c r="Z93" s="732"/>
      <c r="AA93" s="733"/>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5"/>
      <c r="Y94" s="731" t="s">
        <v>13</v>
      </c>
      <c r="Z94" s="732"/>
      <c r="AA94" s="733"/>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1" t="s">
        <v>11</v>
      </c>
      <c r="AC95" s="462"/>
      <c r="AD95" s="463"/>
      <c r="AE95" s="368" t="s">
        <v>523</v>
      </c>
      <c r="AF95" s="369"/>
      <c r="AG95" s="369"/>
      <c r="AH95" s="370"/>
      <c r="AI95" s="368" t="s">
        <v>520</v>
      </c>
      <c r="AJ95" s="369"/>
      <c r="AK95" s="369"/>
      <c r="AL95" s="370"/>
      <c r="AM95" s="375" t="s">
        <v>515</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1"/>
      <c r="R97" s="801"/>
      <c r="S97" s="801"/>
      <c r="T97" s="801"/>
      <c r="U97" s="801"/>
      <c r="V97" s="801"/>
      <c r="W97" s="801"/>
      <c r="X97" s="802"/>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468</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523</v>
      </c>
      <c r="AF100" s="826"/>
      <c r="AG100" s="826"/>
      <c r="AH100" s="827"/>
      <c r="AI100" s="825" t="s">
        <v>520</v>
      </c>
      <c r="AJ100" s="826"/>
      <c r="AK100" s="826"/>
      <c r="AL100" s="827"/>
      <c r="AM100" s="825" t="s">
        <v>516</v>
      </c>
      <c r="AN100" s="826"/>
      <c r="AO100" s="826"/>
      <c r="AP100" s="827"/>
      <c r="AQ100" s="930" t="s">
        <v>509</v>
      </c>
      <c r="AR100" s="931"/>
      <c r="AS100" s="931"/>
      <c r="AT100" s="932"/>
      <c r="AU100" s="930" t="s">
        <v>506</v>
      </c>
      <c r="AV100" s="931"/>
      <c r="AW100" s="931"/>
      <c r="AX100" s="933"/>
    </row>
    <row r="101" spans="1:60" ht="23.25" customHeight="1" x14ac:dyDescent="0.15">
      <c r="A101" s="494"/>
      <c r="B101" s="495"/>
      <c r="C101" s="495"/>
      <c r="D101" s="495"/>
      <c r="E101" s="495"/>
      <c r="F101" s="496"/>
      <c r="G101" s="161" t="s">
        <v>583</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4" t="s">
        <v>585</v>
      </c>
      <c r="AC101" s="554"/>
      <c r="AD101" s="554"/>
      <c r="AE101" s="364">
        <v>8</v>
      </c>
      <c r="AF101" s="365"/>
      <c r="AG101" s="365"/>
      <c r="AH101" s="366"/>
      <c r="AI101" s="364">
        <v>6</v>
      </c>
      <c r="AJ101" s="365"/>
      <c r="AK101" s="365"/>
      <c r="AL101" s="366"/>
      <c r="AM101" s="364">
        <v>12</v>
      </c>
      <c r="AN101" s="365"/>
      <c r="AO101" s="365"/>
      <c r="AP101" s="366"/>
      <c r="AQ101" s="364" t="s">
        <v>573</v>
      </c>
      <c r="AR101" s="365"/>
      <c r="AS101" s="365"/>
      <c r="AT101" s="366"/>
      <c r="AU101" s="364" t="s">
        <v>554</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585</v>
      </c>
      <c r="AC102" s="554"/>
      <c r="AD102" s="554"/>
      <c r="AE102" s="358">
        <v>2</v>
      </c>
      <c r="AF102" s="358"/>
      <c r="AG102" s="358"/>
      <c r="AH102" s="358"/>
      <c r="AI102" s="358">
        <v>4</v>
      </c>
      <c r="AJ102" s="358"/>
      <c r="AK102" s="358"/>
      <c r="AL102" s="358"/>
      <c r="AM102" s="358">
        <v>6</v>
      </c>
      <c r="AN102" s="358"/>
      <c r="AO102" s="358"/>
      <c r="AP102" s="358"/>
      <c r="AQ102" s="816">
        <v>6</v>
      </c>
      <c r="AR102" s="817"/>
      <c r="AS102" s="817"/>
      <c r="AT102" s="818"/>
      <c r="AU102" s="816">
        <v>6</v>
      </c>
      <c r="AV102" s="817"/>
      <c r="AW102" s="817"/>
      <c r="AX102" s="818"/>
    </row>
    <row r="103" spans="1:60" ht="31.5" customHeight="1" x14ac:dyDescent="0.15">
      <c r="A103" s="491" t="s">
        <v>468</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3" t="s">
        <v>11</v>
      </c>
      <c r="AC103" s="298"/>
      <c r="AD103" s="299"/>
      <c r="AE103" s="303" t="s">
        <v>523</v>
      </c>
      <c r="AF103" s="298"/>
      <c r="AG103" s="298"/>
      <c r="AH103" s="299"/>
      <c r="AI103" s="303" t="s">
        <v>520</v>
      </c>
      <c r="AJ103" s="298"/>
      <c r="AK103" s="298"/>
      <c r="AL103" s="299"/>
      <c r="AM103" s="303" t="s">
        <v>516</v>
      </c>
      <c r="AN103" s="298"/>
      <c r="AO103" s="298"/>
      <c r="AP103" s="299"/>
      <c r="AQ103" s="360" t="s">
        <v>509</v>
      </c>
      <c r="AR103" s="361"/>
      <c r="AS103" s="361"/>
      <c r="AT103" s="362"/>
      <c r="AU103" s="360" t="s">
        <v>506</v>
      </c>
      <c r="AV103" s="361"/>
      <c r="AW103" s="361"/>
      <c r="AX103" s="363"/>
    </row>
    <row r="104" spans="1:60" ht="23.25" customHeight="1" x14ac:dyDescent="0.15">
      <c r="A104" s="494"/>
      <c r="B104" s="495"/>
      <c r="C104" s="495"/>
      <c r="D104" s="495"/>
      <c r="E104" s="495"/>
      <c r="F104" s="496"/>
      <c r="G104" s="161" t="s">
        <v>586</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584</v>
      </c>
      <c r="AC104" s="475"/>
      <c r="AD104" s="476"/>
      <c r="AE104" s="364">
        <v>4</v>
      </c>
      <c r="AF104" s="365"/>
      <c r="AG104" s="365"/>
      <c r="AH104" s="366"/>
      <c r="AI104" s="364">
        <v>3</v>
      </c>
      <c r="AJ104" s="365"/>
      <c r="AK104" s="365"/>
      <c r="AL104" s="366"/>
      <c r="AM104" s="364">
        <v>1</v>
      </c>
      <c r="AN104" s="365"/>
      <c r="AO104" s="365"/>
      <c r="AP104" s="366"/>
      <c r="AQ104" s="364" t="s">
        <v>554</v>
      </c>
      <c r="AR104" s="365"/>
      <c r="AS104" s="365"/>
      <c r="AT104" s="366"/>
      <c r="AU104" s="364" t="s">
        <v>554</v>
      </c>
      <c r="AV104" s="365"/>
      <c r="AW104" s="365"/>
      <c r="AX104" s="366"/>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584</v>
      </c>
      <c r="AC105" s="407"/>
      <c r="AD105" s="408"/>
      <c r="AE105" s="358">
        <v>1</v>
      </c>
      <c r="AF105" s="358"/>
      <c r="AG105" s="358"/>
      <c r="AH105" s="358"/>
      <c r="AI105" s="358">
        <v>2</v>
      </c>
      <c r="AJ105" s="358"/>
      <c r="AK105" s="358"/>
      <c r="AL105" s="358"/>
      <c r="AM105" s="358">
        <v>2</v>
      </c>
      <c r="AN105" s="358"/>
      <c r="AO105" s="358"/>
      <c r="AP105" s="358"/>
      <c r="AQ105" s="364">
        <v>2</v>
      </c>
      <c r="AR105" s="365"/>
      <c r="AS105" s="365"/>
      <c r="AT105" s="366"/>
      <c r="AU105" s="816">
        <v>2</v>
      </c>
      <c r="AV105" s="817"/>
      <c r="AW105" s="817"/>
      <c r="AX105" s="818"/>
    </row>
    <row r="106" spans="1:60" ht="31.5" hidden="1" customHeight="1" x14ac:dyDescent="0.15">
      <c r="A106" s="491" t="s">
        <v>468</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3" t="s">
        <v>11</v>
      </c>
      <c r="AC106" s="298"/>
      <c r="AD106" s="299"/>
      <c r="AE106" s="303" t="s">
        <v>523</v>
      </c>
      <c r="AF106" s="298"/>
      <c r="AG106" s="298"/>
      <c r="AH106" s="299"/>
      <c r="AI106" s="303" t="s">
        <v>520</v>
      </c>
      <c r="AJ106" s="298"/>
      <c r="AK106" s="298"/>
      <c r="AL106" s="299"/>
      <c r="AM106" s="303" t="s">
        <v>515</v>
      </c>
      <c r="AN106" s="298"/>
      <c r="AO106" s="298"/>
      <c r="AP106" s="299"/>
      <c r="AQ106" s="360" t="s">
        <v>509</v>
      </c>
      <c r="AR106" s="361"/>
      <c r="AS106" s="361"/>
      <c r="AT106" s="362"/>
      <c r="AU106" s="360" t="s">
        <v>506</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91" t="s">
        <v>468</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3" t="s">
        <v>11</v>
      </c>
      <c r="AC109" s="298"/>
      <c r="AD109" s="299"/>
      <c r="AE109" s="303" t="s">
        <v>523</v>
      </c>
      <c r="AF109" s="298"/>
      <c r="AG109" s="298"/>
      <c r="AH109" s="299"/>
      <c r="AI109" s="303" t="s">
        <v>520</v>
      </c>
      <c r="AJ109" s="298"/>
      <c r="AK109" s="298"/>
      <c r="AL109" s="299"/>
      <c r="AM109" s="303" t="s">
        <v>516</v>
      </c>
      <c r="AN109" s="298"/>
      <c r="AO109" s="298"/>
      <c r="AP109" s="299"/>
      <c r="AQ109" s="360" t="s">
        <v>509</v>
      </c>
      <c r="AR109" s="361"/>
      <c r="AS109" s="361"/>
      <c r="AT109" s="362"/>
      <c r="AU109" s="360" t="s">
        <v>506</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91" t="s">
        <v>468</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3" t="s">
        <v>11</v>
      </c>
      <c r="AC112" s="298"/>
      <c r="AD112" s="299"/>
      <c r="AE112" s="303" t="s">
        <v>523</v>
      </c>
      <c r="AF112" s="298"/>
      <c r="AG112" s="298"/>
      <c r="AH112" s="299"/>
      <c r="AI112" s="303" t="s">
        <v>520</v>
      </c>
      <c r="AJ112" s="298"/>
      <c r="AK112" s="298"/>
      <c r="AL112" s="299"/>
      <c r="AM112" s="303" t="s">
        <v>515</v>
      </c>
      <c r="AN112" s="298"/>
      <c r="AO112" s="298"/>
      <c r="AP112" s="299"/>
      <c r="AQ112" s="360" t="s">
        <v>509</v>
      </c>
      <c r="AR112" s="361"/>
      <c r="AS112" s="361"/>
      <c r="AT112" s="362"/>
      <c r="AU112" s="360" t="s">
        <v>506</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523</v>
      </c>
      <c r="AF115" s="298"/>
      <c r="AG115" s="298"/>
      <c r="AH115" s="299"/>
      <c r="AI115" s="303" t="s">
        <v>520</v>
      </c>
      <c r="AJ115" s="298"/>
      <c r="AK115" s="298"/>
      <c r="AL115" s="299"/>
      <c r="AM115" s="303" t="s">
        <v>515</v>
      </c>
      <c r="AN115" s="298"/>
      <c r="AO115" s="298"/>
      <c r="AP115" s="299"/>
      <c r="AQ115" s="335" t="s">
        <v>510</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28</v>
      </c>
      <c r="AF116" s="358"/>
      <c r="AG116" s="358"/>
      <c r="AH116" s="358"/>
      <c r="AI116" s="358">
        <v>31</v>
      </c>
      <c r="AJ116" s="358"/>
      <c r="AK116" s="358"/>
      <c r="AL116" s="358"/>
      <c r="AM116" s="358">
        <v>13</v>
      </c>
      <c r="AN116" s="358"/>
      <c r="AO116" s="358"/>
      <c r="AP116" s="358"/>
      <c r="AQ116" s="364">
        <v>21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642</v>
      </c>
      <c r="AN117" s="306"/>
      <c r="AO117" s="306"/>
      <c r="AP117" s="306"/>
      <c r="AQ117" s="306" t="s">
        <v>592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523</v>
      </c>
      <c r="AF118" s="298"/>
      <c r="AG118" s="298"/>
      <c r="AH118" s="299"/>
      <c r="AI118" s="303" t="s">
        <v>520</v>
      </c>
      <c r="AJ118" s="298"/>
      <c r="AK118" s="298"/>
      <c r="AL118" s="299"/>
      <c r="AM118" s="303" t="s">
        <v>515</v>
      </c>
      <c r="AN118" s="298"/>
      <c r="AO118" s="298"/>
      <c r="AP118" s="299"/>
      <c r="AQ118" s="335" t="s">
        <v>510</v>
      </c>
      <c r="AR118" s="336"/>
      <c r="AS118" s="336"/>
      <c r="AT118" s="336"/>
      <c r="AU118" s="336"/>
      <c r="AV118" s="336"/>
      <c r="AW118" s="336"/>
      <c r="AX118" s="337"/>
    </row>
    <row r="119" spans="1:50" ht="23.25" hidden="1" customHeight="1" x14ac:dyDescent="0.15">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523</v>
      </c>
      <c r="AF121" s="298"/>
      <c r="AG121" s="298"/>
      <c r="AH121" s="299"/>
      <c r="AI121" s="303" t="s">
        <v>520</v>
      </c>
      <c r="AJ121" s="298"/>
      <c r="AK121" s="298"/>
      <c r="AL121" s="299"/>
      <c r="AM121" s="303" t="s">
        <v>515</v>
      </c>
      <c r="AN121" s="298"/>
      <c r="AO121" s="298"/>
      <c r="AP121" s="299"/>
      <c r="AQ121" s="335" t="s">
        <v>510</v>
      </c>
      <c r="AR121" s="336"/>
      <c r="AS121" s="336"/>
      <c r="AT121" s="336"/>
      <c r="AU121" s="336"/>
      <c r="AV121" s="336"/>
      <c r="AW121" s="336"/>
      <c r="AX121" s="337"/>
    </row>
    <row r="122" spans="1:50" ht="23.25" hidden="1" customHeight="1" x14ac:dyDescent="0.15">
      <c r="A122" s="292"/>
      <c r="B122" s="293"/>
      <c r="C122" s="293"/>
      <c r="D122" s="293"/>
      <c r="E122" s="293"/>
      <c r="F122" s="294"/>
      <c r="G122" s="351" t="s">
        <v>594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524</v>
      </c>
      <c r="AF124" s="298"/>
      <c r="AG124" s="298"/>
      <c r="AH124" s="299"/>
      <c r="AI124" s="303" t="s">
        <v>520</v>
      </c>
      <c r="AJ124" s="298"/>
      <c r="AK124" s="298"/>
      <c r="AL124" s="299"/>
      <c r="AM124" s="303" t="s">
        <v>515</v>
      </c>
      <c r="AN124" s="298"/>
      <c r="AO124" s="298"/>
      <c r="AP124" s="299"/>
      <c r="AQ124" s="335" t="s">
        <v>510</v>
      </c>
      <c r="AR124" s="336"/>
      <c r="AS124" s="336"/>
      <c r="AT124" s="336"/>
      <c r="AU124" s="336"/>
      <c r="AV124" s="336"/>
      <c r="AW124" s="336"/>
      <c r="AX124" s="337"/>
    </row>
    <row r="125" spans="1:50" ht="23.25" hidden="1" customHeight="1" x14ac:dyDescent="0.15">
      <c r="A125" s="292"/>
      <c r="B125" s="293"/>
      <c r="C125" s="293"/>
      <c r="D125" s="293"/>
      <c r="E125" s="293"/>
      <c r="F125" s="294"/>
      <c r="G125" s="351" t="s">
        <v>594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523</v>
      </c>
      <c r="AF127" s="298"/>
      <c r="AG127" s="298"/>
      <c r="AH127" s="299"/>
      <c r="AI127" s="303" t="s">
        <v>520</v>
      </c>
      <c r="AJ127" s="298"/>
      <c r="AK127" s="298"/>
      <c r="AL127" s="299"/>
      <c r="AM127" s="303" t="s">
        <v>515</v>
      </c>
      <c r="AN127" s="298"/>
      <c r="AO127" s="298"/>
      <c r="AP127" s="299"/>
      <c r="AQ127" s="335" t="s">
        <v>510</v>
      </c>
      <c r="AR127" s="336"/>
      <c r="AS127" s="336"/>
      <c r="AT127" s="336"/>
      <c r="AU127" s="336"/>
      <c r="AV127" s="336"/>
      <c r="AW127" s="336"/>
      <c r="AX127" s="337"/>
    </row>
    <row r="128" spans="1:50" ht="23.25" hidden="1" customHeight="1" x14ac:dyDescent="0.15">
      <c r="A128" s="292"/>
      <c r="B128" s="293"/>
      <c r="C128" s="293"/>
      <c r="D128" s="293"/>
      <c r="E128" s="293"/>
      <c r="F128" s="294"/>
      <c r="G128" s="351" t="s">
        <v>594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553</v>
      </c>
      <c r="B130" s="993"/>
      <c r="C130" s="992" t="s">
        <v>357</v>
      </c>
      <c r="D130" s="993"/>
      <c r="E130" s="308" t="s">
        <v>386</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385</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523</v>
      </c>
      <c r="AF132" s="265"/>
      <c r="AG132" s="265"/>
      <c r="AH132" s="265"/>
      <c r="AI132" s="265" t="s">
        <v>520</v>
      </c>
      <c r="AJ132" s="265"/>
      <c r="AK132" s="265"/>
      <c r="AL132" s="265"/>
      <c r="AM132" s="265" t="s">
        <v>515</v>
      </c>
      <c r="AN132" s="265"/>
      <c r="AO132" s="265"/>
      <c r="AP132" s="267"/>
      <c r="AQ132" s="267" t="s">
        <v>353</v>
      </c>
      <c r="AR132" s="268"/>
      <c r="AS132" s="268"/>
      <c r="AT132" s="269"/>
      <c r="AU132" s="279" t="s">
        <v>369</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354</v>
      </c>
      <c r="AT133" s="172"/>
      <c r="AU133" s="136" t="s">
        <v>572</v>
      </c>
      <c r="AV133" s="136"/>
      <c r="AW133" s="137" t="s">
        <v>300</v>
      </c>
      <c r="AX133" s="138"/>
    </row>
    <row r="134" spans="1:50" ht="39.75" customHeight="1" x14ac:dyDescent="0.15">
      <c r="A134" s="996"/>
      <c r="B134" s="252"/>
      <c r="C134" s="251"/>
      <c r="D134" s="252"/>
      <c r="E134" s="251"/>
      <c r="F134" s="314"/>
      <c r="G134" s="230" t="s">
        <v>573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585</v>
      </c>
      <c r="AC134" s="221"/>
      <c r="AD134" s="221"/>
      <c r="AE134" s="266" t="s">
        <v>581</v>
      </c>
      <c r="AF134" s="112"/>
      <c r="AG134" s="112"/>
      <c r="AH134" s="112"/>
      <c r="AI134" s="266" t="s">
        <v>581</v>
      </c>
      <c r="AJ134" s="112"/>
      <c r="AK134" s="112"/>
      <c r="AL134" s="112"/>
      <c r="AM134" s="266" t="s">
        <v>689</v>
      </c>
      <c r="AN134" s="112"/>
      <c r="AO134" s="112"/>
      <c r="AP134" s="112"/>
      <c r="AQ134" s="266" t="s">
        <v>564</v>
      </c>
      <c r="AR134" s="112"/>
      <c r="AS134" s="112"/>
      <c r="AT134" s="112"/>
      <c r="AU134" s="266" t="s">
        <v>564</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564</v>
      </c>
      <c r="AF135" s="112"/>
      <c r="AG135" s="112"/>
      <c r="AH135" s="112"/>
      <c r="AI135" s="266" t="s">
        <v>581</v>
      </c>
      <c r="AJ135" s="112"/>
      <c r="AK135" s="112"/>
      <c r="AL135" s="112"/>
      <c r="AM135" s="266" t="s">
        <v>689</v>
      </c>
      <c r="AN135" s="112"/>
      <c r="AO135" s="112"/>
      <c r="AP135" s="112"/>
      <c r="AQ135" s="266" t="s">
        <v>564</v>
      </c>
      <c r="AR135" s="112"/>
      <c r="AS135" s="112"/>
      <c r="AT135" s="112"/>
      <c r="AU135" s="266" t="s">
        <v>581</v>
      </c>
      <c r="AV135" s="112"/>
      <c r="AW135" s="112"/>
      <c r="AX135" s="222"/>
    </row>
    <row r="136" spans="1:50" ht="18.75" hidden="1" customHeight="1" x14ac:dyDescent="0.15">
      <c r="A136" s="99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523</v>
      </c>
      <c r="AF136" s="265"/>
      <c r="AG136" s="265"/>
      <c r="AH136" s="265"/>
      <c r="AI136" s="265" t="s">
        <v>520</v>
      </c>
      <c r="AJ136" s="265"/>
      <c r="AK136" s="265"/>
      <c r="AL136" s="265"/>
      <c r="AM136" s="265" t="s">
        <v>515</v>
      </c>
      <c r="AN136" s="265"/>
      <c r="AO136" s="265"/>
      <c r="AP136" s="267"/>
      <c r="AQ136" s="267" t="s">
        <v>353</v>
      </c>
      <c r="AR136" s="268"/>
      <c r="AS136" s="268"/>
      <c r="AT136" s="269"/>
      <c r="AU136" s="279" t="s">
        <v>369</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558</v>
      </c>
      <c r="AR137" s="271"/>
      <c r="AS137" s="137" t="s">
        <v>354</v>
      </c>
      <c r="AT137" s="172"/>
      <c r="AU137" s="136" t="s">
        <v>558</v>
      </c>
      <c r="AV137" s="136"/>
      <c r="AW137" s="137" t="s">
        <v>300</v>
      </c>
      <c r="AX137" s="138"/>
    </row>
    <row r="138" spans="1:50" ht="39.75" hidden="1" customHeight="1" x14ac:dyDescent="0.15">
      <c r="A138" s="996"/>
      <c r="B138" s="252"/>
      <c r="C138" s="251"/>
      <c r="D138" s="252"/>
      <c r="E138" s="251"/>
      <c r="F138" s="314"/>
      <c r="G138" s="230" t="s">
        <v>558</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584</v>
      </c>
      <c r="AC138" s="221"/>
      <c r="AD138" s="221"/>
      <c r="AE138" s="266" t="s">
        <v>558</v>
      </c>
      <c r="AF138" s="112"/>
      <c r="AG138" s="112"/>
      <c r="AH138" s="112"/>
      <c r="AI138" s="266" t="s">
        <v>558</v>
      </c>
      <c r="AJ138" s="112"/>
      <c r="AK138" s="112"/>
      <c r="AL138" s="112"/>
      <c r="AM138" s="266"/>
      <c r="AN138" s="112"/>
      <c r="AO138" s="112"/>
      <c r="AP138" s="112"/>
      <c r="AQ138" s="266" t="s">
        <v>558</v>
      </c>
      <c r="AR138" s="112"/>
      <c r="AS138" s="112"/>
      <c r="AT138" s="112"/>
      <c r="AU138" s="266" t="s">
        <v>558</v>
      </c>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t="s">
        <v>558</v>
      </c>
      <c r="AF139" s="112"/>
      <c r="AG139" s="112"/>
      <c r="AH139" s="112"/>
      <c r="AI139" s="266" t="s">
        <v>558</v>
      </c>
      <c r="AJ139" s="112"/>
      <c r="AK139" s="112"/>
      <c r="AL139" s="112"/>
      <c r="AM139" s="266"/>
      <c r="AN139" s="112"/>
      <c r="AO139" s="112"/>
      <c r="AP139" s="112"/>
      <c r="AQ139" s="266" t="s">
        <v>558</v>
      </c>
      <c r="AR139" s="112"/>
      <c r="AS139" s="112"/>
      <c r="AT139" s="112"/>
      <c r="AU139" s="266" t="s">
        <v>558</v>
      </c>
      <c r="AV139" s="112"/>
      <c r="AW139" s="112"/>
      <c r="AX139" s="222"/>
    </row>
    <row r="140" spans="1:50" ht="18.75" hidden="1" customHeight="1" x14ac:dyDescent="0.15">
      <c r="A140" s="99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523</v>
      </c>
      <c r="AF140" s="265"/>
      <c r="AG140" s="265"/>
      <c r="AH140" s="265"/>
      <c r="AI140" s="265" t="s">
        <v>520</v>
      </c>
      <c r="AJ140" s="265"/>
      <c r="AK140" s="265"/>
      <c r="AL140" s="265"/>
      <c r="AM140" s="265" t="s">
        <v>515</v>
      </c>
      <c r="AN140" s="265"/>
      <c r="AO140" s="265"/>
      <c r="AP140" s="267"/>
      <c r="AQ140" s="267" t="s">
        <v>353</v>
      </c>
      <c r="AR140" s="268"/>
      <c r="AS140" s="268"/>
      <c r="AT140" s="269"/>
      <c r="AU140" s="279" t="s">
        <v>369</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523</v>
      </c>
      <c r="AF144" s="265"/>
      <c r="AG144" s="265"/>
      <c r="AH144" s="265"/>
      <c r="AI144" s="265" t="s">
        <v>520</v>
      </c>
      <c r="AJ144" s="265"/>
      <c r="AK144" s="265"/>
      <c r="AL144" s="265"/>
      <c r="AM144" s="265" t="s">
        <v>515</v>
      </c>
      <c r="AN144" s="265"/>
      <c r="AO144" s="265"/>
      <c r="AP144" s="267"/>
      <c r="AQ144" s="267" t="s">
        <v>353</v>
      </c>
      <c r="AR144" s="268"/>
      <c r="AS144" s="268"/>
      <c r="AT144" s="269"/>
      <c r="AU144" s="279" t="s">
        <v>369</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523</v>
      </c>
      <c r="AF148" s="265"/>
      <c r="AG148" s="265"/>
      <c r="AH148" s="265"/>
      <c r="AI148" s="265" t="s">
        <v>520</v>
      </c>
      <c r="AJ148" s="265"/>
      <c r="AK148" s="265"/>
      <c r="AL148" s="265"/>
      <c r="AM148" s="265" t="s">
        <v>515</v>
      </c>
      <c r="AN148" s="265"/>
      <c r="AO148" s="265"/>
      <c r="AP148" s="267"/>
      <c r="AQ148" s="267" t="s">
        <v>353</v>
      </c>
      <c r="AR148" s="268"/>
      <c r="AS148" s="268"/>
      <c r="AT148" s="269"/>
      <c r="AU148" s="279" t="s">
        <v>369</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6"/>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6"/>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6"/>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6"/>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6"/>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646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523</v>
      </c>
      <c r="AF192" s="265"/>
      <c r="AG192" s="265"/>
      <c r="AH192" s="265"/>
      <c r="AI192" s="265" t="s">
        <v>520</v>
      </c>
      <c r="AJ192" s="265"/>
      <c r="AK192" s="265"/>
      <c r="AL192" s="265"/>
      <c r="AM192" s="265" t="s">
        <v>515</v>
      </c>
      <c r="AN192" s="265"/>
      <c r="AO192" s="265"/>
      <c r="AP192" s="267"/>
      <c r="AQ192" s="267" t="s">
        <v>353</v>
      </c>
      <c r="AR192" s="268"/>
      <c r="AS192" s="268"/>
      <c r="AT192" s="269"/>
      <c r="AU192" s="279" t="s">
        <v>369</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524</v>
      </c>
      <c r="AF196" s="265"/>
      <c r="AG196" s="265"/>
      <c r="AH196" s="265"/>
      <c r="AI196" s="265" t="s">
        <v>520</v>
      </c>
      <c r="AJ196" s="265"/>
      <c r="AK196" s="265"/>
      <c r="AL196" s="265"/>
      <c r="AM196" s="265" t="s">
        <v>515</v>
      </c>
      <c r="AN196" s="265"/>
      <c r="AO196" s="265"/>
      <c r="AP196" s="267"/>
      <c r="AQ196" s="267" t="s">
        <v>353</v>
      </c>
      <c r="AR196" s="268"/>
      <c r="AS196" s="268"/>
      <c r="AT196" s="269"/>
      <c r="AU196" s="279" t="s">
        <v>369</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523</v>
      </c>
      <c r="AF200" s="265"/>
      <c r="AG200" s="265"/>
      <c r="AH200" s="265"/>
      <c r="AI200" s="265" t="s">
        <v>520</v>
      </c>
      <c r="AJ200" s="265"/>
      <c r="AK200" s="265"/>
      <c r="AL200" s="265"/>
      <c r="AM200" s="265" t="s">
        <v>515</v>
      </c>
      <c r="AN200" s="265"/>
      <c r="AO200" s="265"/>
      <c r="AP200" s="267"/>
      <c r="AQ200" s="267" t="s">
        <v>353</v>
      </c>
      <c r="AR200" s="268"/>
      <c r="AS200" s="268"/>
      <c r="AT200" s="269"/>
      <c r="AU200" s="279" t="s">
        <v>369</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523</v>
      </c>
      <c r="AF204" s="265"/>
      <c r="AG204" s="265"/>
      <c r="AH204" s="265"/>
      <c r="AI204" s="265" t="s">
        <v>520</v>
      </c>
      <c r="AJ204" s="265"/>
      <c r="AK204" s="265"/>
      <c r="AL204" s="265"/>
      <c r="AM204" s="265" t="s">
        <v>515</v>
      </c>
      <c r="AN204" s="265"/>
      <c r="AO204" s="265"/>
      <c r="AP204" s="267"/>
      <c r="AQ204" s="267" t="s">
        <v>353</v>
      </c>
      <c r="AR204" s="268"/>
      <c r="AS204" s="268"/>
      <c r="AT204" s="269"/>
      <c r="AU204" s="279" t="s">
        <v>369</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523</v>
      </c>
      <c r="AF208" s="265"/>
      <c r="AG208" s="265"/>
      <c r="AH208" s="265"/>
      <c r="AI208" s="265" t="s">
        <v>520</v>
      </c>
      <c r="AJ208" s="265"/>
      <c r="AK208" s="265"/>
      <c r="AL208" s="265"/>
      <c r="AM208" s="265" t="s">
        <v>515</v>
      </c>
      <c r="AN208" s="265"/>
      <c r="AO208" s="265"/>
      <c r="AP208" s="267"/>
      <c r="AQ208" s="267" t="s">
        <v>353</v>
      </c>
      <c r="AR208" s="268"/>
      <c r="AS208" s="268"/>
      <c r="AT208" s="269"/>
      <c r="AU208" s="279" t="s">
        <v>369</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6"/>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523</v>
      </c>
      <c r="AF252" s="265"/>
      <c r="AG252" s="265"/>
      <c r="AH252" s="265"/>
      <c r="AI252" s="265" t="s">
        <v>520</v>
      </c>
      <c r="AJ252" s="265"/>
      <c r="AK252" s="265"/>
      <c r="AL252" s="265"/>
      <c r="AM252" s="265" t="s">
        <v>515</v>
      </c>
      <c r="AN252" s="265"/>
      <c r="AO252" s="265"/>
      <c r="AP252" s="267"/>
      <c r="AQ252" s="267" t="s">
        <v>353</v>
      </c>
      <c r="AR252" s="268"/>
      <c r="AS252" s="268"/>
      <c r="AT252" s="269"/>
      <c r="AU252" s="279" t="s">
        <v>369</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523</v>
      </c>
      <c r="AF256" s="265"/>
      <c r="AG256" s="265"/>
      <c r="AH256" s="265"/>
      <c r="AI256" s="265" t="s">
        <v>520</v>
      </c>
      <c r="AJ256" s="265"/>
      <c r="AK256" s="265"/>
      <c r="AL256" s="265"/>
      <c r="AM256" s="265" t="s">
        <v>516</v>
      </c>
      <c r="AN256" s="265"/>
      <c r="AO256" s="265"/>
      <c r="AP256" s="267"/>
      <c r="AQ256" s="267" t="s">
        <v>353</v>
      </c>
      <c r="AR256" s="268"/>
      <c r="AS256" s="268"/>
      <c r="AT256" s="269"/>
      <c r="AU256" s="279" t="s">
        <v>369</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523</v>
      </c>
      <c r="AF260" s="265"/>
      <c r="AG260" s="265"/>
      <c r="AH260" s="265"/>
      <c r="AI260" s="265" t="s">
        <v>520</v>
      </c>
      <c r="AJ260" s="265"/>
      <c r="AK260" s="265"/>
      <c r="AL260" s="265"/>
      <c r="AM260" s="265" t="s">
        <v>516</v>
      </c>
      <c r="AN260" s="265"/>
      <c r="AO260" s="265"/>
      <c r="AP260" s="267"/>
      <c r="AQ260" s="267" t="s">
        <v>353</v>
      </c>
      <c r="AR260" s="268"/>
      <c r="AS260" s="268"/>
      <c r="AT260" s="269"/>
      <c r="AU260" s="279" t="s">
        <v>369</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353</v>
      </c>
      <c r="AR264" s="169"/>
      <c r="AS264" s="169"/>
      <c r="AT264" s="170"/>
      <c r="AU264" s="134" t="s">
        <v>369</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524</v>
      </c>
      <c r="AF268" s="265"/>
      <c r="AG268" s="265"/>
      <c r="AH268" s="265"/>
      <c r="AI268" s="265" t="s">
        <v>520</v>
      </c>
      <c r="AJ268" s="265"/>
      <c r="AK268" s="265"/>
      <c r="AL268" s="265"/>
      <c r="AM268" s="265" t="s">
        <v>515</v>
      </c>
      <c r="AN268" s="265"/>
      <c r="AO268" s="265"/>
      <c r="AP268" s="267"/>
      <c r="AQ268" s="267" t="s">
        <v>353</v>
      </c>
      <c r="AR268" s="268"/>
      <c r="AS268" s="268"/>
      <c r="AT268" s="269"/>
      <c r="AU268" s="279" t="s">
        <v>369</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523</v>
      </c>
      <c r="AF312" s="265"/>
      <c r="AG312" s="265"/>
      <c r="AH312" s="265"/>
      <c r="AI312" s="265" t="s">
        <v>520</v>
      </c>
      <c r="AJ312" s="265"/>
      <c r="AK312" s="265"/>
      <c r="AL312" s="265"/>
      <c r="AM312" s="265" t="s">
        <v>515</v>
      </c>
      <c r="AN312" s="265"/>
      <c r="AO312" s="265"/>
      <c r="AP312" s="267"/>
      <c r="AQ312" s="267" t="s">
        <v>353</v>
      </c>
      <c r="AR312" s="268"/>
      <c r="AS312" s="268"/>
      <c r="AT312" s="269"/>
      <c r="AU312" s="279" t="s">
        <v>369</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523</v>
      </c>
      <c r="AF316" s="265"/>
      <c r="AG316" s="265"/>
      <c r="AH316" s="265"/>
      <c r="AI316" s="265" t="s">
        <v>520</v>
      </c>
      <c r="AJ316" s="265"/>
      <c r="AK316" s="265"/>
      <c r="AL316" s="265"/>
      <c r="AM316" s="265" t="s">
        <v>515</v>
      </c>
      <c r="AN316" s="265"/>
      <c r="AO316" s="265"/>
      <c r="AP316" s="267"/>
      <c r="AQ316" s="267" t="s">
        <v>353</v>
      </c>
      <c r="AR316" s="268"/>
      <c r="AS316" s="268"/>
      <c r="AT316" s="269"/>
      <c r="AU316" s="279" t="s">
        <v>369</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523</v>
      </c>
      <c r="AF320" s="265"/>
      <c r="AG320" s="265"/>
      <c r="AH320" s="265"/>
      <c r="AI320" s="265" t="s">
        <v>520</v>
      </c>
      <c r="AJ320" s="265"/>
      <c r="AK320" s="265"/>
      <c r="AL320" s="265"/>
      <c r="AM320" s="265" t="s">
        <v>516</v>
      </c>
      <c r="AN320" s="265"/>
      <c r="AO320" s="265"/>
      <c r="AP320" s="267"/>
      <c r="AQ320" s="267" t="s">
        <v>353</v>
      </c>
      <c r="AR320" s="268"/>
      <c r="AS320" s="268"/>
      <c r="AT320" s="269"/>
      <c r="AU320" s="279" t="s">
        <v>369</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523</v>
      </c>
      <c r="AF324" s="265"/>
      <c r="AG324" s="265"/>
      <c r="AH324" s="265"/>
      <c r="AI324" s="265" t="s">
        <v>520</v>
      </c>
      <c r="AJ324" s="265"/>
      <c r="AK324" s="265"/>
      <c r="AL324" s="265"/>
      <c r="AM324" s="265" t="s">
        <v>515</v>
      </c>
      <c r="AN324" s="265"/>
      <c r="AO324" s="265"/>
      <c r="AP324" s="267"/>
      <c r="AQ324" s="267" t="s">
        <v>353</v>
      </c>
      <c r="AR324" s="268"/>
      <c r="AS324" s="268"/>
      <c r="AT324" s="269"/>
      <c r="AU324" s="279" t="s">
        <v>369</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524</v>
      </c>
      <c r="AF328" s="265"/>
      <c r="AG328" s="265"/>
      <c r="AH328" s="265"/>
      <c r="AI328" s="265" t="s">
        <v>520</v>
      </c>
      <c r="AJ328" s="265"/>
      <c r="AK328" s="265"/>
      <c r="AL328" s="265"/>
      <c r="AM328" s="265" t="s">
        <v>516</v>
      </c>
      <c r="AN328" s="265"/>
      <c r="AO328" s="265"/>
      <c r="AP328" s="267"/>
      <c r="AQ328" s="267" t="s">
        <v>353</v>
      </c>
      <c r="AR328" s="268"/>
      <c r="AS328" s="268"/>
      <c r="AT328" s="269"/>
      <c r="AU328" s="279" t="s">
        <v>369</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6"/>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523</v>
      </c>
      <c r="AF372" s="265"/>
      <c r="AG372" s="265"/>
      <c r="AH372" s="265"/>
      <c r="AI372" s="265" t="s">
        <v>520</v>
      </c>
      <c r="AJ372" s="265"/>
      <c r="AK372" s="265"/>
      <c r="AL372" s="265"/>
      <c r="AM372" s="265" t="s">
        <v>515</v>
      </c>
      <c r="AN372" s="265"/>
      <c r="AO372" s="265"/>
      <c r="AP372" s="267"/>
      <c r="AQ372" s="267" t="s">
        <v>353</v>
      </c>
      <c r="AR372" s="268"/>
      <c r="AS372" s="268"/>
      <c r="AT372" s="269"/>
      <c r="AU372" s="279" t="s">
        <v>369</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523</v>
      </c>
      <c r="AF376" s="265"/>
      <c r="AG376" s="265"/>
      <c r="AH376" s="265"/>
      <c r="AI376" s="265" t="s">
        <v>520</v>
      </c>
      <c r="AJ376" s="265"/>
      <c r="AK376" s="265"/>
      <c r="AL376" s="265"/>
      <c r="AM376" s="265" t="s">
        <v>515</v>
      </c>
      <c r="AN376" s="265"/>
      <c r="AO376" s="265"/>
      <c r="AP376" s="267"/>
      <c r="AQ376" s="267" t="s">
        <v>353</v>
      </c>
      <c r="AR376" s="268"/>
      <c r="AS376" s="268"/>
      <c r="AT376" s="269"/>
      <c r="AU376" s="279" t="s">
        <v>369</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523</v>
      </c>
      <c r="AF380" s="265"/>
      <c r="AG380" s="265"/>
      <c r="AH380" s="265"/>
      <c r="AI380" s="265" t="s">
        <v>520</v>
      </c>
      <c r="AJ380" s="265"/>
      <c r="AK380" s="265"/>
      <c r="AL380" s="265"/>
      <c r="AM380" s="265" t="s">
        <v>515</v>
      </c>
      <c r="AN380" s="265"/>
      <c r="AO380" s="265"/>
      <c r="AP380" s="267"/>
      <c r="AQ380" s="267" t="s">
        <v>353</v>
      </c>
      <c r="AR380" s="268"/>
      <c r="AS380" s="268"/>
      <c r="AT380" s="269"/>
      <c r="AU380" s="279" t="s">
        <v>369</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523</v>
      </c>
      <c r="AF384" s="265"/>
      <c r="AG384" s="265"/>
      <c r="AH384" s="265"/>
      <c r="AI384" s="265" t="s">
        <v>520</v>
      </c>
      <c r="AJ384" s="265"/>
      <c r="AK384" s="265"/>
      <c r="AL384" s="265"/>
      <c r="AM384" s="265" t="s">
        <v>515</v>
      </c>
      <c r="AN384" s="265"/>
      <c r="AO384" s="265"/>
      <c r="AP384" s="267"/>
      <c r="AQ384" s="267" t="s">
        <v>353</v>
      </c>
      <c r="AR384" s="268"/>
      <c r="AS384" s="268"/>
      <c r="AT384" s="269"/>
      <c r="AU384" s="279" t="s">
        <v>369</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523</v>
      </c>
      <c r="AF388" s="265"/>
      <c r="AG388" s="265"/>
      <c r="AH388" s="265"/>
      <c r="AI388" s="265" t="s">
        <v>520</v>
      </c>
      <c r="AJ388" s="265"/>
      <c r="AK388" s="265"/>
      <c r="AL388" s="265"/>
      <c r="AM388" s="265" t="s">
        <v>515</v>
      </c>
      <c r="AN388" s="265"/>
      <c r="AO388" s="265"/>
      <c r="AP388" s="267"/>
      <c r="AQ388" s="267" t="s">
        <v>353</v>
      </c>
      <c r="AR388" s="268"/>
      <c r="AS388" s="268"/>
      <c r="AT388" s="269"/>
      <c r="AU388" s="279" t="s">
        <v>369</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549</v>
      </c>
      <c r="D430" s="250"/>
      <c r="E430" s="238" t="s">
        <v>533</v>
      </c>
      <c r="F430" s="451"/>
      <c r="G430" s="240" t="s">
        <v>373</v>
      </c>
      <c r="H430" s="158"/>
      <c r="I430" s="158"/>
      <c r="J430" s="241" t="s">
        <v>564</v>
      </c>
      <c r="K430" s="242"/>
      <c r="L430" s="242"/>
      <c r="M430" s="242"/>
      <c r="N430" s="242"/>
      <c r="O430" s="242"/>
      <c r="P430" s="242"/>
      <c r="Q430" s="242"/>
      <c r="R430" s="242"/>
      <c r="S430" s="242"/>
      <c r="T430" s="243"/>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516</v>
      </c>
      <c r="AJ431" s="181"/>
      <c r="AK431" s="181"/>
      <c r="AL431" s="176"/>
      <c r="AM431" s="181" t="s">
        <v>511</v>
      </c>
      <c r="AN431" s="181"/>
      <c r="AO431" s="181"/>
      <c r="AP431" s="176"/>
      <c r="AQ431" s="176" t="s">
        <v>353</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354</v>
      </c>
      <c r="AH432" s="172"/>
      <c r="AI432" s="182"/>
      <c r="AJ432" s="182"/>
      <c r="AK432" s="182"/>
      <c r="AL432" s="177"/>
      <c r="AM432" s="182"/>
      <c r="AN432" s="182"/>
      <c r="AO432" s="182"/>
      <c r="AP432" s="177"/>
      <c r="AQ432" s="217" t="s">
        <v>564</v>
      </c>
      <c r="AR432" s="136"/>
      <c r="AS432" s="137" t="s">
        <v>354</v>
      </c>
      <c r="AT432" s="172"/>
      <c r="AU432" s="136" t="s">
        <v>564</v>
      </c>
      <c r="AV432" s="136"/>
      <c r="AW432" s="137" t="s">
        <v>300</v>
      </c>
      <c r="AX432" s="138"/>
    </row>
    <row r="433" spans="1:50" ht="23.25" customHeight="1" x14ac:dyDescent="0.15">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564</v>
      </c>
      <c r="AF433" s="112"/>
      <c r="AG433" s="112"/>
      <c r="AH433" s="113"/>
      <c r="AI433" s="111" t="s">
        <v>564</v>
      </c>
      <c r="AJ433" s="112"/>
      <c r="AK433" s="112"/>
      <c r="AL433" s="112"/>
      <c r="AM433" s="111" t="s">
        <v>558</v>
      </c>
      <c r="AN433" s="112"/>
      <c r="AO433" s="112"/>
      <c r="AP433" s="113"/>
      <c r="AQ433" s="111" t="s">
        <v>564</v>
      </c>
      <c r="AR433" s="112"/>
      <c r="AS433" s="112"/>
      <c r="AT433" s="113"/>
      <c r="AU433" s="112" t="s">
        <v>574</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574</v>
      </c>
      <c r="AF434" s="112"/>
      <c r="AG434" s="112"/>
      <c r="AH434" s="113"/>
      <c r="AI434" s="111" t="s">
        <v>574</v>
      </c>
      <c r="AJ434" s="112"/>
      <c r="AK434" s="112"/>
      <c r="AL434" s="112"/>
      <c r="AM434" s="111" t="s">
        <v>558</v>
      </c>
      <c r="AN434" s="112"/>
      <c r="AO434" s="112"/>
      <c r="AP434" s="113"/>
      <c r="AQ434" s="111" t="s">
        <v>574</v>
      </c>
      <c r="AR434" s="112"/>
      <c r="AS434" s="112"/>
      <c r="AT434" s="113"/>
      <c r="AU434" s="112" t="s">
        <v>573</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564</v>
      </c>
      <c r="AF435" s="112"/>
      <c r="AG435" s="112"/>
      <c r="AH435" s="113"/>
      <c r="AI435" s="111" t="s">
        <v>564</v>
      </c>
      <c r="AJ435" s="112"/>
      <c r="AK435" s="112"/>
      <c r="AL435" s="112"/>
      <c r="AM435" s="111" t="s">
        <v>558</v>
      </c>
      <c r="AN435" s="112"/>
      <c r="AO435" s="112"/>
      <c r="AP435" s="113"/>
      <c r="AQ435" s="111" t="s">
        <v>573</v>
      </c>
      <c r="AR435" s="112"/>
      <c r="AS435" s="112"/>
      <c r="AT435" s="113"/>
      <c r="AU435" s="112" t="s">
        <v>564</v>
      </c>
      <c r="AV435" s="112"/>
      <c r="AW435" s="112"/>
      <c r="AX435" s="222"/>
    </row>
    <row r="436" spans="1:50" ht="18.75" hidden="1" customHeight="1" x14ac:dyDescent="0.15">
      <c r="A436" s="99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515</v>
      </c>
      <c r="AJ436" s="181"/>
      <c r="AK436" s="181"/>
      <c r="AL436" s="176"/>
      <c r="AM436" s="181" t="s">
        <v>511</v>
      </c>
      <c r="AN436" s="181"/>
      <c r="AO436" s="181"/>
      <c r="AP436" s="176"/>
      <c r="AQ436" s="176" t="s">
        <v>353</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515</v>
      </c>
      <c r="AJ441" s="181"/>
      <c r="AK441" s="181"/>
      <c r="AL441" s="176"/>
      <c r="AM441" s="181" t="s">
        <v>507</v>
      </c>
      <c r="AN441" s="181"/>
      <c r="AO441" s="181"/>
      <c r="AP441" s="176"/>
      <c r="AQ441" s="176" t="s">
        <v>353</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515</v>
      </c>
      <c r="AJ446" s="181"/>
      <c r="AK446" s="181"/>
      <c r="AL446" s="176"/>
      <c r="AM446" s="181" t="s">
        <v>512</v>
      </c>
      <c r="AN446" s="181"/>
      <c r="AO446" s="181"/>
      <c r="AP446" s="176"/>
      <c r="AQ446" s="176" t="s">
        <v>353</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515</v>
      </c>
      <c r="AJ451" s="181"/>
      <c r="AK451" s="181"/>
      <c r="AL451" s="176"/>
      <c r="AM451" s="181" t="s">
        <v>511</v>
      </c>
      <c r="AN451" s="181"/>
      <c r="AO451" s="181"/>
      <c r="AP451" s="176"/>
      <c r="AQ451" s="176" t="s">
        <v>353</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515</v>
      </c>
      <c r="AJ456" s="181"/>
      <c r="AK456" s="181"/>
      <c r="AL456" s="176"/>
      <c r="AM456" s="181" t="s">
        <v>511</v>
      </c>
      <c r="AN456" s="181"/>
      <c r="AO456" s="181"/>
      <c r="AP456" s="176"/>
      <c r="AQ456" s="176" t="s">
        <v>353</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564</v>
      </c>
      <c r="AF457" s="136"/>
      <c r="AG457" s="137" t="s">
        <v>354</v>
      </c>
      <c r="AH457" s="172"/>
      <c r="AI457" s="182"/>
      <c r="AJ457" s="182"/>
      <c r="AK457" s="182"/>
      <c r="AL457" s="177"/>
      <c r="AM457" s="182"/>
      <c r="AN457" s="182"/>
      <c r="AO457" s="182"/>
      <c r="AP457" s="177"/>
      <c r="AQ457" s="217" t="s">
        <v>564</v>
      </c>
      <c r="AR457" s="136"/>
      <c r="AS457" s="137" t="s">
        <v>354</v>
      </c>
      <c r="AT457" s="172"/>
      <c r="AU457" s="136" t="s">
        <v>573</v>
      </c>
      <c r="AV457" s="136"/>
      <c r="AW457" s="137" t="s">
        <v>300</v>
      </c>
      <c r="AX457" s="138"/>
    </row>
    <row r="458" spans="1:50" ht="23.25"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564</v>
      </c>
      <c r="AF458" s="112"/>
      <c r="AG458" s="112"/>
      <c r="AH458" s="112"/>
      <c r="AI458" s="111" t="s">
        <v>564</v>
      </c>
      <c r="AJ458" s="112"/>
      <c r="AK458" s="112"/>
      <c r="AL458" s="112"/>
      <c r="AM458" s="111" t="s">
        <v>558</v>
      </c>
      <c r="AN458" s="112"/>
      <c r="AO458" s="112"/>
      <c r="AP458" s="113"/>
      <c r="AQ458" s="111" t="s">
        <v>574</v>
      </c>
      <c r="AR458" s="112"/>
      <c r="AS458" s="112"/>
      <c r="AT458" s="113"/>
      <c r="AU458" s="112" t="s">
        <v>564</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564</v>
      </c>
      <c r="AF459" s="112"/>
      <c r="AG459" s="112"/>
      <c r="AH459" s="113"/>
      <c r="AI459" s="111" t="s">
        <v>574</v>
      </c>
      <c r="AJ459" s="112"/>
      <c r="AK459" s="112"/>
      <c r="AL459" s="112"/>
      <c r="AM459" s="111" t="s">
        <v>558</v>
      </c>
      <c r="AN459" s="112"/>
      <c r="AO459" s="112"/>
      <c r="AP459" s="113"/>
      <c r="AQ459" s="111" t="s">
        <v>564</v>
      </c>
      <c r="AR459" s="112"/>
      <c r="AS459" s="112"/>
      <c r="AT459" s="113"/>
      <c r="AU459" s="112" t="s">
        <v>573</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573</v>
      </c>
      <c r="AJ460" s="112"/>
      <c r="AK460" s="112"/>
      <c r="AL460" s="112"/>
      <c r="AM460" s="111" t="s">
        <v>558</v>
      </c>
      <c r="AN460" s="112"/>
      <c r="AO460" s="112"/>
      <c r="AP460" s="113"/>
      <c r="AQ460" s="111" t="s">
        <v>564</v>
      </c>
      <c r="AR460" s="112"/>
      <c r="AS460" s="112"/>
      <c r="AT460" s="113"/>
      <c r="AU460" s="112" t="s">
        <v>564</v>
      </c>
      <c r="AV460" s="112"/>
      <c r="AW460" s="112"/>
      <c r="AX460" s="222"/>
    </row>
    <row r="461" spans="1:50" ht="18.75" hidden="1" customHeight="1" x14ac:dyDescent="0.15">
      <c r="A461" s="99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515</v>
      </c>
      <c r="AJ461" s="181"/>
      <c r="AK461" s="181"/>
      <c r="AL461" s="176"/>
      <c r="AM461" s="181" t="s">
        <v>513</v>
      </c>
      <c r="AN461" s="181"/>
      <c r="AO461" s="181"/>
      <c r="AP461" s="176"/>
      <c r="AQ461" s="176" t="s">
        <v>353</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515</v>
      </c>
      <c r="AJ466" s="181"/>
      <c r="AK466" s="181"/>
      <c r="AL466" s="176"/>
      <c r="AM466" s="181" t="s">
        <v>511</v>
      </c>
      <c r="AN466" s="181"/>
      <c r="AO466" s="181"/>
      <c r="AP466" s="176"/>
      <c r="AQ466" s="176" t="s">
        <v>353</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515</v>
      </c>
      <c r="AJ471" s="181"/>
      <c r="AK471" s="181"/>
      <c r="AL471" s="176"/>
      <c r="AM471" s="181" t="s">
        <v>507</v>
      </c>
      <c r="AN471" s="181"/>
      <c r="AO471" s="181"/>
      <c r="AP471" s="176"/>
      <c r="AQ471" s="176" t="s">
        <v>353</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515</v>
      </c>
      <c r="AJ476" s="181"/>
      <c r="AK476" s="181"/>
      <c r="AL476" s="176"/>
      <c r="AM476" s="181" t="s">
        <v>511</v>
      </c>
      <c r="AN476" s="181"/>
      <c r="AO476" s="181"/>
      <c r="AP476" s="176"/>
      <c r="AQ476" s="176" t="s">
        <v>353</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555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516</v>
      </c>
      <c r="AJ485" s="181"/>
      <c r="AK485" s="181"/>
      <c r="AL485" s="176"/>
      <c r="AM485" s="181" t="s">
        <v>513</v>
      </c>
      <c r="AN485" s="181"/>
      <c r="AO485" s="181"/>
      <c r="AP485" s="176"/>
      <c r="AQ485" s="176" t="s">
        <v>353</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515</v>
      </c>
      <c r="AJ490" s="181"/>
      <c r="AK490" s="181"/>
      <c r="AL490" s="176"/>
      <c r="AM490" s="181" t="s">
        <v>513</v>
      </c>
      <c r="AN490" s="181"/>
      <c r="AO490" s="181"/>
      <c r="AP490" s="176"/>
      <c r="AQ490" s="176" t="s">
        <v>353</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515</v>
      </c>
      <c r="AJ495" s="181"/>
      <c r="AK495" s="181"/>
      <c r="AL495" s="176"/>
      <c r="AM495" s="181" t="s">
        <v>511</v>
      </c>
      <c r="AN495" s="181"/>
      <c r="AO495" s="181"/>
      <c r="AP495" s="176"/>
      <c r="AQ495" s="176" t="s">
        <v>353</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515</v>
      </c>
      <c r="AJ500" s="181"/>
      <c r="AK500" s="181"/>
      <c r="AL500" s="176"/>
      <c r="AM500" s="181" t="s">
        <v>512</v>
      </c>
      <c r="AN500" s="181"/>
      <c r="AO500" s="181"/>
      <c r="AP500" s="176"/>
      <c r="AQ500" s="176" t="s">
        <v>353</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515</v>
      </c>
      <c r="AJ505" s="181"/>
      <c r="AK505" s="181"/>
      <c r="AL505" s="176"/>
      <c r="AM505" s="181" t="s">
        <v>513</v>
      </c>
      <c r="AN505" s="181"/>
      <c r="AO505" s="181"/>
      <c r="AP505" s="176"/>
      <c r="AQ505" s="176" t="s">
        <v>353</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515</v>
      </c>
      <c r="AJ510" s="181"/>
      <c r="AK510" s="181"/>
      <c r="AL510" s="176"/>
      <c r="AM510" s="181" t="s">
        <v>511</v>
      </c>
      <c r="AN510" s="181"/>
      <c r="AO510" s="181"/>
      <c r="AP510" s="176"/>
      <c r="AQ510" s="176" t="s">
        <v>353</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516</v>
      </c>
      <c r="AJ515" s="181"/>
      <c r="AK515" s="181"/>
      <c r="AL515" s="176"/>
      <c r="AM515" s="181" t="s">
        <v>511</v>
      </c>
      <c r="AN515" s="181"/>
      <c r="AO515" s="181"/>
      <c r="AP515" s="176"/>
      <c r="AQ515" s="176" t="s">
        <v>353</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516</v>
      </c>
      <c r="AJ520" s="181"/>
      <c r="AK520" s="181"/>
      <c r="AL520" s="176"/>
      <c r="AM520" s="181" t="s">
        <v>511</v>
      </c>
      <c r="AN520" s="181"/>
      <c r="AO520" s="181"/>
      <c r="AP520" s="176"/>
      <c r="AQ520" s="176" t="s">
        <v>353</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515</v>
      </c>
      <c r="AJ525" s="181"/>
      <c r="AK525" s="181"/>
      <c r="AL525" s="176"/>
      <c r="AM525" s="181" t="s">
        <v>507</v>
      </c>
      <c r="AN525" s="181"/>
      <c r="AO525" s="181"/>
      <c r="AP525" s="176"/>
      <c r="AQ525" s="176" t="s">
        <v>353</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515</v>
      </c>
      <c r="AJ530" s="181"/>
      <c r="AK530" s="181"/>
      <c r="AL530" s="176"/>
      <c r="AM530" s="181" t="s">
        <v>511</v>
      </c>
      <c r="AN530" s="181"/>
      <c r="AO530" s="181"/>
      <c r="AP530" s="176"/>
      <c r="AQ530" s="176" t="s">
        <v>353</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556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516</v>
      </c>
      <c r="AJ539" s="181"/>
      <c r="AK539" s="181"/>
      <c r="AL539" s="176"/>
      <c r="AM539" s="181" t="s">
        <v>511</v>
      </c>
      <c r="AN539" s="181"/>
      <c r="AO539" s="181"/>
      <c r="AP539" s="176"/>
      <c r="AQ539" s="176" t="s">
        <v>353</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515</v>
      </c>
      <c r="AJ544" s="181"/>
      <c r="AK544" s="181"/>
      <c r="AL544" s="176"/>
      <c r="AM544" s="181" t="s">
        <v>513</v>
      </c>
      <c r="AN544" s="181"/>
      <c r="AO544" s="181"/>
      <c r="AP544" s="176"/>
      <c r="AQ544" s="176" t="s">
        <v>353</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515</v>
      </c>
      <c r="AJ549" s="181"/>
      <c r="AK549" s="181"/>
      <c r="AL549" s="176"/>
      <c r="AM549" s="181" t="s">
        <v>507</v>
      </c>
      <c r="AN549" s="181"/>
      <c r="AO549" s="181"/>
      <c r="AP549" s="176"/>
      <c r="AQ549" s="176" t="s">
        <v>353</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515</v>
      </c>
      <c r="AJ554" s="181"/>
      <c r="AK554" s="181"/>
      <c r="AL554" s="176"/>
      <c r="AM554" s="181" t="s">
        <v>507</v>
      </c>
      <c r="AN554" s="181"/>
      <c r="AO554" s="181"/>
      <c r="AP554" s="176"/>
      <c r="AQ554" s="176" t="s">
        <v>353</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515</v>
      </c>
      <c r="AJ559" s="181"/>
      <c r="AK559" s="181"/>
      <c r="AL559" s="176"/>
      <c r="AM559" s="181" t="s">
        <v>511</v>
      </c>
      <c r="AN559" s="181"/>
      <c r="AO559" s="181"/>
      <c r="AP559" s="176"/>
      <c r="AQ559" s="176" t="s">
        <v>353</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515</v>
      </c>
      <c r="AJ564" s="181"/>
      <c r="AK564" s="181"/>
      <c r="AL564" s="176"/>
      <c r="AM564" s="181" t="s">
        <v>507</v>
      </c>
      <c r="AN564" s="181"/>
      <c r="AO564" s="181"/>
      <c r="AP564" s="176"/>
      <c r="AQ564" s="176" t="s">
        <v>353</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516</v>
      </c>
      <c r="AJ569" s="181"/>
      <c r="AK569" s="181"/>
      <c r="AL569" s="176"/>
      <c r="AM569" s="181" t="s">
        <v>507</v>
      </c>
      <c r="AN569" s="181"/>
      <c r="AO569" s="181"/>
      <c r="AP569" s="176"/>
      <c r="AQ569" s="176" t="s">
        <v>353</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515</v>
      </c>
      <c r="AJ574" s="181"/>
      <c r="AK574" s="181"/>
      <c r="AL574" s="176"/>
      <c r="AM574" s="181" t="s">
        <v>507</v>
      </c>
      <c r="AN574" s="181"/>
      <c r="AO574" s="181"/>
      <c r="AP574" s="176"/>
      <c r="AQ574" s="176" t="s">
        <v>353</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515</v>
      </c>
      <c r="AJ579" s="181"/>
      <c r="AK579" s="181"/>
      <c r="AL579" s="176"/>
      <c r="AM579" s="181" t="s">
        <v>507</v>
      </c>
      <c r="AN579" s="181"/>
      <c r="AO579" s="181"/>
      <c r="AP579" s="176"/>
      <c r="AQ579" s="176" t="s">
        <v>353</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515</v>
      </c>
      <c r="AJ584" s="181"/>
      <c r="AK584" s="181"/>
      <c r="AL584" s="176"/>
      <c r="AM584" s="181" t="s">
        <v>511</v>
      </c>
      <c r="AN584" s="181"/>
      <c r="AO584" s="181"/>
      <c r="AP584" s="176"/>
      <c r="AQ584" s="176" t="s">
        <v>353</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556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515</v>
      </c>
      <c r="AJ593" s="181"/>
      <c r="AK593" s="181"/>
      <c r="AL593" s="176"/>
      <c r="AM593" s="181" t="s">
        <v>507</v>
      </c>
      <c r="AN593" s="181"/>
      <c r="AO593" s="181"/>
      <c r="AP593" s="176"/>
      <c r="AQ593" s="176" t="s">
        <v>353</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516</v>
      </c>
      <c r="AJ598" s="181"/>
      <c r="AK598" s="181"/>
      <c r="AL598" s="176"/>
      <c r="AM598" s="181" t="s">
        <v>512</v>
      </c>
      <c r="AN598" s="181"/>
      <c r="AO598" s="181"/>
      <c r="AP598" s="176"/>
      <c r="AQ598" s="176" t="s">
        <v>353</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515</v>
      </c>
      <c r="AJ603" s="181"/>
      <c r="AK603" s="181"/>
      <c r="AL603" s="176"/>
      <c r="AM603" s="181" t="s">
        <v>507</v>
      </c>
      <c r="AN603" s="181"/>
      <c r="AO603" s="181"/>
      <c r="AP603" s="176"/>
      <c r="AQ603" s="176" t="s">
        <v>353</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515</v>
      </c>
      <c r="AJ608" s="181"/>
      <c r="AK608" s="181"/>
      <c r="AL608" s="176"/>
      <c r="AM608" s="181" t="s">
        <v>507</v>
      </c>
      <c r="AN608" s="181"/>
      <c r="AO608" s="181"/>
      <c r="AP608" s="176"/>
      <c r="AQ608" s="176" t="s">
        <v>353</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515</v>
      </c>
      <c r="AJ613" s="181"/>
      <c r="AK613" s="181"/>
      <c r="AL613" s="176"/>
      <c r="AM613" s="181" t="s">
        <v>511</v>
      </c>
      <c r="AN613" s="181"/>
      <c r="AO613" s="181"/>
      <c r="AP613" s="176"/>
      <c r="AQ613" s="176" t="s">
        <v>353</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515</v>
      </c>
      <c r="AJ618" s="181"/>
      <c r="AK618" s="181"/>
      <c r="AL618" s="176"/>
      <c r="AM618" s="181" t="s">
        <v>511</v>
      </c>
      <c r="AN618" s="181"/>
      <c r="AO618" s="181"/>
      <c r="AP618" s="176"/>
      <c r="AQ618" s="176" t="s">
        <v>353</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515</v>
      </c>
      <c r="AJ623" s="181"/>
      <c r="AK623" s="181"/>
      <c r="AL623" s="176"/>
      <c r="AM623" s="181" t="s">
        <v>512</v>
      </c>
      <c r="AN623" s="181"/>
      <c r="AO623" s="181"/>
      <c r="AP623" s="176"/>
      <c r="AQ623" s="176" t="s">
        <v>353</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515</v>
      </c>
      <c r="AJ628" s="181"/>
      <c r="AK628" s="181"/>
      <c r="AL628" s="176"/>
      <c r="AM628" s="181" t="s">
        <v>511</v>
      </c>
      <c r="AN628" s="181"/>
      <c r="AO628" s="181"/>
      <c r="AP628" s="176"/>
      <c r="AQ628" s="176" t="s">
        <v>353</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515</v>
      </c>
      <c r="AJ633" s="181"/>
      <c r="AK633" s="181"/>
      <c r="AL633" s="176"/>
      <c r="AM633" s="181" t="s">
        <v>507</v>
      </c>
      <c r="AN633" s="181"/>
      <c r="AO633" s="181"/>
      <c r="AP633" s="176"/>
      <c r="AQ633" s="176" t="s">
        <v>353</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515</v>
      </c>
      <c r="AJ638" s="181"/>
      <c r="AK638" s="181"/>
      <c r="AL638" s="176"/>
      <c r="AM638" s="181" t="s">
        <v>511</v>
      </c>
      <c r="AN638" s="181"/>
      <c r="AO638" s="181"/>
      <c r="AP638" s="176"/>
      <c r="AQ638" s="176" t="s">
        <v>353</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556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516</v>
      </c>
      <c r="AJ647" s="181"/>
      <c r="AK647" s="181"/>
      <c r="AL647" s="176"/>
      <c r="AM647" s="181" t="s">
        <v>507</v>
      </c>
      <c r="AN647" s="181"/>
      <c r="AO647" s="181"/>
      <c r="AP647" s="176"/>
      <c r="AQ647" s="176" t="s">
        <v>353</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515</v>
      </c>
      <c r="AJ652" s="181"/>
      <c r="AK652" s="181"/>
      <c r="AL652" s="176"/>
      <c r="AM652" s="181" t="s">
        <v>507</v>
      </c>
      <c r="AN652" s="181"/>
      <c r="AO652" s="181"/>
      <c r="AP652" s="176"/>
      <c r="AQ652" s="176" t="s">
        <v>353</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515</v>
      </c>
      <c r="AJ657" s="181"/>
      <c r="AK657" s="181"/>
      <c r="AL657" s="176"/>
      <c r="AM657" s="181" t="s">
        <v>511</v>
      </c>
      <c r="AN657" s="181"/>
      <c r="AO657" s="181"/>
      <c r="AP657" s="176"/>
      <c r="AQ657" s="176" t="s">
        <v>353</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515</v>
      </c>
      <c r="AJ662" s="181"/>
      <c r="AK662" s="181"/>
      <c r="AL662" s="176"/>
      <c r="AM662" s="181" t="s">
        <v>507</v>
      </c>
      <c r="AN662" s="181"/>
      <c r="AO662" s="181"/>
      <c r="AP662" s="176"/>
      <c r="AQ662" s="176" t="s">
        <v>353</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515</v>
      </c>
      <c r="AJ667" s="181"/>
      <c r="AK667" s="181"/>
      <c r="AL667" s="176"/>
      <c r="AM667" s="181" t="s">
        <v>507</v>
      </c>
      <c r="AN667" s="181"/>
      <c r="AO667" s="181"/>
      <c r="AP667" s="176"/>
      <c r="AQ667" s="176" t="s">
        <v>353</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516</v>
      </c>
      <c r="AJ672" s="181"/>
      <c r="AK672" s="181"/>
      <c r="AL672" s="176"/>
      <c r="AM672" s="181" t="s">
        <v>507</v>
      </c>
      <c r="AN672" s="181"/>
      <c r="AO672" s="181"/>
      <c r="AP672" s="176"/>
      <c r="AQ672" s="176" t="s">
        <v>353</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515</v>
      </c>
      <c r="AJ677" s="181"/>
      <c r="AK677" s="181"/>
      <c r="AL677" s="176"/>
      <c r="AM677" s="181" t="s">
        <v>513</v>
      </c>
      <c r="AN677" s="181"/>
      <c r="AO677" s="181"/>
      <c r="AP677" s="176"/>
      <c r="AQ677" s="176" t="s">
        <v>353</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516</v>
      </c>
      <c r="AJ682" s="181"/>
      <c r="AK682" s="181"/>
      <c r="AL682" s="176"/>
      <c r="AM682" s="181" t="s">
        <v>511</v>
      </c>
      <c r="AN682" s="181"/>
      <c r="AO682" s="181"/>
      <c r="AP682" s="176"/>
      <c r="AQ682" s="176" t="s">
        <v>353</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515</v>
      </c>
      <c r="AJ687" s="181"/>
      <c r="AK687" s="181"/>
      <c r="AL687" s="176"/>
      <c r="AM687" s="181" t="s">
        <v>507</v>
      </c>
      <c r="AN687" s="181"/>
      <c r="AO687" s="181"/>
      <c r="AP687" s="176"/>
      <c r="AQ687" s="176" t="s">
        <v>353</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515</v>
      </c>
      <c r="AJ692" s="181"/>
      <c r="AK692" s="181"/>
      <c r="AL692" s="176"/>
      <c r="AM692" s="181" t="s">
        <v>512</v>
      </c>
      <c r="AN692" s="181"/>
      <c r="AO692" s="181"/>
      <c r="AP692" s="176"/>
      <c r="AQ692" s="176" t="s">
        <v>353</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556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563</v>
      </c>
      <c r="AE702" s="898"/>
      <c r="AF702" s="898"/>
      <c r="AG702" s="887" t="s">
        <v>647</v>
      </c>
      <c r="AH702" s="888"/>
      <c r="AI702" s="888"/>
      <c r="AJ702" s="888"/>
      <c r="AK702" s="888"/>
      <c r="AL702" s="888"/>
      <c r="AM702" s="888"/>
      <c r="AN702" s="888"/>
      <c r="AO702" s="888"/>
      <c r="AP702" s="888"/>
      <c r="AQ702" s="888"/>
      <c r="AR702" s="888"/>
      <c r="AS702" s="888"/>
      <c r="AT702" s="888"/>
      <c r="AU702" s="888"/>
      <c r="AV702" s="888"/>
      <c r="AW702" s="888"/>
      <c r="AX702" s="889"/>
    </row>
    <row r="703" spans="1:50" ht="55.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563</v>
      </c>
      <c r="AE703" s="155"/>
      <c r="AF703" s="155"/>
      <c r="AG703" s="666" t="s">
        <v>596</v>
      </c>
      <c r="AH703" s="667"/>
      <c r="AI703" s="667"/>
      <c r="AJ703" s="667"/>
      <c r="AK703" s="667"/>
      <c r="AL703" s="667"/>
      <c r="AM703" s="667"/>
      <c r="AN703" s="667"/>
      <c r="AO703" s="667"/>
      <c r="AP703" s="667"/>
      <c r="AQ703" s="667"/>
      <c r="AR703" s="667"/>
      <c r="AS703" s="667"/>
      <c r="AT703" s="667"/>
      <c r="AU703" s="667"/>
      <c r="AV703" s="667"/>
      <c r="AW703" s="667"/>
      <c r="AX703" s="668"/>
    </row>
    <row r="704" spans="1:50" ht="55.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563</v>
      </c>
      <c r="AE704" s="589"/>
      <c r="AF704" s="589"/>
      <c r="AG704" s="431" t="s">
        <v>597</v>
      </c>
      <c r="AH704" s="233"/>
      <c r="AI704" s="233"/>
      <c r="AJ704" s="233"/>
      <c r="AK704" s="233"/>
      <c r="AL704" s="233"/>
      <c r="AM704" s="233"/>
      <c r="AN704" s="233"/>
      <c r="AO704" s="233"/>
      <c r="AP704" s="233"/>
      <c r="AQ704" s="233"/>
      <c r="AR704" s="233"/>
      <c r="AS704" s="233"/>
      <c r="AT704" s="233"/>
      <c r="AU704" s="233"/>
      <c r="AV704" s="233"/>
      <c r="AW704" s="233"/>
      <c r="AX704" s="432"/>
    </row>
    <row r="705" spans="1:50" ht="55.5" customHeight="1" x14ac:dyDescent="0.15">
      <c r="A705" s="624" t="s">
        <v>39</v>
      </c>
      <c r="B705" s="771"/>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4" t="s">
        <v>563</v>
      </c>
      <c r="AE705" s="735"/>
      <c r="AF705" s="735"/>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55.5" customHeight="1" x14ac:dyDescent="0.15">
      <c r="A706" s="657"/>
      <c r="B706" s="772"/>
      <c r="C706" s="617"/>
      <c r="D706" s="618"/>
      <c r="E706" s="685" t="s">
        <v>494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643</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55.5" customHeight="1" x14ac:dyDescent="0.15">
      <c r="A707" s="657"/>
      <c r="B707" s="772"/>
      <c r="C707" s="619"/>
      <c r="D707" s="620"/>
      <c r="E707" s="688" t="s">
        <v>435</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644</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51.75" customHeight="1" x14ac:dyDescent="0.15">
      <c r="A708" s="657"/>
      <c r="B708" s="658"/>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563</v>
      </c>
      <c r="AE708" s="670"/>
      <c r="AF708" s="670"/>
      <c r="AG708" s="529" t="s">
        <v>599</v>
      </c>
      <c r="AH708" s="530"/>
      <c r="AI708" s="530"/>
      <c r="AJ708" s="530"/>
      <c r="AK708" s="530"/>
      <c r="AL708" s="530"/>
      <c r="AM708" s="530"/>
      <c r="AN708" s="530"/>
      <c r="AO708" s="530"/>
      <c r="AP708" s="530"/>
      <c r="AQ708" s="530"/>
      <c r="AR708" s="530"/>
      <c r="AS708" s="530"/>
      <c r="AT708" s="530"/>
      <c r="AU708" s="530"/>
      <c r="AV708" s="530"/>
      <c r="AW708" s="530"/>
      <c r="AX708" s="531"/>
    </row>
    <row r="709" spans="1:50" ht="29.25" customHeight="1" x14ac:dyDescent="0.15">
      <c r="A709" s="657"/>
      <c r="B709" s="658"/>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563</v>
      </c>
      <c r="AE709" s="155"/>
      <c r="AF709" s="155"/>
      <c r="AG709" s="666" t="s">
        <v>600</v>
      </c>
      <c r="AH709" s="667"/>
      <c r="AI709" s="667"/>
      <c r="AJ709" s="667"/>
      <c r="AK709" s="667"/>
      <c r="AL709" s="667"/>
      <c r="AM709" s="667"/>
      <c r="AN709" s="667"/>
      <c r="AO709" s="667"/>
      <c r="AP709" s="667"/>
      <c r="AQ709" s="667"/>
      <c r="AR709" s="667"/>
      <c r="AS709" s="667"/>
      <c r="AT709" s="667"/>
      <c r="AU709" s="667"/>
      <c r="AV709" s="667"/>
      <c r="AW709" s="667"/>
      <c r="AX709" s="668"/>
    </row>
    <row r="710" spans="1:50" ht="39" customHeight="1" x14ac:dyDescent="0.15">
      <c r="A710" s="657"/>
      <c r="B710" s="658"/>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563</v>
      </c>
      <c r="AE710" s="155"/>
      <c r="AF710" s="155"/>
      <c r="AG710" s="666" t="s">
        <v>601</v>
      </c>
      <c r="AH710" s="667"/>
      <c r="AI710" s="667"/>
      <c r="AJ710" s="667"/>
      <c r="AK710" s="667"/>
      <c r="AL710" s="667"/>
      <c r="AM710" s="667"/>
      <c r="AN710" s="667"/>
      <c r="AO710" s="667"/>
      <c r="AP710" s="667"/>
      <c r="AQ710" s="667"/>
      <c r="AR710" s="667"/>
      <c r="AS710" s="667"/>
      <c r="AT710" s="667"/>
      <c r="AU710" s="667"/>
      <c r="AV710" s="667"/>
      <c r="AW710" s="667"/>
      <c r="AX710" s="668"/>
    </row>
    <row r="711" spans="1:50" ht="39" customHeight="1" x14ac:dyDescent="0.15">
      <c r="A711" s="657"/>
      <c r="B711" s="658"/>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563</v>
      </c>
      <c r="AE711" s="155"/>
      <c r="AF711" s="155"/>
      <c r="AG711" s="666" t="s">
        <v>602</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1" t="s">
        <v>463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645</v>
      </c>
      <c r="AE712" s="589"/>
      <c r="AF712" s="589"/>
      <c r="AG712" s="597" t="s">
        <v>564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7"/>
      <c r="B713" s="658"/>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645</v>
      </c>
      <c r="AE713" s="155"/>
      <c r="AF713" s="156"/>
      <c r="AG713" s="666" t="s">
        <v>564</v>
      </c>
      <c r="AH713" s="667"/>
      <c r="AI713" s="667"/>
      <c r="AJ713" s="667"/>
      <c r="AK713" s="667"/>
      <c r="AL713" s="667"/>
      <c r="AM713" s="667"/>
      <c r="AN713" s="667"/>
      <c r="AO713" s="667"/>
      <c r="AP713" s="667"/>
      <c r="AQ713" s="667"/>
      <c r="AR713" s="667"/>
      <c r="AS713" s="667"/>
      <c r="AT713" s="667"/>
      <c r="AU713" s="667"/>
      <c r="AV713" s="667"/>
      <c r="AW713" s="667"/>
      <c r="AX713" s="668"/>
    </row>
    <row r="714" spans="1:50" ht="36" customHeight="1" x14ac:dyDescent="0.15">
      <c r="A714" s="659"/>
      <c r="B714" s="660"/>
      <c r="C714" s="773" t="s">
        <v>440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4" t="s">
        <v>563</v>
      </c>
      <c r="AE714" s="595"/>
      <c r="AF714" s="596"/>
      <c r="AG714" s="691" t="s">
        <v>603</v>
      </c>
      <c r="AH714" s="692"/>
      <c r="AI714" s="692"/>
      <c r="AJ714" s="692"/>
      <c r="AK714" s="692"/>
      <c r="AL714" s="692"/>
      <c r="AM714" s="692"/>
      <c r="AN714" s="692"/>
      <c r="AO714" s="692"/>
      <c r="AP714" s="692"/>
      <c r="AQ714" s="692"/>
      <c r="AR714" s="692"/>
      <c r="AS714" s="692"/>
      <c r="AT714" s="692"/>
      <c r="AU714" s="692"/>
      <c r="AV714" s="692"/>
      <c r="AW714" s="692"/>
      <c r="AX714" s="693"/>
    </row>
    <row r="715" spans="1:50" ht="51.75" customHeight="1" x14ac:dyDescent="0.15">
      <c r="A715" s="624" t="s">
        <v>40</v>
      </c>
      <c r="B715" s="656"/>
      <c r="C715" s="661" t="s">
        <v>441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563</v>
      </c>
      <c r="AE715" s="670"/>
      <c r="AF715" s="779"/>
      <c r="AG715" s="529" t="s">
        <v>604</v>
      </c>
      <c r="AH715" s="530"/>
      <c r="AI715" s="530"/>
      <c r="AJ715" s="530"/>
      <c r="AK715" s="530"/>
      <c r="AL715" s="530"/>
      <c r="AM715" s="530"/>
      <c r="AN715" s="530"/>
      <c r="AO715" s="530"/>
      <c r="AP715" s="530"/>
      <c r="AQ715" s="530"/>
      <c r="AR715" s="530"/>
      <c r="AS715" s="530"/>
      <c r="AT715" s="530"/>
      <c r="AU715" s="530"/>
      <c r="AV715" s="530"/>
      <c r="AW715" s="530"/>
      <c r="AX715" s="531"/>
    </row>
    <row r="716" spans="1:50" ht="51.7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563</v>
      </c>
      <c r="AE716" s="761"/>
      <c r="AF716" s="761"/>
      <c r="AG716" s="666" t="s">
        <v>605</v>
      </c>
      <c r="AH716" s="667"/>
      <c r="AI716" s="667"/>
      <c r="AJ716" s="667"/>
      <c r="AK716" s="667"/>
      <c r="AL716" s="667"/>
      <c r="AM716" s="667"/>
      <c r="AN716" s="667"/>
      <c r="AO716" s="667"/>
      <c r="AP716" s="667"/>
      <c r="AQ716" s="667"/>
      <c r="AR716" s="667"/>
      <c r="AS716" s="667"/>
      <c r="AT716" s="667"/>
      <c r="AU716" s="667"/>
      <c r="AV716" s="667"/>
      <c r="AW716" s="667"/>
      <c r="AX716" s="668"/>
    </row>
    <row r="717" spans="1:50" ht="39.75" customHeight="1" x14ac:dyDescent="0.15">
      <c r="A717" s="657"/>
      <c r="B717" s="658"/>
      <c r="C717" s="591" t="s">
        <v>364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563</v>
      </c>
      <c r="AE717" s="155"/>
      <c r="AF717" s="155"/>
      <c r="AG717" s="666" t="s">
        <v>606</v>
      </c>
      <c r="AH717" s="667"/>
      <c r="AI717" s="667"/>
      <c r="AJ717" s="667"/>
      <c r="AK717" s="667"/>
      <c r="AL717" s="667"/>
      <c r="AM717" s="667"/>
      <c r="AN717" s="667"/>
      <c r="AO717" s="667"/>
      <c r="AP717" s="667"/>
      <c r="AQ717" s="667"/>
      <c r="AR717" s="667"/>
      <c r="AS717" s="667"/>
      <c r="AT717" s="667"/>
      <c r="AU717" s="667"/>
      <c r="AV717" s="667"/>
      <c r="AW717" s="667"/>
      <c r="AX717" s="668"/>
    </row>
    <row r="718" spans="1:50" ht="41.25" customHeight="1" x14ac:dyDescent="0.15">
      <c r="A718" s="659"/>
      <c r="B718" s="660"/>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563</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9"/>
      <c r="AD719" s="669" t="s">
        <v>645</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7" t="s">
        <v>456</v>
      </c>
      <c r="D720" s="935"/>
      <c r="E720" s="935"/>
      <c r="F720" s="938"/>
      <c r="G720" s="934" t="s">
        <v>457</v>
      </c>
      <c r="H720" s="935"/>
      <c r="I720" s="935"/>
      <c r="J720" s="935"/>
      <c r="K720" s="935"/>
      <c r="L720" s="935"/>
      <c r="M720" s="935"/>
      <c r="N720" s="934" t="s">
        <v>460</v>
      </c>
      <c r="O720" s="935"/>
      <c r="P720" s="935"/>
      <c r="Q720" s="935"/>
      <c r="R720" s="935"/>
      <c r="S720" s="935"/>
      <c r="T720" s="935"/>
      <c r="U720" s="935"/>
      <c r="V720" s="935"/>
      <c r="W720" s="935"/>
      <c r="X720" s="935"/>
      <c r="Y720" s="935"/>
      <c r="Z720" s="935"/>
      <c r="AA720" s="935"/>
      <c r="AB720" s="935"/>
      <c r="AC720" s="935"/>
      <c r="AD720" s="935"/>
      <c r="AE720" s="935"/>
      <c r="AF720" s="936"/>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799" t="s">
        <v>686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6"/>
      <c r="B727" s="627"/>
      <c r="C727" s="697" t="s">
        <v>57</v>
      </c>
      <c r="D727" s="698"/>
      <c r="E727" s="698"/>
      <c r="F727" s="699"/>
      <c r="G727" s="797" t="s">
        <v>687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692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10.25" customHeight="1" thickBot="1" x14ac:dyDescent="0.2">
      <c r="A731" s="621" t="s">
        <v>256</v>
      </c>
      <c r="B731" s="622"/>
      <c r="C731" s="622"/>
      <c r="D731" s="622"/>
      <c r="E731" s="623"/>
      <c r="F731" s="682" t="s">
        <v>693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1" t="s">
        <v>694</v>
      </c>
      <c r="B733" s="752"/>
      <c r="C733" s="752"/>
      <c r="D733" s="752"/>
      <c r="E733" s="753"/>
      <c r="F733" s="768" t="s">
        <v>695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6" t="s">
        <v>469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537</v>
      </c>
      <c r="B737" s="124"/>
      <c r="C737" s="124"/>
      <c r="D737" s="125"/>
      <c r="E737" s="122" t="s">
        <v>564</v>
      </c>
      <c r="F737" s="122"/>
      <c r="G737" s="122"/>
      <c r="H737" s="122"/>
      <c r="I737" s="122"/>
      <c r="J737" s="122"/>
      <c r="K737" s="122"/>
      <c r="L737" s="122"/>
      <c r="M737" s="122"/>
      <c r="N737" s="101" t="s">
        <v>530</v>
      </c>
      <c r="O737" s="101"/>
      <c r="P737" s="101"/>
      <c r="Q737" s="101"/>
      <c r="R737" s="122" t="s">
        <v>574</v>
      </c>
      <c r="S737" s="122"/>
      <c r="T737" s="122"/>
      <c r="U737" s="122"/>
      <c r="V737" s="122"/>
      <c r="W737" s="122"/>
      <c r="X737" s="122"/>
      <c r="Y737" s="122"/>
      <c r="Z737" s="122"/>
      <c r="AA737" s="101" t="s">
        <v>529</v>
      </c>
      <c r="AB737" s="101"/>
      <c r="AC737" s="101"/>
      <c r="AD737" s="101"/>
      <c r="AE737" s="122" t="s">
        <v>573</v>
      </c>
      <c r="AF737" s="122"/>
      <c r="AG737" s="122"/>
      <c r="AH737" s="122"/>
      <c r="AI737" s="122"/>
      <c r="AJ737" s="122"/>
      <c r="AK737" s="122"/>
      <c r="AL737" s="122"/>
      <c r="AM737" s="122"/>
      <c r="AN737" s="101" t="s">
        <v>528</v>
      </c>
      <c r="AO737" s="101"/>
      <c r="AP737" s="101"/>
      <c r="AQ737" s="101"/>
      <c r="AR737" s="102" t="s">
        <v>564</v>
      </c>
      <c r="AS737" s="103"/>
      <c r="AT737" s="103"/>
      <c r="AU737" s="103"/>
      <c r="AV737" s="103"/>
      <c r="AW737" s="103"/>
      <c r="AX737" s="104"/>
      <c r="AY737" s="89"/>
      <c r="AZ737" s="89"/>
    </row>
    <row r="738" spans="1:52" ht="24.75" customHeight="1" x14ac:dyDescent="0.15">
      <c r="A738" s="123" t="s">
        <v>527</v>
      </c>
      <c r="B738" s="124"/>
      <c r="C738" s="124"/>
      <c r="D738" s="125"/>
      <c r="E738" s="122" t="s">
        <v>608</v>
      </c>
      <c r="F738" s="122"/>
      <c r="G738" s="122"/>
      <c r="H738" s="122"/>
      <c r="I738" s="122"/>
      <c r="J738" s="122"/>
      <c r="K738" s="122"/>
      <c r="L738" s="122"/>
      <c r="M738" s="122"/>
      <c r="N738" s="101" t="s">
        <v>526</v>
      </c>
      <c r="O738" s="101"/>
      <c r="P738" s="101"/>
      <c r="Q738" s="101"/>
      <c r="R738" s="122" t="s">
        <v>609</v>
      </c>
      <c r="S738" s="122"/>
      <c r="T738" s="122"/>
      <c r="U738" s="122"/>
      <c r="V738" s="122"/>
      <c r="W738" s="122"/>
      <c r="X738" s="122"/>
      <c r="Y738" s="122"/>
      <c r="Z738" s="122"/>
      <c r="AA738" s="101" t="s">
        <v>525</v>
      </c>
      <c r="AB738" s="101"/>
      <c r="AC738" s="101"/>
      <c r="AD738" s="101"/>
      <c r="AE738" s="122" t="s">
        <v>610</v>
      </c>
      <c r="AF738" s="122"/>
      <c r="AG738" s="122"/>
      <c r="AH738" s="122"/>
      <c r="AI738" s="122"/>
      <c r="AJ738" s="122"/>
      <c r="AK738" s="122"/>
      <c r="AL738" s="122"/>
      <c r="AM738" s="122"/>
      <c r="AN738" s="101" t="s">
        <v>521</v>
      </c>
      <c r="AO738" s="101"/>
      <c r="AP738" s="101"/>
      <c r="AQ738" s="101"/>
      <c r="AR738" s="102">
        <v>265</v>
      </c>
      <c r="AS738" s="103"/>
      <c r="AT738" s="103"/>
      <c r="AU738" s="103"/>
      <c r="AV738" s="103"/>
      <c r="AW738" s="103"/>
      <c r="AX738" s="104"/>
    </row>
    <row r="739" spans="1:52" ht="24.75" customHeight="1" thickBot="1" x14ac:dyDescent="0.2">
      <c r="A739" s="126" t="s">
        <v>517</v>
      </c>
      <c r="B739" s="127"/>
      <c r="C739" s="127"/>
      <c r="D739" s="128"/>
      <c r="E739" s="129" t="s">
        <v>280</v>
      </c>
      <c r="F739" s="117"/>
      <c r="G739" s="117"/>
      <c r="H739" s="93" t="str">
        <f>IF(E739="", "", "(")</f>
        <v>(</v>
      </c>
      <c r="I739" s="117"/>
      <c r="J739" s="117"/>
      <c r="K739" s="93" t="str">
        <f>IF(OR(I739="　", I739=""), "", "-")</f>
        <v/>
      </c>
      <c r="L739" s="118">
        <v>267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499</v>
      </c>
      <c r="B779" s="763"/>
      <c r="C779" s="763"/>
      <c r="D779" s="763"/>
      <c r="E779" s="763"/>
      <c r="F779" s="764"/>
      <c r="G779" s="442" t="s">
        <v>621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5"/>
      <c r="C781" s="765"/>
      <c r="D781" s="765"/>
      <c r="E781" s="765"/>
      <c r="F781" s="766"/>
      <c r="G781" s="452" t="s">
        <v>615</v>
      </c>
      <c r="H781" s="453"/>
      <c r="I781" s="453"/>
      <c r="J781" s="453"/>
      <c r="K781" s="454"/>
      <c r="L781" s="455" t="s">
        <v>617</v>
      </c>
      <c r="M781" s="456"/>
      <c r="N781" s="456"/>
      <c r="O781" s="456"/>
      <c r="P781" s="456"/>
      <c r="Q781" s="456"/>
      <c r="R781" s="456"/>
      <c r="S781" s="456"/>
      <c r="T781" s="456"/>
      <c r="U781" s="456"/>
      <c r="V781" s="456"/>
      <c r="W781" s="456"/>
      <c r="X781" s="457"/>
      <c r="Y781" s="458">
        <v>170</v>
      </c>
      <c r="Z781" s="459"/>
      <c r="AA781" s="459"/>
      <c r="AB781" s="560"/>
      <c r="AC781" s="452" t="s">
        <v>618</v>
      </c>
      <c r="AD781" s="453"/>
      <c r="AE781" s="453"/>
      <c r="AF781" s="453"/>
      <c r="AG781" s="454"/>
      <c r="AH781" s="455" t="s">
        <v>620</v>
      </c>
      <c r="AI781" s="456"/>
      <c r="AJ781" s="456"/>
      <c r="AK781" s="456"/>
      <c r="AL781" s="456"/>
      <c r="AM781" s="456"/>
      <c r="AN781" s="456"/>
      <c r="AO781" s="456"/>
      <c r="AP781" s="456"/>
      <c r="AQ781" s="456"/>
      <c r="AR781" s="456"/>
      <c r="AS781" s="456"/>
      <c r="AT781" s="457"/>
      <c r="AU781" s="458">
        <v>11</v>
      </c>
      <c r="AV781" s="459"/>
      <c r="AW781" s="459"/>
      <c r="AX781" s="460"/>
    </row>
    <row r="782" spans="1:50" ht="24.75" customHeight="1" x14ac:dyDescent="0.15">
      <c r="A782" s="559"/>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618</v>
      </c>
      <c r="AD782" s="349"/>
      <c r="AE782" s="349"/>
      <c r="AF782" s="349"/>
      <c r="AG782" s="350"/>
      <c r="AH782" s="401" t="s">
        <v>619</v>
      </c>
      <c r="AI782" s="402"/>
      <c r="AJ782" s="402"/>
      <c r="AK782" s="402"/>
      <c r="AL782" s="402"/>
      <c r="AM782" s="402"/>
      <c r="AN782" s="402"/>
      <c r="AO782" s="402"/>
      <c r="AP782" s="402"/>
      <c r="AQ782" s="402"/>
      <c r="AR782" s="402"/>
      <c r="AS782" s="402"/>
      <c r="AT782" s="403"/>
      <c r="AU782" s="398">
        <v>8</v>
      </c>
      <c r="AV782" s="399"/>
      <c r="AW782" s="399"/>
      <c r="AX782" s="400"/>
    </row>
    <row r="783" spans="1:50" ht="24.75" hidden="1" customHeight="1" x14ac:dyDescent="0.15">
      <c r="A783" s="559"/>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170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19</v>
      </c>
      <c r="AV791" s="415"/>
      <c r="AW791" s="415"/>
      <c r="AX791" s="417"/>
    </row>
    <row r="792" spans="1:50" ht="24.75" customHeight="1" x14ac:dyDescent="0.15">
      <c r="A792" s="559"/>
      <c r="B792" s="765"/>
      <c r="C792" s="765"/>
      <c r="D792" s="765"/>
      <c r="E792" s="765"/>
      <c r="F792" s="766"/>
      <c r="G792" s="442" t="s">
        <v>649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650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5"/>
      <c r="C794" s="765"/>
      <c r="D794" s="765"/>
      <c r="E794" s="765"/>
      <c r="F794" s="766"/>
      <c r="G794" s="452" t="s">
        <v>654</v>
      </c>
      <c r="H794" s="453"/>
      <c r="I794" s="453"/>
      <c r="J794" s="453"/>
      <c r="K794" s="454"/>
      <c r="L794" s="455" t="s">
        <v>656</v>
      </c>
      <c r="M794" s="456"/>
      <c r="N794" s="456"/>
      <c r="O794" s="456"/>
      <c r="P794" s="456"/>
      <c r="Q794" s="456"/>
      <c r="R794" s="456"/>
      <c r="S794" s="456"/>
      <c r="T794" s="456"/>
      <c r="U794" s="456"/>
      <c r="V794" s="456"/>
      <c r="W794" s="456"/>
      <c r="X794" s="457"/>
      <c r="Y794" s="458">
        <v>9</v>
      </c>
      <c r="Z794" s="459"/>
      <c r="AA794" s="459"/>
      <c r="AB794" s="560"/>
      <c r="AC794" s="452" t="s">
        <v>659</v>
      </c>
      <c r="AD794" s="453"/>
      <c r="AE794" s="453"/>
      <c r="AF794" s="453"/>
      <c r="AG794" s="454"/>
      <c r="AH794" s="455" t="s">
        <v>661</v>
      </c>
      <c r="AI794" s="456"/>
      <c r="AJ794" s="456"/>
      <c r="AK794" s="456"/>
      <c r="AL794" s="456"/>
      <c r="AM794" s="456"/>
      <c r="AN794" s="456"/>
      <c r="AO794" s="456"/>
      <c r="AP794" s="456"/>
      <c r="AQ794" s="456"/>
      <c r="AR794" s="456"/>
      <c r="AS794" s="456"/>
      <c r="AT794" s="457"/>
      <c r="AU794" s="458">
        <v>9</v>
      </c>
      <c r="AV794" s="459"/>
      <c r="AW794" s="459"/>
      <c r="AX794" s="460"/>
    </row>
    <row r="795" spans="1:50" ht="24.75" customHeight="1" x14ac:dyDescent="0.15">
      <c r="A795" s="559"/>
      <c r="B795" s="765"/>
      <c r="C795" s="765"/>
      <c r="D795" s="765"/>
      <c r="E795" s="765"/>
      <c r="F795" s="766"/>
      <c r="G795" s="348" t="s">
        <v>654</v>
      </c>
      <c r="H795" s="349"/>
      <c r="I795" s="349"/>
      <c r="J795" s="349"/>
      <c r="K795" s="350"/>
      <c r="L795" s="401" t="s">
        <v>658</v>
      </c>
      <c r="M795" s="402"/>
      <c r="N795" s="402"/>
      <c r="O795" s="402"/>
      <c r="P795" s="402"/>
      <c r="Q795" s="402"/>
      <c r="R795" s="402"/>
      <c r="S795" s="402"/>
      <c r="T795" s="402"/>
      <c r="U795" s="402"/>
      <c r="V795" s="402"/>
      <c r="W795" s="402"/>
      <c r="X795" s="403"/>
      <c r="Y795" s="398">
        <v>8</v>
      </c>
      <c r="Z795" s="399"/>
      <c r="AA795" s="399"/>
      <c r="AB795" s="405"/>
      <c r="AC795" s="348" t="s">
        <v>659</v>
      </c>
      <c r="AD795" s="349"/>
      <c r="AE795" s="349"/>
      <c r="AF795" s="349"/>
      <c r="AG795" s="350"/>
      <c r="AH795" s="401" t="s">
        <v>662</v>
      </c>
      <c r="AI795" s="402"/>
      <c r="AJ795" s="402"/>
      <c r="AK795" s="402"/>
      <c r="AL795" s="402"/>
      <c r="AM795" s="402"/>
      <c r="AN795" s="402"/>
      <c r="AO795" s="402"/>
      <c r="AP795" s="402"/>
      <c r="AQ795" s="402"/>
      <c r="AR795" s="402"/>
      <c r="AS795" s="402"/>
      <c r="AT795" s="403"/>
      <c r="AU795" s="398">
        <v>4</v>
      </c>
      <c r="AV795" s="399"/>
      <c r="AW795" s="399"/>
      <c r="AX795" s="400"/>
    </row>
    <row r="796" spans="1:50" ht="24.75" hidden="1" customHeight="1" x14ac:dyDescent="0.15">
      <c r="A796" s="559"/>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17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13</v>
      </c>
      <c r="AV804" s="415"/>
      <c r="AW804" s="415"/>
      <c r="AX804" s="417"/>
    </row>
    <row r="805" spans="1:50" ht="24.75" customHeight="1" x14ac:dyDescent="0.15">
      <c r="A805" s="559"/>
      <c r="B805" s="765"/>
      <c r="C805" s="765"/>
      <c r="D805" s="765"/>
      <c r="E805" s="765"/>
      <c r="F805" s="766"/>
      <c r="G805" s="442" t="s">
        <v>684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651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9"/>
      <c r="B807" s="765"/>
      <c r="C807" s="765"/>
      <c r="D807" s="765"/>
      <c r="E807" s="765"/>
      <c r="F807" s="766"/>
      <c r="G807" s="452" t="s">
        <v>659</v>
      </c>
      <c r="H807" s="453"/>
      <c r="I807" s="453"/>
      <c r="J807" s="453"/>
      <c r="K807" s="454"/>
      <c r="L807" s="455" t="s">
        <v>663</v>
      </c>
      <c r="M807" s="456"/>
      <c r="N807" s="456"/>
      <c r="O807" s="456"/>
      <c r="P807" s="456"/>
      <c r="Q807" s="456"/>
      <c r="R807" s="456"/>
      <c r="S807" s="456"/>
      <c r="T807" s="456"/>
      <c r="U807" s="456"/>
      <c r="V807" s="456"/>
      <c r="W807" s="456"/>
      <c r="X807" s="457"/>
      <c r="Y807" s="458">
        <v>7</v>
      </c>
      <c r="Z807" s="459"/>
      <c r="AA807" s="459"/>
      <c r="AB807" s="560"/>
      <c r="AC807" s="452" t="s">
        <v>654</v>
      </c>
      <c r="AD807" s="453"/>
      <c r="AE807" s="453"/>
      <c r="AF807" s="453"/>
      <c r="AG807" s="454"/>
      <c r="AH807" s="455" t="s">
        <v>669</v>
      </c>
      <c r="AI807" s="456"/>
      <c r="AJ807" s="456"/>
      <c r="AK807" s="456"/>
      <c r="AL807" s="456"/>
      <c r="AM807" s="456"/>
      <c r="AN807" s="456"/>
      <c r="AO807" s="456"/>
      <c r="AP807" s="456"/>
      <c r="AQ807" s="456"/>
      <c r="AR807" s="456"/>
      <c r="AS807" s="456"/>
      <c r="AT807" s="457"/>
      <c r="AU807" s="458">
        <v>11</v>
      </c>
      <c r="AV807" s="459"/>
      <c r="AW807" s="459"/>
      <c r="AX807" s="460"/>
    </row>
    <row r="808" spans="1:50" ht="24.75" customHeight="1" x14ac:dyDescent="0.15">
      <c r="A808" s="559"/>
      <c r="B808" s="765"/>
      <c r="C808" s="765"/>
      <c r="D808" s="765"/>
      <c r="E808" s="765"/>
      <c r="F808" s="766"/>
      <c r="G808" s="348" t="s">
        <v>659</v>
      </c>
      <c r="H808" s="349"/>
      <c r="I808" s="349"/>
      <c r="J808" s="349"/>
      <c r="K808" s="350"/>
      <c r="L808" s="401" t="s">
        <v>665</v>
      </c>
      <c r="M808" s="402"/>
      <c r="N808" s="402"/>
      <c r="O808" s="402"/>
      <c r="P808" s="402"/>
      <c r="Q808" s="402"/>
      <c r="R808" s="402"/>
      <c r="S808" s="402"/>
      <c r="T808" s="402"/>
      <c r="U808" s="402"/>
      <c r="V808" s="402"/>
      <c r="W808" s="402"/>
      <c r="X808" s="403"/>
      <c r="Y808" s="398">
        <v>4</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9"/>
      <c r="B809" s="765"/>
      <c r="C809" s="765"/>
      <c r="D809" s="765"/>
      <c r="E809" s="765"/>
      <c r="F809" s="766"/>
      <c r="G809" s="348" t="s">
        <v>659</v>
      </c>
      <c r="H809" s="349"/>
      <c r="I809" s="349"/>
      <c r="J809" s="349"/>
      <c r="K809" s="350"/>
      <c r="L809" s="401" t="s">
        <v>667</v>
      </c>
      <c r="M809" s="402"/>
      <c r="N809" s="402"/>
      <c r="O809" s="402"/>
      <c r="P809" s="402"/>
      <c r="Q809" s="402"/>
      <c r="R809" s="402"/>
      <c r="S809" s="402"/>
      <c r="T809" s="402"/>
      <c r="U809" s="402"/>
      <c r="V809" s="402"/>
      <c r="W809" s="402"/>
      <c r="X809" s="403"/>
      <c r="Y809" s="398">
        <v>0.3</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9"/>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11.3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11</v>
      </c>
      <c r="AV817" s="415"/>
      <c r="AW817" s="415"/>
      <c r="AX817" s="417"/>
    </row>
    <row r="818" spans="1:50" ht="24.75" customHeight="1" x14ac:dyDescent="0.15">
      <c r="A818" s="559"/>
      <c r="B818" s="765"/>
      <c r="C818" s="765"/>
      <c r="D818" s="765"/>
      <c r="E818" s="765"/>
      <c r="F818" s="766"/>
      <c r="G818" s="442" t="s">
        <v>652</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685</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9"/>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59"/>
      <c r="B820" s="765"/>
      <c r="C820" s="765"/>
      <c r="D820" s="765"/>
      <c r="E820" s="765"/>
      <c r="F820" s="766"/>
      <c r="G820" s="452" t="s">
        <v>659</v>
      </c>
      <c r="H820" s="453"/>
      <c r="I820" s="453"/>
      <c r="J820" s="453"/>
      <c r="K820" s="454"/>
      <c r="L820" s="455" t="s">
        <v>670</v>
      </c>
      <c r="M820" s="456"/>
      <c r="N820" s="456"/>
      <c r="O820" s="456"/>
      <c r="P820" s="456"/>
      <c r="Q820" s="456"/>
      <c r="R820" s="456"/>
      <c r="S820" s="456"/>
      <c r="T820" s="456"/>
      <c r="U820" s="456"/>
      <c r="V820" s="456"/>
      <c r="W820" s="456"/>
      <c r="X820" s="457"/>
      <c r="Y820" s="458">
        <v>11</v>
      </c>
      <c r="Z820" s="459"/>
      <c r="AA820" s="459"/>
      <c r="AB820" s="560"/>
      <c r="AC820" s="452" t="s">
        <v>654</v>
      </c>
      <c r="AD820" s="453"/>
      <c r="AE820" s="453"/>
      <c r="AF820" s="453"/>
      <c r="AG820" s="454"/>
      <c r="AH820" s="455" t="s">
        <v>672</v>
      </c>
      <c r="AI820" s="456"/>
      <c r="AJ820" s="456"/>
      <c r="AK820" s="456"/>
      <c r="AL820" s="456"/>
      <c r="AM820" s="456"/>
      <c r="AN820" s="456"/>
      <c r="AO820" s="456"/>
      <c r="AP820" s="456"/>
      <c r="AQ820" s="456"/>
      <c r="AR820" s="456"/>
      <c r="AS820" s="456"/>
      <c r="AT820" s="457"/>
      <c r="AU820" s="458">
        <v>10</v>
      </c>
      <c r="AV820" s="459"/>
      <c r="AW820" s="459"/>
      <c r="AX820" s="460"/>
    </row>
    <row r="821" spans="1:50" ht="24.75" hidden="1" customHeight="1" x14ac:dyDescent="0.15">
      <c r="A821" s="559"/>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9"/>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11</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7" t="s">
        <v>461</v>
      </c>
      <c r="AM831" s="958"/>
      <c r="AN831" s="958"/>
      <c r="AO831" s="82" t="s">
        <v>653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416</v>
      </c>
      <c r="K836" s="101"/>
      <c r="L836" s="101"/>
      <c r="M836" s="101"/>
      <c r="N836" s="101"/>
      <c r="O836" s="101"/>
      <c r="P836" s="347" t="s">
        <v>365</v>
      </c>
      <c r="Q836" s="347"/>
      <c r="R836" s="347"/>
      <c r="S836" s="347"/>
      <c r="T836" s="347"/>
      <c r="U836" s="347"/>
      <c r="V836" s="347"/>
      <c r="W836" s="347"/>
      <c r="X836" s="347"/>
      <c r="Y836" s="344" t="s">
        <v>414</v>
      </c>
      <c r="Z836" s="345"/>
      <c r="AA836" s="345"/>
      <c r="AB836" s="345"/>
      <c r="AC836" s="277" t="s">
        <v>455</v>
      </c>
      <c r="AD836" s="277"/>
      <c r="AE836" s="277"/>
      <c r="AF836" s="277"/>
      <c r="AG836" s="277"/>
      <c r="AH836" s="344" t="s">
        <v>481</v>
      </c>
      <c r="AI836" s="346"/>
      <c r="AJ836" s="346"/>
      <c r="AK836" s="346"/>
      <c r="AL836" s="346" t="s">
        <v>21</v>
      </c>
      <c r="AM836" s="346"/>
      <c r="AN836" s="346"/>
      <c r="AO836" s="426"/>
      <c r="AP836" s="427" t="s">
        <v>417</v>
      </c>
      <c r="AQ836" s="427"/>
      <c r="AR836" s="427"/>
      <c r="AS836" s="427"/>
      <c r="AT836" s="427"/>
      <c r="AU836" s="427"/>
      <c r="AV836" s="427"/>
      <c r="AW836" s="427"/>
      <c r="AX836" s="427"/>
    </row>
    <row r="837" spans="1:50" ht="60.75" customHeight="1" x14ac:dyDescent="0.15">
      <c r="A837" s="404">
        <v>1</v>
      </c>
      <c r="B837" s="404">
        <v>1</v>
      </c>
      <c r="C837" s="424" t="s">
        <v>622</v>
      </c>
      <c r="D837" s="418"/>
      <c r="E837" s="418"/>
      <c r="F837" s="418"/>
      <c r="G837" s="418"/>
      <c r="H837" s="418"/>
      <c r="I837" s="418"/>
      <c r="J837" s="419">
        <v>6050005002007</v>
      </c>
      <c r="K837" s="420"/>
      <c r="L837" s="420"/>
      <c r="M837" s="420"/>
      <c r="N837" s="420"/>
      <c r="O837" s="420"/>
      <c r="P837" s="425" t="s">
        <v>623</v>
      </c>
      <c r="Q837" s="317"/>
      <c r="R837" s="317"/>
      <c r="S837" s="317"/>
      <c r="T837" s="317"/>
      <c r="U837" s="317"/>
      <c r="V837" s="317"/>
      <c r="W837" s="317"/>
      <c r="X837" s="317"/>
      <c r="Y837" s="318">
        <v>170</v>
      </c>
      <c r="Z837" s="319"/>
      <c r="AA837" s="319"/>
      <c r="AB837" s="320"/>
      <c r="AC837" s="328" t="s">
        <v>624</v>
      </c>
      <c r="AD837" s="423"/>
      <c r="AE837" s="423"/>
      <c r="AF837" s="423"/>
      <c r="AG837" s="423"/>
      <c r="AH837" s="421" t="s">
        <v>625</v>
      </c>
      <c r="AI837" s="422"/>
      <c r="AJ837" s="422"/>
      <c r="AK837" s="422"/>
      <c r="AL837" s="325" t="s">
        <v>625</v>
      </c>
      <c r="AM837" s="326"/>
      <c r="AN837" s="326"/>
      <c r="AO837" s="327"/>
      <c r="AP837" s="321" t="s">
        <v>625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416</v>
      </c>
      <c r="K869" s="101"/>
      <c r="L869" s="101"/>
      <c r="M869" s="101"/>
      <c r="N869" s="101"/>
      <c r="O869" s="101"/>
      <c r="P869" s="347" t="s">
        <v>365</v>
      </c>
      <c r="Q869" s="347"/>
      <c r="R869" s="347"/>
      <c r="S869" s="347"/>
      <c r="T869" s="347"/>
      <c r="U869" s="347"/>
      <c r="V869" s="347"/>
      <c r="W869" s="347"/>
      <c r="X869" s="347"/>
      <c r="Y869" s="344" t="s">
        <v>414</v>
      </c>
      <c r="Z869" s="345"/>
      <c r="AA869" s="345"/>
      <c r="AB869" s="345"/>
      <c r="AC869" s="277" t="s">
        <v>455</v>
      </c>
      <c r="AD869" s="277"/>
      <c r="AE869" s="277"/>
      <c r="AF869" s="277"/>
      <c r="AG869" s="277"/>
      <c r="AH869" s="344" t="s">
        <v>481</v>
      </c>
      <c r="AI869" s="346"/>
      <c r="AJ869" s="346"/>
      <c r="AK869" s="346"/>
      <c r="AL869" s="346" t="s">
        <v>21</v>
      </c>
      <c r="AM869" s="346"/>
      <c r="AN869" s="346"/>
      <c r="AO869" s="426"/>
      <c r="AP869" s="427" t="s">
        <v>417</v>
      </c>
      <c r="AQ869" s="427"/>
      <c r="AR869" s="427"/>
      <c r="AS869" s="427"/>
      <c r="AT869" s="427"/>
      <c r="AU869" s="427"/>
      <c r="AV869" s="427"/>
      <c r="AW869" s="427"/>
      <c r="AX869" s="427"/>
    </row>
    <row r="870" spans="1:50" ht="42" customHeight="1" x14ac:dyDescent="0.15">
      <c r="A870" s="404">
        <v>1</v>
      </c>
      <c r="B870" s="404">
        <v>1</v>
      </c>
      <c r="C870" s="424" t="s">
        <v>626</v>
      </c>
      <c r="D870" s="418"/>
      <c r="E870" s="418"/>
      <c r="F870" s="418"/>
      <c r="G870" s="418"/>
      <c r="H870" s="418"/>
      <c r="I870" s="418"/>
      <c r="J870" s="419">
        <v>5050002009534</v>
      </c>
      <c r="K870" s="420"/>
      <c r="L870" s="420"/>
      <c r="M870" s="420"/>
      <c r="N870" s="420"/>
      <c r="O870" s="420"/>
      <c r="P870" s="425" t="s">
        <v>627</v>
      </c>
      <c r="Q870" s="317"/>
      <c r="R870" s="317"/>
      <c r="S870" s="317"/>
      <c r="T870" s="317"/>
      <c r="U870" s="317"/>
      <c r="V870" s="317"/>
      <c r="W870" s="317"/>
      <c r="X870" s="317"/>
      <c r="Y870" s="318">
        <v>11</v>
      </c>
      <c r="Z870" s="319"/>
      <c r="AA870" s="319"/>
      <c r="AB870" s="320"/>
      <c r="AC870" s="328" t="s">
        <v>492</v>
      </c>
      <c r="AD870" s="423"/>
      <c r="AE870" s="423"/>
      <c r="AF870" s="423"/>
      <c r="AG870" s="423"/>
      <c r="AH870" s="421" t="s">
        <v>625</v>
      </c>
      <c r="AI870" s="422"/>
      <c r="AJ870" s="422"/>
      <c r="AK870" s="422"/>
      <c r="AL870" s="325" t="s">
        <v>625</v>
      </c>
      <c r="AM870" s="326"/>
      <c r="AN870" s="326"/>
      <c r="AO870" s="327"/>
      <c r="AP870" s="321" t="s">
        <v>625</v>
      </c>
      <c r="AQ870" s="321"/>
      <c r="AR870" s="321"/>
      <c r="AS870" s="321"/>
      <c r="AT870" s="321"/>
      <c r="AU870" s="321"/>
      <c r="AV870" s="321"/>
      <c r="AW870" s="321"/>
      <c r="AX870" s="321"/>
    </row>
    <row r="871" spans="1:50" ht="42" customHeight="1" x14ac:dyDescent="0.15">
      <c r="A871" s="404">
        <v>2</v>
      </c>
      <c r="B871" s="404">
        <v>1</v>
      </c>
      <c r="C871" s="424" t="s">
        <v>626</v>
      </c>
      <c r="D871" s="418"/>
      <c r="E871" s="418"/>
      <c r="F871" s="418"/>
      <c r="G871" s="418"/>
      <c r="H871" s="418"/>
      <c r="I871" s="418"/>
      <c r="J871" s="419">
        <v>5050002009534</v>
      </c>
      <c r="K871" s="420"/>
      <c r="L871" s="420"/>
      <c r="M871" s="420"/>
      <c r="N871" s="420"/>
      <c r="O871" s="420"/>
      <c r="P871" s="425" t="s">
        <v>628</v>
      </c>
      <c r="Q871" s="317"/>
      <c r="R871" s="317"/>
      <c r="S871" s="317"/>
      <c r="T871" s="317"/>
      <c r="U871" s="317"/>
      <c r="V871" s="317"/>
      <c r="W871" s="317"/>
      <c r="X871" s="317"/>
      <c r="Y871" s="318">
        <v>8</v>
      </c>
      <c r="Z871" s="319"/>
      <c r="AA871" s="319"/>
      <c r="AB871" s="320"/>
      <c r="AC871" s="328" t="s">
        <v>485</v>
      </c>
      <c r="AD871" s="328"/>
      <c r="AE871" s="328"/>
      <c r="AF871" s="328"/>
      <c r="AG871" s="328"/>
      <c r="AH871" s="421">
        <v>3</v>
      </c>
      <c r="AI871" s="422"/>
      <c r="AJ871" s="422"/>
      <c r="AK871" s="422"/>
      <c r="AL871" s="325" t="s">
        <v>629</v>
      </c>
      <c r="AM871" s="326"/>
      <c r="AN871" s="326"/>
      <c r="AO871" s="327"/>
      <c r="AP871" s="321" t="s">
        <v>625</v>
      </c>
      <c r="AQ871" s="321"/>
      <c r="AR871" s="321"/>
      <c r="AS871" s="321"/>
      <c r="AT871" s="321"/>
      <c r="AU871" s="321"/>
      <c r="AV871" s="321"/>
      <c r="AW871" s="321"/>
      <c r="AX871" s="321"/>
    </row>
    <row r="872" spans="1:50" ht="54" customHeight="1" x14ac:dyDescent="0.15">
      <c r="A872" s="404">
        <v>3</v>
      </c>
      <c r="B872" s="404">
        <v>1</v>
      </c>
      <c r="C872" s="424" t="s">
        <v>630</v>
      </c>
      <c r="D872" s="418"/>
      <c r="E872" s="418"/>
      <c r="F872" s="418"/>
      <c r="G872" s="418"/>
      <c r="H872" s="418"/>
      <c r="I872" s="418"/>
      <c r="J872" s="419">
        <v>6050001004683</v>
      </c>
      <c r="K872" s="420"/>
      <c r="L872" s="420"/>
      <c r="M872" s="420"/>
      <c r="N872" s="420"/>
      <c r="O872" s="420"/>
      <c r="P872" s="425" t="s">
        <v>655</v>
      </c>
      <c r="Q872" s="317"/>
      <c r="R872" s="317"/>
      <c r="S872" s="317"/>
      <c r="T872" s="317"/>
      <c r="U872" s="317"/>
      <c r="V872" s="317"/>
      <c r="W872" s="317"/>
      <c r="X872" s="317"/>
      <c r="Y872" s="318">
        <v>9</v>
      </c>
      <c r="Z872" s="319"/>
      <c r="AA872" s="319"/>
      <c r="AB872" s="320"/>
      <c r="AC872" s="328" t="s">
        <v>486</v>
      </c>
      <c r="AD872" s="328"/>
      <c r="AE872" s="328"/>
      <c r="AF872" s="328"/>
      <c r="AG872" s="328"/>
      <c r="AH872" s="323">
        <v>2</v>
      </c>
      <c r="AI872" s="324"/>
      <c r="AJ872" s="324"/>
      <c r="AK872" s="324"/>
      <c r="AL872" s="325" t="s">
        <v>629</v>
      </c>
      <c r="AM872" s="326"/>
      <c r="AN872" s="326"/>
      <c r="AO872" s="327"/>
      <c r="AP872" s="321" t="s">
        <v>625</v>
      </c>
      <c r="AQ872" s="321"/>
      <c r="AR872" s="321"/>
      <c r="AS872" s="321"/>
      <c r="AT872" s="321"/>
      <c r="AU872" s="321"/>
      <c r="AV872" s="321"/>
      <c r="AW872" s="321"/>
      <c r="AX872" s="321"/>
    </row>
    <row r="873" spans="1:50" ht="54" customHeight="1" x14ac:dyDescent="0.15">
      <c r="A873" s="404">
        <v>4</v>
      </c>
      <c r="B873" s="404">
        <v>1</v>
      </c>
      <c r="C873" s="424" t="s">
        <v>630</v>
      </c>
      <c r="D873" s="418"/>
      <c r="E873" s="418"/>
      <c r="F873" s="418"/>
      <c r="G873" s="418"/>
      <c r="H873" s="418"/>
      <c r="I873" s="418"/>
      <c r="J873" s="419">
        <v>6050001004683</v>
      </c>
      <c r="K873" s="420"/>
      <c r="L873" s="420"/>
      <c r="M873" s="420"/>
      <c r="N873" s="420"/>
      <c r="O873" s="420"/>
      <c r="P873" s="425" t="s">
        <v>657</v>
      </c>
      <c r="Q873" s="317"/>
      <c r="R873" s="317"/>
      <c r="S873" s="317"/>
      <c r="T873" s="317"/>
      <c r="U873" s="317"/>
      <c r="V873" s="317"/>
      <c r="W873" s="317"/>
      <c r="X873" s="317"/>
      <c r="Y873" s="318">
        <v>8</v>
      </c>
      <c r="Z873" s="319"/>
      <c r="AA873" s="319"/>
      <c r="AB873" s="320"/>
      <c r="AC873" s="328" t="s">
        <v>486</v>
      </c>
      <c r="AD873" s="328"/>
      <c r="AE873" s="328"/>
      <c r="AF873" s="328"/>
      <c r="AG873" s="328"/>
      <c r="AH873" s="323">
        <v>2</v>
      </c>
      <c r="AI873" s="324"/>
      <c r="AJ873" s="324"/>
      <c r="AK873" s="324"/>
      <c r="AL873" s="325" t="s">
        <v>629</v>
      </c>
      <c r="AM873" s="326"/>
      <c r="AN873" s="326"/>
      <c r="AO873" s="327"/>
      <c r="AP873" s="321" t="s">
        <v>625</v>
      </c>
      <c r="AQ873" s="321"/>
      <c r="AR873" s="321"/>
      <c r="AS873" s="321"/>
      <c r="AT873" s="321"/>
      <c r="AU873" s="321"/>
      <c r="AV873" s="321"/>
      <c r="AW873" s="321"/>
      <c r="AX873" s="321"/>
    </row>
    <row r="874" spans="1:50" ht="42" customHeight="1" x14ac:dyDescent="0.15">
      <c r="A874" s="404">
        <v>5</v>
      </c>
      <c r="B874" s="404">
        <v>1</v>
      </c>
      <c r="C874" s="424" t="s">
        <v>631</v>
      </c>
      <c r="D874" s="418"/>
      <c r="E874" s="418"/>
      <c r="F874" s="418"/>
      <c r="G874" s="418"/>
      <c r="H874" s="418"/>
      <c r="I874" s="418"/>
      <c r="J874" s="428">
        <v>4011201010452</v>
      </c>
      <c r="K874" s="429"/>
      <c r="L874" s="429"/>
      <c r="M874" s="429"/>
      <c r="N874" s="429"/>
      <c r="O874" s="430"/>
      <c r="P874" s="425" t="s">
        <v>660</v>
      </c>
      <c r="Q874" s="317"/>
      <c r="R874" s="317"/>
      <c r="S874" s="317"/>
      <c r="T874" s="317"/>
      <c r="U874" s="317"/>
      <c r="V874" s="317"/>
      <c r="W874" s="317"/>
      <c r="X874" s="317"/>
      <c r="Y874" s="318">
        <v>9</v>
      </c>
      <c r="Z874" s="319"/>
      <c r="AA874" s="319"/>
      <c r="AB874" s="320"/>
      <c r="AC874" s="328" t="s">
        <v>485</v>
      </c>
      <c r="AD874" s="328"/>
      <c r="AE874" s="328"/>
      <c r="AF874" s="328"/>
      <c r="AG874" s="328"/>
      <c r="AH874" s="323">
        <v>1</v>
      </c>
      <c r="AI874" s="324"/>
      <c r="AJ874" s="324"/>
      <c r="AK874" s="324"/>
      <c r="AL874" s="325" t="s">
        <v>629</v>
      </c>
      <c r="AM874" s="326"/>
      <c r="AN874" s="326"/>
      <c r="AO874" s="327"/>
      <c r="AP874" s="321" t="s">
        <v>625</v>
      </c>
      <c r="AQ874" s="321"/>
      <c r="AR874" s="321"/>
      <c r="AS874" s="321"/>
      <c r="AT874" s="321"/>
      <c r="AU874" s="321"/>
      <c r="AV874" s="321"/>
      <c r="AW874" s="321"/>
      <c r="AX874" s="321"/>
    </row>
    <row r="875" spans="1:50" ht="42" customHeight="1" x14ac:dyDescent="0.15">
      <c r="A875" s="404">
        <v>6</v>
      </c>
      <c r="B875" s="404">
        <v>1</v>
      </c>
      <c r="C875" s="424" t="s">
        <v>631</v>
      </c>
      <c r="D875" s="418"/>
      <c r="E875" s="418"/>
      <c r="F875" s="418"/>
      <c r="G875" s="418"/>
      <c r="H875" s="418"/>
      <c r="I875" s="418"/>
      <c r="J875" s="428">
        <v>4011201010452</v>
      </c>
      <c r="K875" s="429"/>
      <c r="L875" s="429"/>
      <c r="M875" s="429"/>
      <c r="N875" s="429"/>
      <c r="O875" s="430"/>
      <c r="P875" s="425" t="s">
        <v>632</v>
      </c>
      <c r="Q875" s="317"/>
      <c r="R875" s="317"/>
      <c r="S875" s="317"/>
      <c r="T875" s="317"/>
      <c r="U875" s="317"/>
      <c r="V875" s="317"/>
      <c r="W875" s="317"/>
      <c r="X875" s="317"/>
      <c r="Y875" s="318">
        <v>4</v>
      </c>
      <c r="Z875" s="319"/>
      <c r="AA875" s="319"/>
      <c r="AB875" s="320"/>
      <c r="AC875" s="328" t="s">
        <v>485</v>
      </c>
      <c r="AD875" s="328"/>
      <c r="AE875" s="328"/>
      <c r="AF875" s="328"/>
      <c r="AG875" s="328"/>
      <c r="AH875" s="323">
        <v>1</v>
      </c>
      <c r="AI875" s="324"/>
      <c r="AJ875" s="324"/>
      <c r="AK875" s="324"/>
      <c r="AL875" s="325" t="s">
        <v>629</v>
      </c>
      <c r="AM875" s="326"/>
      <c r="AN875" s="326"/>
      <c r="AO875" s="327"/>
      <c r="AP875" s="321" t="s">
        <v>625</v>
      </c>
      <c r="AQ875" s="321"/>
      <c r="AR875" s="321"/>
      <c r="AS875" s="321"/>
      <c r="AT875" s="321"/>
      <c r="AU875" s="321"/>
      <c r="AV875" s="321"/>
      <c r="AW875" s="321"/>
      <c r="AX875" s="321"/>
    </row>
    <row r="876" spans="1:50" ht="42" customHeight="1" x14ac:dyDescent="0.15">
      <c r="A876" s="404">
        <v>7</v>
      </c>
      <c r="B876" s="404">
        <v>1</v>
      </c>
      <c r="C876" s="424" t="s">
        <v>633</v>
      </c>
      <c r="D876" s="418"/>
      <c r="E876" s="418"/>
      <c r="F876" s="418"/>
      <c r="G876" s="418"/>
      <c r="H876" s="418"/>
      <c r="I876" s="418"/>
      <c r="J876" s="419">
        <v>2050001013226</v>
      </c>
      <c r="K876" s="420"/>
      <c r="L876" s="420"/>
      <c r="M876" s="420"/>
      <c r="N876" s="420"/>
      <c r="O876" s="420"/>
      <c r="P876" s="425" t="s">
        <v>634</v>
      </c>
      <c r="Q876" s="317"/>
      <c r="R876" s="317"/>
      <c r="S876" s="317"/>
      <c r="T876" s="317"/>
      <c r="U876" s="317"/>
      <c r="V876" s="317"/>
      <c r="W876" s="317"/>
      <c r="X876" s="317"/>
      <c r="Y876" s="318">
        <v>7</v>
      </c>
      <c r="Z876" s="319"/>
      <c r="AA876" s="319"/>
      <c r="AB876" s="320"/>
      <c r="AC876" s="328" t="s">
        <v>485</v>
      </c>
      <c r="AD876" s="328"/>
      <c r="AE876" s="328"/>
      <c r="AF876" s="328"/>
      <c r="AG876" s="328"/>
      <c r="AH876" s="323">
        <v>1</v>
      </c>
      <c r="AI876" s="324"/>
      <c r="AJ876" s="324"/>
      <c r="AK876" s="324"/>
      <c r="AL876" s="325" t="s">
        <v>629</v>
      </c>
      <c r="AM876" s="326"/>
      <c r="AN876" s="326"/>
      <c r="AO876" s="327"/>
      <c r="AP876" s="321" t="s">
        <v>625</v>
      </c>
      <c r="AQ876" s="321"/>
      <c r="AR876" s="321"/>
      <c r="AS876" s="321"/>
      <c r="AT876" s="321"/>
      <c r="AU876" s="321"/>
      <c r="AV876" s="321"/>
      <c r="AW876" s="321"/>
      <c r="AX876" s="321"/>
    </row>
    <row r="877" spans="1:50" ht="42" customHeight="1" x14ac:dyDescent="0.15">
      <c r="A877" s="404">
        <v>8</v>
      </c>
      <c r="B877" s="404">
        <v>1</v>
      </c>
      <c r="C877" s="424" t="s">
        <v>633</v>
      </c>
      <c r="D877" s="418"/>
      <c r="E877" s="418"/>
      <c r="F877" s="418"/>
      <c r="G877" s="418"/>
      <c r="H877" s="418"/>
      <c r="I877" s="418"/>
      <c r="J877" s="419">
        <v>2050001013226</v>
      </c>
      <c r="K877" s="420"/>
      <c r="L877" s="420"/>
      <c r="M877" s="420"/>
      <c r="N877" s="420"/>
      <c r="O877" s="420"/>
      <c r="P877" s="425" t="s">
        <v>664</v>
      </c>
      <c r="Q877" s="317"/>
      <c r="R877" s="317"/>
      <c r="S877" s="317"/>
      <c r="T877" s="317"/>
      <c r="U877" s="317"/>
      <c r="V877" s="317"/>
      <c r="W877" s="317"/>
      <c r="X877" s="317"/>
      <c r="Y877" s="318">
        <v>4</v>
      </c>
      <c r="Z877" s="319"/>
      <c r="AA877" s="319"/>
      <c r="AB877" s="320"/>
      <c r="AC877" s="328" t="s">
        <v>485</v>
      </c>
      <c r="AD877" s="328"/>
      <c r="AE877" s="328"/>
      <c r="AF877" s="328"/>
      <c r="AG877" s="328"/>
      <c r="AH877" s="323">
        <v>3</v>
      </c>
      <c r="AI877" s="324"/>
      <c r="AJ877" s="324"/>
      <c r="AK877" s="324"/>
      <c r="AL877" s="325" t="s">
        <v>629</v>
      </c>
      <c r="AM877" s="326"/>
      <c r="AN877" s="326"/>
      <c r="AO877" s="327"/>
      <c r="AP877" s="321" t="s">
        <v>625</v>
      </c>
      <c r="AQ877" s="321"/>
      <c r="AR877" s="321"/>
      <c r="AS877" s="321"/>
      <c r="AT877" s="321"/>
      <c r="AU877" s="321"/>
      <c r="AV877" s="321"/>
      <c r="AW877" s="321"/>
      <c r="AX877" s="321"/>
    </row>
    <row r="878" spans="1:50" ht="42" customHeight="1" x14ac:dyDescent="0.15">
      <c r="A878" s="404">
        <v>9</v>
      </c>
      <c r="B878" s="404">
        <v>1</v>
      </c>
      <c r="C878" s="424" t="s">
        <v>633</v>
      </c>
      <c r="D878" s="418"/>
      <c r="E878" s="418"/>
      <c r="F878" s="418"/>
      <c r="G878" s="418"/>
      <c r="H878" s="418"/>
      <c r="I878" s="418"/>
      <c r="J878" s="419">
        <v>2050001013226</v>
      </c>
      <c r="K878" s="420"/>
      <c r="L878" s="420"/>
      <c r="M878" s="420"/>
      <c r="N878" s="420"/>
      <c r="O878" s="420"/>
      <c r="P878" s="425" t="s">
        <v>666</v>
      </c>
      <c r="Q878" s="317"/>
      <c r="R878" s="317"/>
      <c r="S878" s="317"/>
      <c r="T878" s="317"/>
      <c r="U878" s="317"/>
      <c r="V878" s="317"/>
      <c r="W878" s="317"/>
      <c r="X878" s="317"/>
      <c r="Y878" s="318">
        <v>0.3</v>
      </c>
      <c r="Z878" s="319"/>
      <c r="AA878" s="319"/>
      <c r="AB878" s="320"/>
      <c r="AC878" s="322" t="s">
        <v>491</v>
      </c>
      <c r="AD878" s="322"/>
      <c r="AE878" s="322"/>
      <c r="AF878" s="322"/>
      <c r="AG878" s="322"/>
      <c r="AH878" s="323" t="s">
        <v>625</v>
      </c>
      <c r="AI878" s="324"/>
      <c r="AJ878" s="324"/>
      <c r="AK878" s="324"/>
      <c r="AL878" s="325" t="s">
        <v>629</v>
      </c>
      <c r="AM878" s="326"/>
      <c r="AN878" s="326"/>
      <c r="AO878" s="327"/>
      <c r="AP878" s="321" t="s">
        <v>625</v>
      </c>
      <c r="AQ878" s="321"/>
      <c r="AR878" s="321"/>
      <c r="AS878" s="321"/>
      <c r="AT878" s="321"/>
      <c r="AU878" s="321"/>
      <c r="AV878" s="321"/>
      <c r="AW878" s="321"/>
      <c r="AX878" s="321"/>
    </row>
    <row r="879" spans="1:50" ht="56.25" customHeight="1" x14ac:dyDescent="0.15">
      <c r="A879" s="404">
        <v>10</v>
      </c>
      <c r="B879" s="404">
        <v>1</v>
      </c>
      <c r="C879" s="424" t="s">
        <v>635</v>
      </c>
      <c r="D879" s="418"/>
      <c r="E879" s="418"/>
      <c r="F879" s="418"/>
      <c r="G879" s="418"/>
      <c r="H879" s="418"/>
      <c r="I879" s="418"/>
      <c r="J879" s="419">
        <v>6050001000658</v>
      </c>
      <c r="K879" s="420"/>
      <c r="L879" s="420"/>
      <c r="M879" s="420"/>
      <c r="N879" s="420"/>
      <c r="O879" s="420"/>
      <c r="P879" s="425" t="s">
        <v>668</v>
      </c>
      <c r="Q879" s="317"/>
      <c r="R879" s="317"/>
      <c r="S879" s="317"/>
      <c r="T879" s="317"/>
      <c r="U879" s="317"/>
      <c r="V879" s="317"/>
      <c r="W879" s="317"/>
      <c r="X879" s="317"/>
      <c r="Y879" s="318">
        <v>11</v>
      </c>
      <c r="Z879" s="319"/>
      <c r="AA879" s="319"/>
      <c r="AB879" s="320"/>
      <c r="AC879" s="328" t="s">
        <v>485</v>
      </c>
      <c r="AD879" s="328"/>
      <c r="AE879" s="328"/>
      <c r="AF879" s="328"/>
      <c r="AG879" s="328"/>
      <c r="AH879" s="323">
        <v>1</v>
      </c>
      <c r="AI879" s="324"/>
      <c r="AJ879" s="324"/>
      <c r="AK879" s="324"/>
      <c r="AL879" s="325" t="s">
        <v>629</v>
      </c>
      <c r="AM879" s="326"/>
      <c r="AN879" s="326"/>
      <c r="AO879" s="327"/>
      <c r="AP879" s="321" t="s">
        <v>625</v>
      </c>
      <c r="AQ879" s="321"/>
      <c r="AR879" s="321"/>
      <c r="AS879" s="321"/>
      <c r="AT879" s="321"/>
      <c r="AU879" s="321"/>
      <c r="AV879" s="321"/>
      <c r="AW879" s="321"/>
      <c r="AX879" s="321"/>
    </row>
    <row r="880" spans="1:50" ht="42" customHeight="1" x14ac:dyDescent="0.15">
      <c r="A880" s="404">
        <v>11</v>
      </c>
      <c r="B880" s="404">
        <v>1</v>
      </c>
      <c r="C880" s="424" t="s">
        <v>636</v>
      </c>
      <c r="D880" s="418"/>
      <c r="E880" s="418"/>
      <c r="F880" s="418"/>
      <c r="G880" s="418"/>
      <c r="H880" s="418"/>
      <c r="I880" s="418"/>
      <c r="J880" s="419">
        <v>2010001183774</v>
      </c>
      <c r="K880" s="420"/>
      <c r="L880" s="420"/>
      <c r="M880" s="420"/>
      <c r="N880" s="420"/>
      <c r="O880" s="420"/>
      <c r="P880" s="425" t="s">
        <v>637</v>
      </c>
      <c r="Q880" s="317"/>
      <c r="R880" s="317"/>
      <c r="S880" s="317"/>
      <c r="T880" s="317"/>
      <c r="U880" s="317"/>
      <c r="V880" s="317"/>
      <c r="W880" s="317"/>
      <c r="X880" s="317"/>
      <c r="Y880" s="318">
        <v>11</v>
      </c>
      <c r="Z880" s="319"/>
      <c r="AA880" s="319"/>
      <c r="AB880" s="320"/>
      <c r="AC880" s="328" t="s">
        <v>485</v>
      </c>
      <c r="AD880" s="328"/>
      <c r="AE880" s="328"/>
      <c r="AF880" s="328"/>
      <c r="AG880" s="328"/>
      <c r="AH880" s="323">
        <v>1</v>
      </c>
      <c r="AI880" s="324"/>
      <c r="AJ880" s="324"/>
      <c r="AK880" s="324"/>
      <c r="AL880" s="325" t="s">
        <v>629</v>
      </c>
      <c r="AM880" s="326"/>
      <c r="AN880" s="326"/>
      <c r="AO880" s="327"/>
      <c r="AP880" s="321" t="s">
        <v>625</v>
      </c>
      <c r="AQ880" s="321"/>
      <c r="AR880" s="321"/>
      <c r="AS880" s="321"/>
      <c r="AT880" s="321"/>
      <c r="AU880" s="321"/>
      <c r="AV880" s="321"/>
      <c r="AW880" s="321"/>
      <c r="AX880" s="321"/>
    </row>
    <row r="881" spans="1:50" ht="59.25" customHeight="1" x14ac:dyDescent="0.15">
      <c r="A881" s="404">
        <v>12</v>
      </c>
      <c r="B881" s="404">
        <v>1</v>
      </c>
      <c r="C881" s="424" t="s">
        <v>638</v>
      </c>
      <c r="D881" s="418"/>
      <c r="E881" s="418"/>
      <c r="F881" s="418"/>
      <c r="G881" s="418"/>
      <c r="H881" s="418"/>
      <c r="I881" s="418"/>
      <c r="J881" s="419">
        <v>1010001077028</v>
      </c>
      <c r="K881" s="420"/>
      <c r="L881" s="420"/>
      <c r="M881" s="420"/>
      <c r="N881" s="420"/>
      <c r="O881" s="420"/>
      <c r="P881" s="425" t="s">
        <v>671</v>
      </c>
      <c r="Q881" s="317"/>
      <c r="R881" s="317"/>
      <c r="S881" s="317"/>
      <c r="T881" s="317"/>
      <c r="U881" s="317"/>
      <c r="V881" s="317"/>
      <c r="W881" s="317"/>
      <c r="X881" s="317"/>
      <c r="Y881" s="318">
        <v>10</v>
      </c>
      <c r="Z881" s="319"/>
      <c r="AA881" s="319"/>
      <c r="AB881" s="320"/>
      <c r="AC881" s="328" t="s">
        <v>492</v>
      </c>
      <c r="AD881" s="423"/>
      <c r="AE881" s="423"/>
      <c r="AF881" s="423"/>
      <c r="AG881" s="423"/>
      <c r="AH881" s="421" t="s">
        <v>625</v>
      </c>
      <c r="AI881" s="422"/>
      <c r="AJ881" s="422"/>
      <c r="AK881" s="422"/>
      <c r="AL881" s="325" t="s">
        <v>629</v>
      </c>
      <c r="AM881" s="326"/>
      <c r="AN881" s="326"/>
      <c r="AO881" s="327"/>
      <c r="AP881" s="321" t="s">
        <v>625</v>
      </c>
      <c r="AQ881" s="321"/>
      <c r="AR881" s="321"/>
      <c r="AS881" s="321"/>
      <c r="AT881" s="321"/>
      <c r="AU881" s="321"/>
      <c r="AV881" s="321"/>
      <c r="AW881" s="321"/>
      <c r="AX881" s="321"/>
    </row>
    <row r="882" spans="1:50" ht="42" customHeight="1" x14ac:dyDescent="0.15">
      <c r="A882" s="404">
        <v>13</v>
      </c>
      <c r="B882" s="404">
        <v>1</v>
      </c>
      <c r="C882" s="424" t="s">
        <v>639</v>
      </c>
      <c r="D882" s="418"/>
      <c r="E882" s="418"/>
      <c r="F882" s="418"/>
      <c r="G882" s="418"/>
      <c r="H882" s="418"/>
      <c r="I882" s="418"/>
      <c r="J882" s="419">
        <v>2050001006989</v>
      </c>
      <c r="K882" s="420"/>
      <c r="L882" s="420"/>
      <c r="M882" s="420"/>
      <c r="N882" s="420"/>
      <c r="O882" s="420"/>
      <c r="P882" s="425" t="s">
        <v>677</v>
      </c>
      <c r="Q882" s="317"/>
      <c r="R882" s="317"/>
      <c r="S882" s="317"/>
      <c r="T882" s="317"/>
      <c r="U882" s="317"/>
      <c r="V882" s="317"/>
      <c r="W882" s="317"/>
      <c r="X882" s="317"/>
      <c r="Y882" s="318">
        <v>9</v>
      </c>
      <c r="Z882" s="319"/>
      <c r="AA882" s="319"/>
      <c r="AB882" s="320"/>
      <c r="AC882" s="328" t="s">
        <v>492</v>
      </c>
      <c r="AD882" s="423"/>
      <c r="AE882" s="423"/>
      <c r="AF882" s="423"/>
      <c r="AG882" s="423"/>
      <c r="AH882" s="421" t="s">
        <v>625</v>
      </c>
      <c r="AI882" s="422"/>
      <c r="AJ882" s="422"/>
      <c r="AK882" s="422"/>
      <c r="AL882" s="325" t="s">
        <v>629</v>
      </c>
      <c r="AM882" s="326"/>
      <c r="AN882" s="326"/>
      <c r="AO882" s="327"/>
      <c r="AP882" s="321" t="s">
        <v>625</v>
      </c>
      <c r="AQ882" s="321"/>
      <c r="AR882" s="321"/>
      <c r="AS882" s="321"/>
      <c r="AT882" s="321"/>
      <c r="AU882" s="321"/>
      <c r="AV882" s="321"/>
      <c r="AW882" s="321"/>
      <c r="AX882" s="321"/>
    </row>
    <row r="883" spans="1:50" ht="42" customHeight="1" x14ac:dyDescent="0.15">
      <c r="A883" s="404">
        <v>14</v>
      </c>
      <c r="B883" s="404">
        <v>1</v>
      </c>
      <c r="C883" s="424" t="s">
        <v>640</v>
      </c>
      <c r="D883" s="418"/>
      <c r="E883" s="418"/>
      <c r="F883" s="418"/>
      <c r="G883" s="418"/>
      <c r="H883" s="418"/>
      <c r="I883" s="418"/>
      <c r="J883" s="419">
        <v>6050001023279</v>
      </c>
      <c r="K883" s="420"/>
      <c r="L883" s="420"/>
      <c r="M883" s="420"/>
      <c r="N883" s="420"/>
      <c r="O883" s="420"/>
      <c r="P883" s="425" t="s">
        <v>679</v>
      </c>
      <c r="Q883" s="317"/>
      <c r="R883" s="317"/>
      <c r="S883" s="317"/>
      <c r="T883" s="317"/>
      <c r="U883" s="317"/>
      <c r="V883" s="317"/>
      <c r="W883" s="317"/>
      <c r="X883" s="317"/>
      <c r="Y883" s="318">
        <v>6</v>
      </c>
      <c r="Z883" s="319"/>
      <c r="AA883" s="319"/>
      <c r="AB883" s="320"/>
      <c r="AC883" s="328" t="s">
        <v>485</v>
      </c>
      <c r="AD883" s="328"/>
      <c r="AE883" s="328"/>
      <c r="AF883" s="328"/>
      <c r="AG883" s="328"/>
      <c r="AH883" s="323">
        <v>1</v>
      </c>
      <c r="AI883" s="324"/>
      <c r="AJ883" s="324"/>
      <c r="AK883" s="324"/>
      <c r="AL883" s="325" t="s">
        <v>629</v>
      </c>
      <c r="AM883" s="326"/>
      <c r="AN883" s="326"/>
      <c r="AO883" s="327"/>
      <c r="AP883" s="321" t="s">
        <v>625</v>
      </c>
      <c r="AQ883" s="321"/>
      <c r="AR883" s="321"/>
      <c r="AS883" s="321"/>
      <c r="AT883" s="321"/>
      <c r="AU883" s="321"/>
      <c r="AV883" s="321"/>
      <c r="AW883" s="321"/>
      <c r="AX883" s="321"/>
    </row>
    <row r="884" spans="1:50" ht="42" customHeight="1" x14ac:dyDescent="0.15">
      <c r="A884" s="404">
        <v>15</v>
      </c>
      <c r="B884" s="404">
        <v>1</v>
      </c>
      <c r="C884" s="424" t="s">
        <v>641</v>
      </c>
      <c r="D884" s="418"/>
      <c r="E884" s="418"/>
      <c r="F884" s="418"/>
      <c r="G884" s="418"/>
      <c r="H884" s="418"/>
      <c r="I884" s="418"/>
      <c r="J884" s="419">
        <v>7020001121200</v>
      </c>
      <c r="K884" s="420"/>
      <c r="L884" s="420"/>
      <c r="M884" s="420"/>
      <c r="N884" s="420"/>
      <c r="O884" s="420"/>
      <c r="P884" s="425" t="s">
        <v>682</v>
      </c>
      <c r="Q884" s="317"/>
      <c r="R884" s="317"/>
      <c r="S884" s="317"/>
      <c r="T884" s="317"/>
      <c r="U884" s="317"/>
      <c r="V884" s="317"/>
      <c r="W884" s="317"/>
      <c r="X884" s="317"/>
      <c r="Y884" s="318">
        <v>6</v>
      </c>
      <c r="Z884" s="319"/>
      <c r="AA884" s="319"/>
      <c r="AB884" s="320"/>
      <c r="AC884" s="328" t="s">
        <v>485</v>
      </c>
      <c r="AD884" s="328"/>
      <c r="AE884" s="328"/>
      <c r="AF884" s="328"/>
      <c r="AG884" s="328"/>
      <c r="AH884" s="323">
        <v>2</v>
      </c>
      <c r="AI884" s="324"/>
      <c r="AJ884" s="324"/>
      <c r="AK884" s="324"/>
      <c r="AL884" s="325" t="s">
        <v>629</v>
      </c>
      <c r="AM884" s="326"/>
      <c r="AN884" s="326"/>
      <c r="AO884" s="327"/>
      <c r="AP884" s="321" t="s">
        <v>625</v>
      </c>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416</v>
      </c>
      <c r="K902" s="101"/>
      <c r="L902" s="101"/>
      <c r="M902" s="101"/>
      <c r="N902" s="101"/>
      <c r="O902" s="101"/>
      <c r="P902" s="347" t="s">
        <v>365</v>
      </c>
      <c r="Q902" s="347"/>
      <c r="R902" s="347"/>
      <c r="S902" s="347"/>
      <c r="T902" s="347"/>
      <c r="U902" s="347"/>
      <c r="V902" s="347"/>
      <c r="W902" s="347"/>
      <c r="X902" s="347"/>
      <c r="Y902" s="344" t="s">
        <v>414</v>
      </c>
      <c r="Z902" s="345"/>
      <c r="AA902" s="345"/>
      <c r="AB902" s="345"/>
      <c r="AC902" s="277" t="s">
        <v>455</v>
      </c>
      <c r="AD902" s="277"/>
      <c r="AE902" s="277"/>
      <c r="AF902" s="277"/>
      <c r="AG902" s="277"/>
      <c r="AH902" s="344" t="s">
        <v>481</v>
      </c>
      <c r="AI902" s="346"/>
      <c r="AJ902" s="346"/>
      <c r="AK902" s="346"/>
      <c r="AL902" s="346" t="s">
        <v>21</v>
      </c>
      <c r="AM902" s="346"/>
      <c r="AN902" s="346"/>
      <c r="AO902" s="426"/>
      <c r="AP902" s="427" t="s">
        <v>417</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416</v>
      </c>
      <c r="K935" s="101"/>
      <c r="L935" s="101"/>
      <c r="M935" s="101"/>
      <c r="N935" s="101"/>
      <c r="O935" s="101"/>
      <c r="P935" s="347" t="s">
        <v>365</v>
      </c>
      <c r="Q935" s="347"/>
      <c r="R935" s="347"/>
      <c r="S935" s="347"/>
      <c r="T935" s="347"/>
      <c r="U935" s="347"/>
      <c r="V935" s="347"/>
      <c r="W935" s="347"/>
      <c r="X935" s="347"/>
      <c r="Y935" s="344" t="s">
        <v>414</v>
      </c>
      <c r="Z935" s="345"/>
      <c r="AA935" s="345"/>
      <c r="AB935" s="345"/>
      <c r="AC935" s="277" t="s">
        <v>455</v>
      </c>
      <c r="AD935" s="277"/>
      <c r="AE935" s="277"/>
      <c r="AF935" s="277"/>
      <c r="AG935" s="277"/>
      <c r="AH935" s="344" t="s">
        <v>481</v>
      </c>
      <c r="AI935" s="346"/>
      <c r="AJ935" s="346"/>
      <c r="AK935" s="346"/>
      <c r="AL935" s="346" t="s">
        <v>21</v>
      </c>
      <c r="AM935" s="346"/>
      <c r="AN935" s="346"/>
      <c r="AO935" s="426"/>
      <c r="AP935" s="427" t="s">
        <v>417</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416</v>
      </c>
      <c r="K968" s="101"/>
      <c r="L968" s="101"/>
      <c r="M968" s="101"/>
      <c r="N968" s="101"/>
      <c r="O968" s="101"/>
      <c r="P968" s="347" t="s">
        <v>365</v>
      </c>
      <c r="Q968" s="347"/>
      <c r="R968" s="347"/>
      <c r="S968" s="347"/>
      <c r="T968" s="347"/>
      <c r="U968" s="347"/>
      <c r="V968" s="347"/>
      <c r="W968" s="347"/>
      <c r="X968" s="347"/>
      <c r="Y968" s="344" t="s">
        <v>414</v>
      </c>
      <c r="Z968" s="345"/>
      <c r="AA968" s="345"/>
      <c r="AB968" s="345"/>
      <c r="AC968" s="277" t="s">
        <v>455</v>
      </c>
      <c r="AD968" s="277"/>
      <c r="AE968" s="277"/>
      <c r="AF968" s="277"/>
      <c r="AG968" s="277"/>
      <c r="AH968" s="344" t="s">
        <v>481</v>
      </c>
      <c r="AI968" s="346"/>
      <c r="AJ968" s="346"/>
      <c r="AK968" s="346"/>
      <c r="AL968" s="346" t="s">
        <v>21</v>
      </c>
      <c r="AM968" s="346"/>
      <c r="AN968" s="346"/>
      <c r="AO968" s="426"/>
      <c r="AP968" s="427" t="s">
        <v>417</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365</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481</v>
      </c>
      <c r="AI1001" s="346"/>
      <c r="AJ1001" s="346"/>
      <c r="AK1001" s="346"/>
      <c r="AL1001" s="346" t="s">
        <v>21</v>
      </c>
      <c r="AM1001" s="346"/>
      <c r="AN1001" s="346"/>
      <c r="AO1001" s="426"/>
      <c r="AP1001" s="427" t="s">
        <v>417</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365</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481</v>
      </c>
      <c r="AI1034" s="346"/>
      <c r="AJ1034" s="346"/>
      <c r="AK1034" s="346"/>
      <c r="AL1034" s="346" t="s">
        <v>21</v>
      </c>
      <c r="AM1034" s="346"/>
      <c r="AN1034" s="346"/>
      <c r="AO1034" s="426"/>
      <c r="AP1034" s="427" t="s">
        <v>417</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365</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481</v>
      </c>
      <c r="AI1067" s="346"/>
      <c r="AJ1067" s="346"/>
      <c r="AK1067" s="346"/>
      <c r="AL1067" s="346" t="s">
        <v>21</v>
      </c>
      <c r="AM1067" s="346"/>
      <c r="AN1067" s="346"/>
      <c r="AO1067" s="426"/>
      <c r="AP1067" s="427" t="s">
        <v>417</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3.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445</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461</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3"/>
      <c r="E1101" s="277" t="s">
        <v>383</v>
      </c>
      <c r="F1101" s="893"/>
      <c r="G1101" s="893"/>
      <c r="H1101" s="893"/>
      <c r="I1101" s="893"/>
      <c r="J1101" s="277" t="s">
        <v>416</v>
      </c>
      <c r="K1101" s="277"/>
      <c r="L1101" s="277"/>
      <c r="M1101" s="277"/>
      <c r="N1101" s="277"/>
      <c r="O1101" s="277"/>
      <c r="P1101" s="344" t="s">
        <v>27</v>
      </c>
      <c r="Q1101" s="344"/>
      <c r="R1101" s="344"/>
      <c r="S1101" s="344"/>
      <c r="T1101" s="344"/>
      <c r="U1101" s="344"/>
      <c r="V1101" s="344"/>
      <c r="W1101" s="344"/>
      <c r="X1101" s="344"/>
      <c r="Y1101" s="277" t="s">
        <v>418</v>
      </c>
      <c r="Z1101" s="893"/>
      <c r="AA1101" s="893"/>
      <c r="AB1101" s="893"/>
      <c r="AC1101" s="277" t="s">
        <v>366</v>
      </c>
      <c r="AD1101" s="277"/>
      <c r="AE1101" s="277"/>
      <c r="AF1101" s="277"/>
      <c r="AG1101" s="277"/>
      <c r="AH1101" s="344" t="s">
        <v>379</v>
      </c>
      <c r="AI1101" s="345"/>
      <c r="AJ1101" s="345"/>
      <c r="AK1101" s="345"/>
      <c r="AL1101" s="345" t="s">
        <v>21</v>
      </c>
      <c r="AM1101" s="345"/>
      <c r="AN1101" s="345"/>
      <c r="AO1101" s="896"/>
      <c r="AP1101" s="427" t="s">
        <v>446</v>
      </c>
      <c r="AQ1101" s="427"/>
      <c r="AR1101" s="427"/>
      <c r="AS1101" s="427"/>
      <c r="AT1101" s="427"/>
      <c r="AU1101" s="427"/>
      <c r="AV1101" s="427"/>
      <c r="AW1101" s="427"/>
      <c r="AX1101" s="427"/>
    </row>
    <row r="1102" spans="1:50" ht="30" customHeight="1" x14ac:dyDescent="0.15">
      <c r="A1102" s="404">
        <v>1</v>
      </c>
      <c r="B1102" s="404">
        <v>1</v>
      </c>
      <c r="C1102" s="895"/>
      <c r="D1102" s="895"/>
      <c r="E1102" s="261" t="s">
        <v>559</v>
      </c>
      <c r="F1102" s="894"/>
      <c r="G1102" s="894"/>
      <c r="H1102" s="894"/>
      <c r="I1102" s="894"/>
      <c r="J1102" s="419" t="s">
        <v>560</v>
      </c>
      <c r="K1102" s="420"/>
      <c r="L1102" s="420"/>
      <c r="M1102" s="420"/>
      <c r="N1102" s="420"/>
      <c r="O1102" s="420"/>
      <c r="P1102" s="425" t="s">
        <v>559</v>
      </c>
      <c r="Q1102" s="317"/>
      <c r="R1102" s="317"/>
      <c r="S1102" s="317"/>
      <c r="T1102" s="317"/>
      <c r="U1102" s="317"/>
      <c r="V1102" s="317"/>
      <c r="W1102" s="317"/>
      <c r="X1102" s="317"/>
      <c r="Y1102" s="318" t="s">
        <v>561</v>
      </c>
      <c r="Z1102" s="319"/>
      <c r="AA1102" s="319"/>
      <c r="AB1102" s="320"/>
      <c r="AC1102" s="322"/>
      <c r="AD1102" s="322"/>
      <c r="AE1102" s="322"/>
      <c r="AF1102" s="322"/>
      <c r="AG1102" s="322"/>
      <c r="AH1102" s="323" t="s">
        <v>560</v>
      </c>
      <c r="AI1102" s="324"/>
      <c r="AJ1102" s="324"/>
      <c r="AK1102" s="324"/>
      <c r="AL1102" s="325" t="s">
        <v>562</v>
      </c>
      <c r="AM1102" s="326"/>
      <c r="AN1102" s="326"/>
      <c r="AO1102" s="327"/>
      <c r="AP1102" s="321" t="s">
        <v>559</v>
      </c>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045">
      <formula>IF(RIGHT(TEXT(P14,"0.#"),1)=".",FALSE,TRUE)</formula>
    </cfRule>
    <cfRule type="expression" dxfId="2826" priority="14046">
      <formula>IF(RIGHT(TEXT(P14,"0.#"),1)=".",TRUE,FALSE)</formula>
    </cfRule>
  </conditionalFormatting>
  <conditionalFormatting sqref="AE32">
    <cfRule type="expression" dxfId="2825" priority="14035">
      <formula>IF(RIGHT(TEXT(AE32,"0.#"),1)=".",FALSE,TRUE)</formula>
    </cfRule>
    <cfRule type="expression" dxfId="2824" priority="14036">
      <formula>IF(RIGHT(TEXT(AE32,"0.#"),1)=".",TRUE,FALSE)</formula>
    </cfRule>
  </conditionalFormatting>
  <conditionalFormatting sqref="P18:AX18">
    <cfRule type="expression" dxfId="2823" priority="13921">
      <formula>IF(RIGHT(TEXT(P18,"0.#"),1)=".",FALSE,TRUE)</formula>
    </cfRule>
    <cfRule type="expression" dxfId="2822" priority="13922">
      <formula>IF(RIGHT(TEXT(P18,"0.#"),1)=".",TRUE,FALSE)</formula>
    </cfRule>
  </conditionalFormatting>
  <conditionalFormatting sqref="Y782">
    <cfRule type="expression" dxfId="2821" priority="13917">
      <formula>IF(RIGHT(TEXT(Y782,"0.#"),1)=".",FALSE,TRUE)</formula>
    </cfRule>
    <cfRule type="expression" dxfId="2820" priority="13918">
      <formula>IF(RIGHT(TEXT(Y782,"0.#"),1)=".",TRUE,FALSE)</formula>
    </cfRule>
  </conditionalFormatting>
  <conditionalFormatting sqref="Y791">
    <cfRule type="expression" dxfId="2819" priority="13913">
      <formula>IF(RIGHT(TEXT(Y791,"0.#"),1)=".",FALSE,TRUE)</formula>
    </cfRule>
    <cfRule type="expression" dxfId="2818" priority="13914">
      <formula>IF(RIGHT(TEXT(Y791,"0.#"),1)=".",TRUE,FALSE)</formula>
    </cfRule>
  </conditionalFormatting>
  <conditionalFormatting sqref="Y822:Y829 Y820 Y809:Y816 Y807 Y796:Y803 Y794">
    <cfRule type="expression" dxfId="2817" priority="13695">
      <formula>IF(RIGHT(TEXT(Y794,"0.#"),1)=".",FALSE,TRUE)</formula>
    </cfRule>
    <cfRule type="expression" dxfId="2816" priority="13696">
      <formula>IF(RIGHT(TEXT(Y794,"0.#"),1)=".",TRUE,FALSE)</formula>
    </cfRule>
  </conditionalFormatting>
  <conditionalFormatting sqref="P13:AX13 P15:AJ17">
    <cfRule type="expression" dxfId="2815" priority="13743">
      <formula>IF(RIGHT(TEXT(P13,"0.#"),1)=".",FALSE,TRUE)</formula>
    </cfRule>
    <cfRule type="expression" dxfId="2814" priority="13744">
      <formula>IF(RIGHT(TEXT(P13,"0.#"),1)=".",TRUE,FALSE)</formula>
    </cfRule>
  </conditionalFormatting>
  <conditionalFormatting sqref="P19:AJ19">
    <cfRule type="expression" dxfId="2813" priority="13741">
      <formula>IF(RIGHT(TEXT(P19,"0.#"),1)=".",FALSE,TRUE)</formula>
    </cfRule>
    <cfRule type="expression" dxfId="2812" priority="13742">
      <formula>IF(RIGHT(TEXT(P19,"0.#"),1)=".",TRUE,FALSE)</formula>
    </cfRule>
  </conditionalFormatting>
  <conditionalFormatting sqref="AE101 AQ101">
    <cfRule type="expression" dxfId="2811" priority="13733">
      <formula>IF(RIGHT(TEXT(AE101,"0.#"),1)=".",FALSE,TRUE)</formula>
    </cfRule>
    <cfRule type="expression" dxfId="2810" priority="13734">
      <formula>IF(RIGHT(TEXT(AE101,"0.#"),1)=".",TRUE,FALSE)</formula>
    </cfRule>
  </conditionalFormatting>
  <conditionalFormatting sqref="Y783:Y790 Y781">
    <cfRule type="expression" dxfId="2809" priority="13719">
      <formula>IF(RIGHT(TEXT(Y781,"0.#"),1)=".",FALSE,TRUE)</formula>
    </cfRule>
    <cfRule type="expression" dxfId="2808" priority="13720">
      <formula>IF(RIGHT(TEXT(Y781,"0.#"),1)=".",TRUE,FALSE)</formula>
    </cfRule>
  </conditionalFormatting>
  <conditionalFormatting sqref="AU782">
    <cfRule type="expression" dxfId="2807" priority="13717">
      <formula>IF(RIGHT(TEXT(AU782,"0.#"),1)=".",FALSE,TRUE)</formula>
    </cfRule>
    <cfRule type="expression" dxfId="2806" priority="13718">
      <formula>IF(RIGHT(TEXT(AU782,"0.#"),1)=".",TRUE,FALSE)</formula>
    </cfRule>
  </conditionalFormatting>
  <conditionalFormatting sqref="AU791">
    <cfRule type="expression" dxfId="2805" priority="13715">
      <formula>IF(RIGHT(TEXT(AU791,"0.#"),1)=".",FALSE,TRUE)</formula>
    </cfRule>
    <cfRule type="expression" dxfId="2804" priority="13716">
      <formula>IF(RIGHT(TEXT(AU791,"0.#"),1)=".",TRUE,FALSE)</formula>
    </cfRule>
  </conditionalFormatting>
  <conditionalFormatting sqref="AU783:AU790 AU781">
    <cfRule type="expression" dxfId="2803" priority="13713">
      <formula>IF(RIGHT(TEXT(AU781,"0.#"),1)=".",FALSE,TRUE)</formula>
    </cfRule>
    <cfRule type="expression" dxfId="2802" priority="13714">
      <formula>IF(RIGHT(TEXT(AU781,"0.#"),1)=".",TRUE,FALSE)</formula>
    </cfRule>
  </conditionalFormatting>
  <conditionalFormatting sqref="Y821 Y808 Y795">
    <cfRule type="expression" dxfId="2801" priority="13699">
      <formula>IF(RIGHT(TEXT(Y795,"0.#"),1)=".",FALSE,TRUE)</formula>
    </cfRule>
    <cfRule type="expression" dxfId="2800" priority="13700">
      <formula>IF(RIGHT(TEXT(Y795,"0.#"),1)=".",TRUE,FALSE)</formula>
    </cfRule>
  </conditionalFormatting>
  <conditionalFormatting sqref="Y830 Y817 Y804">
    <cfRule type="expression" dxfId="2799" priority="13697">
      <formula>IF(RIGHT(TEXT(Y804,"0.#"),1)=".",FALSE,TRUE)</formula>
    </cfRule>
    <cfRule type="expression" dxfId="2798" priority="13698">
      <formula>IF(RIGHT(TEXT(Y804,"0.#"),1)=".",TRUE,FALSE)</formula>
    </cfRule>
  </conditionalFormatting>
  <conditionalFormatting sqref="AU821 AU808 AU795">
    <cfRule type="expression" dxfId="2797" priority="13693">
      <formula>IF(RIGHT(TEXT(AU795,"0.#"),1)=".",FALSE,TRUE)</formula>
    </cfRule>
    <cfRule type="expression" dxfId="2796" priority="13694">
      <formula>IF(RIGHT(TEXT(AU795,"0.#"),1)=".",TRUE,FALSE)</formula>
    </cfRule>
  </conditionalFormatting>
  <conditionalFormatting sqref="AU830 AU817 AU804">
    <cfRule type="expression" dxfId="2795" priority="13691">
      <formula>IF(RIGHT(TEXT(AU804,"0.#"),1)=".",FALSE,TRUE)</formula>
    </cfRule>
    <cfRule type="expression" dxfId="2794" priority="13692">
      <formula>IF(RIGHT(TEXT(AU804,"0.#"),1)=".",TRUE,FALSE)</formula>
    </cfRule>
  </conditionalFormatting>
  <conditionalFormatting sqref="AU822:AU829 AU820 AU809:AU816 AU807 AU796:AU803 AU794">
    <cfRule type="expression" dxfId="2793" priority="13689">
      <formula>IF(RIGHT(TEXT(AU794,"0.#"),1)=".",FALSE,TRUE)</formula>
    </cfRule>
    <cfRule type="expression" dxfId="2792" priority="13690">
      <formula>IF(RIGHT(TEXT(AU794,"0.#"),1)=".",TRUE,FALSE)</formula>
    </cfRule>
  </conditionalFormatting>
  <conditionalFormatting sqref="AM87">
    <cfRule type="expression" dxfId="2791" priority="13343">
      <formula>IF(RIGHT(TEXT(AM87,"0.#"),1)=".",FALSE,TRUE)</formula>
    </cfRule>
    <cfRule type="expression" dxfId="2790" priority="13344">
      <formula>IF(RIGHT(TEXT(AM87,"0.#"),1)=".",TRUE,FALSE)</formula>
    </cfRule>
  </conditionalFormatting>
  <conditionalFormatting sqref="AE55">
    <cfRule type="expression" dxfId="2789" priority="13411">
      <formula>IF(RIGHT(TEXT(AE55,"0.#"),1)=".",FALSE,TRUE)</formula>
    </cfRule>
    <cfRule type="expression" dxfId="2788" priority="13412">
      <formula>IF(RIGHT(TEXT(AE55,"0.#"),1)=".",TRUE,FALSE)</formula>
    </cfRule>
  </conditionalFormatting>
  <conditionalFormatting sqref="AI55">
    <cfRule type="expression" dxfId="2787" priority="13409">
      <formula>IF(RIGHT(TEXT(AI55,"0.#"),1)=".",FALSE,TRUE)</formula>
    </cfRule>
    <cfRule type="expression" dxfId="2786" priority="13410">
      <formula>IF(RIGHT(TEXT(AI55,"0.#"),1)=".",TRUE,FALSE)</formula>
    </cfRule>
  </conditionalFormatting>
  <conditionalFormatting sqref="AM34">
    <cfRule type="expression" dxfId="2785" priority="13489">
      <formula>IF(RIGHT(TEXT(AM34,"0.#"),1)=".",FALSE,TRUE)</formula>
    </cfRule>
    <cfRule type="expression" dxfId="2784" priority="13490">
      <formula>IF(RIGHT(TEXT(AM34,"0.#"),1)=".",TRUE,FALSE)</formula>
    </cfRule>
  </conditionalFormatting>
  <conditionalFormatting sqref="AE33">
    <cfRule type="expression" dxfId="2783" priority="13503">
      <formula>IF(RIGHT(TEXT(AE33,"0.#"),1)=".",FALSE,TRUE)</formula>
    </cfRule>
    <cfRule type="expression" dxfId="2782" priority="13504">
      <formula>IF(RIGHT(TEXT(AE33,"0.#"),1)=".",TRUE,FALSE)</formula>
    </cfRule>
  </conditionalFormatting>
  <conditionalFormatting sqref="AE34">
    <cfRule type="expression" dxfId="2781" priority="13501">
      <formula>IF(RIGHT(TEXT(AE34,"0.#"),1)=".",FALSE,TRUE)</formula>
    </cfRule>
    <cfRule type="expression" dxfId="2780" priority="13502">
      <formula>IF(RIGHT(TEXT(AE34,"0.#"),1)=".",TRUE,FALSE)</formula>
    </cfRule>
  </conditionalFormatting>
  <conditionalFormatting sqref="AI34">
    <cfRule type="expression" dxfId="2779" priority="13499">
      <formula>IF(RIGHT(TEXT(AI34,"0.#"),1)=".",FALSE,TRUE)</formula>
    </cfRule>
    <cfRule type="expression" dxfId="2778" priority="13500">
      <formula>IF(RIGHT(TEXT(AI34,"0.#"),1)=".",TRUE,FALSE)</formula>
    </cfRule>
  </conditionalFormatting>
  <conditionalFormatting sqref="AI33">
    <cfRule type="expression" dxfId="2777" priority="13497">
      <formula>IF(RIGHT(TEXT(AI33,"0.#"),1)=".",FALSE,TRUE)</formula>
    </cfRule>
    <cfRule type="expression" dxfId="2776" priority="13498">
      <formula>IF(RIGHT(TEXT(AI33,"0.#"),1)=".",TRUE,FALSE)</formula>
    </cfRule>
  </conditionalFormatting>
  <conditionalFormatting sqref="AI32">
    <cfRule type="expression" dxfId="2775" priority="13495">
      <formula>IF(RIGHT(TEXT(AI32,"0.#"),1)=".",FALSE,TRUE)</formula>
    </cfRule>
    <cfRule type="expression" dxfId="2774" priority="13496">
      <formula>IF(RIGHT(TEXT(AI32,"0.#"),1)=".",TRUE,FALSE)</formula>
    </cfRule>
  </conditionalFormatting>
  <conditionalFormatting sqref="AM32">
    <cfRule type="expression" dxfId="2773" priority="13493">
      <formula>IF(RIGHT(TEXT(AM32,"0.#"),1)=".",FALSE,TRUE)</formula>
    </cfRule>
    <cfRule type="expression" dxfId="2772" priority="13494">
      <formula>IF(RIGHT(TEXT(AM32,"0.#"),1)=".",TRUE,FALSE)</formula>
    </cfRule>
  </conditionalFormatting>
  <conditionalFormatting sqref="AM33">
    <cfRule type="expression" dxfId="2771" priority="13491">
      <formula>IF(RIGHT(TEXT(AM33,"0.#"),1)=".",FALSE,TRUE)</formula>
    </cfRule>
    <cfRule type="expression" dxfId="2770" priority="13492">
      <formula>IF(RIGHT(TEXT(AM33,"0.#"),1)=".",TRUE,FALSE)</formula>
    </cfRule>
  </conditionalFormatting>
  <conditionalFormatting sqref="AQ32:AQ34">
    <cfRule type="expression" dxfId="2769" priority="13483">
      <formula>IF(RIGHT(TEXT(AQ32,"0.#"),1)=".",FALSE,TRUE)</formula>
    </cfRule>
    <cfRule type="expression" dxfId="2768" priority="13484">
      <formula>IF(RIGHT(TEXT(AQ32,"0.#"),1)=".",TRUE,FALSE)</formula>
    </cfRule>
  </conditionalFormatting>
  <conditionalFormatting sqref="AU32:AU34">
    <cfRule type="expression" dxfId="2767" priority="13481">
      <formula>IF(RIGHT(TEXT(AU32,"0.#"),1)=".",FALSE,TRUE)</formula>
    </cfRule>
    <cfRule type="expression" dxfId="2766" priority="13482">
      <formula>IF(RIGHT(TEXT(AU32,"0.#"),1)=".",TRUE,FALSE)</formula>
    </cfRule>
  </conditionalFormatting>
  <conditionalFormatting sqref="AE53">
    <cfRule type="expression" dxfId="2765" priority="13415">
      <formula>IF(RIGHT(TEXT(AE53,"0.#"),1)=".",FALSE,TRUE)</formula>
    </cfRule>
    <cfRule type="expression" dxfId="2764" priority="13416">
      <formula>IF(RIGHT(TEXT(AE53,"0.#"),1)=".",TRUE,FALSE)</formula>
    </cfRule>
  </conditionalFormatting>
  <conditionalFormatting sqref="AE54">
    <cfRule type="expression" dxfId="2763" priority="13413">
      <formula>IF(RIGHT(TEXT(AE54,"0.#"),1)=".",FALSE,TRUE)</formula>
    </cfRule>
    <cfRule type="expression" dxfId="2762" priority="13414">
      <formula>IF(RIGHT(TEXT(AE54,"0.#"),1)=".",TRUE,FALSE)</formula>
    </cfRule>
  </conditionalFormatting>
  <conditionalFormatting sqref="AI54">
    <cfRule type="expression" dxfId="2761" priority="13407">
      <formula>IF(RIGHT(TEXT(AI54,"0.#"),1)=".",FALSE,TRUE)</formula>
    </cfRule>
    <cfRule type="expression" dxfId="2760" priority="13408">
      <formula>IF(RIGHT(TEXT(AI54,"0.#"),1)=".",TRUE,FALSE)</formula>
    </cfRule>
  </conditionalFormatting>
  <conditionalFormatting sqref="AI53">
    <cfRule type="expression" dxfId="2759" priority="13405">
      <formula>IF(RIGHT(TEXT(AI53,"0.#"),1)=".",FALSE,TRUE)</formula>
    </cfRule>
    <cfRule type="expression" dxfId="2758" priority="13406">
      <formula>IF(RIGHT(TEXT(AI53,"0.#"),1)=".",TRUE,FALSE)</formula>
    </cfRule>
  </conditionalFormatting>
  <conditionalFormatting sqref="AM53">
    <cfRule type="expression" dxfId="2757" priority="13403">
      <formula>IF(RIGHT(TEXT(AM53,"0.#"),1)=".",FALSE,TRUE)</formula>
    </cfRule>
    <cfRule type="expression" dxfId="2756" priority="13404">
      <formula>IF(RIGHT(TEXT(AM53,"0.#"),1)=".",TRUE,FALSE)</formula>
    </cfRule>
  </conditionalFormatting>
  <conditionalFormatting sqref="AM54">
    <cfRule type="expression" dxfId="2755" priority="13401">
      <formula>IF(RIGHT(TEXT(AM54,"0.#"),1)=".",FALSE,TRUE)</formula>
    </cfRule>
    <cfRule type="expression" dxfId="2754" priority="13402">
      <formula>IF(RIGHT(TEXT(AM54,"0.#"),1)=".",TRUE,FALSE)</formula>
    </cfRule>
  </conditionalFormatting>
  <conditionalFormatting sqref="AM55">
    <cfRule type="expression" dxfId="2753" priority="13399">
      <formula>IF(RIGHT(TEXT(AM55,"0.#"),1)=".",FALSE,TRUE)</formula>
    </cfRule>
    <cfRule type="expression" dxfId="2752" priority="13400">
      <formula>IF(RIGHT(TEXT(AM55,"0.#"),1)=".",TRUE,FALSE)</formula>
    </cfRule>
  </conditionalFormatting>
  <conditionalFormatting sqref="AE60">
    <cfRule type="expression" dxfId="2751" priority="13385">
      <formula>IF(RIGHT(TEXT(AE60,"0.#"),1)=".",FALSE,TRUE)</formula>
    </cfRule>
    <cfRule type="expression" dxfId="2750" priority="13386">
      <formula>IF(RIGHT(TEXT(AE60,"0.#"),1)=".",TRUE,FALSE)</formula>
    </cfRule>
  </conditionalFormatting>
  <conditionalFormatting sqref="AE61">
    <cfRule type="expression" dxfId="2749" priority="13383">
      <formula>IF(RIGHT(TEXT(AE61,"0.#"),1)=".",FALSE,TRUE)</formula>
    </cfRule>
    <cfRule type="expression" dxfId="2748" priority="13384">
      <formula>IF(RIGHT(TEXT(AE61,"0.#"),1)=".",TRUE,FALSE)</formula>
    </cfRule>
  </conditionalFormatting>
  <conditionalFormatting sqref="AE62">
    <cfRule type="expression" dxfId="2747" priority="13381">
      <formula>IF(RIGHT(TEXT(AE62,"0.#"),1)=".",FALSE,TRUE)</formula>
    </cfRule>
    <cfRule type="expression" dxfId="2746" priority="13382">
      <formula>IF(RIGHT(TEXT(AE62,"0.#"),1)=".",TRUE,FALSE)</formula>
    </cfRule>
  </conditionalFormatting>
  <conditionalFormatting sqref="AI62">
    <cfRule type="expression" dxfId="2745" priority="13379">
      <formula>IF(RIGHT(TEXT(AI62,"0.#"),1)=".",FALSE,TRUE)</formula>
    </cfRule>
    <cfRule type="expression" dxfId="2744" priority="13380">
      <formula>IF(RIGHT(TEXT(AI62,"0.#"),1)=".",TRUE,FALSE)</formula>
    </cfRule>
  </conditionalFormatting>
  <conditionalFormatting sqref="AI61">
    <cfRule type="expression" dxfId="2743" priority="13377">
      <formula>IF(RIGHT(TEXT(AI61,"0.#"),1)=".",FALSE,TRUE)</formula>
    </cfRule>
    <cfRule type="expression" dxfId="2742" priority="13378">
      <formula>IF(RIGHT(TEXT(AI61,"0.#"),1)=".",TRUE,FALSE)</formula>
    </cfRule>
  </conditionalFormatting>
  <conditionalFormatting sqref="AI60">
    <cfRule type="expression" dxfId="2741" priority="13375">
      <formula>IF(RIGHT(TEXT(AI60,"0.#"),1)=".",FALSE,TRUE)</formula>
    </cfRule>
    <cfRule type="expression" dxfId="2740" priority="13376">
      <formula>IF(RIGHT(TEXT(AI60,"0.#"),1)=".",TRUE,FALSE)</formula>
    </cfRule>
  </conditionalFormatting>
  <conditionalFormatting sqref="AM60">
    <cfRule type="expression" dxfId="2739" priority="13373">
      <formula>IF(RIGHT(TEXT(AM60,"0.#"),1)=".",FALSE,TRUE)</formula>
    </cfRule>
    <cfRule type="expression" dxfId="2738" priority="13374">
      <formula>IF(RIGHT(TEXT(AM60,"0.#"),1)=".",TRUE,FALSE)</formula>
    </cfRule>
  </conditionalFormatting>
  <conditionalFormatting sqref="AM61">
    <cfRule type="expression" dxfId="2737" priority="13371">
      <formula>IF(RIGHT(TEXT(AM61,"0.#"),1)=".",FALSE,TRUE)</formula>
    </cfRule>
    <cfRule type="expression" dxfId="2736" priority="13372">
      <formula>IF(RIGHT(TEXT(AM61,"0.#"),1)=".",TRUE,FALSE)</formula>
    </cfRule>
  </conditionalFormatting>
  <conditionalFormatting sqref="AM62">
    <cfRule type="expression" dxfId="2735" priority="13369">
      <formula>IF(RIGHT(TEXT(AM62,"0.#"),1)=".",FALSE,TRUE)</formula>
    </cfRule>
    <cfRule type="expression" dxfId="2734" priority="13370">
      <formula>IF(RIGHT(TEXT(AM62,"0.#"),1)=".",TRUE,FALSE)</formula>
    </cfRule>
  </conditionalFormatting>
  <conditionalFormatting sqref="AE87">
    <cfRule type="expression" dxfId="2733" priority="13355">
      <formula>IF(RIGHT(TEXT(AE87,"0.#"),1)=".",FALSE,TRUE)</formula>
    </cfRule>
    <cfRule type="expression" dxfId="2732" priority="13356">
      <formula>IF(RIGHT(TEXT(AE87,"0.#"),1)=".",TRUE,FALSE)</formula>
    </cfRule>
  </conditionalFormatting>
  <conditionalFormatting sqref="AE88">
    <cfRule type="expression" dxfId="2731" priority="13353">
      <formula>IF(RIGHT(TEXT(AE88,"0.#"),1)=".",FALSE,TRUE)</formula>
    </cfRule>
    <cfRule type="expression" dxfId="2730" priority="13354">
      <formula>IF(RIGHT(TEXT(AE88,"0.#"),1)=".",TRUE,FALSE)</formula>
    </cfRule>
  </conditionalFormatting>
  <conditionalFormatting sqref="AE89">
    <cfRule type="expression" dxfId="2729" priority="13351">
      <formula>IF(RIGHT(TEXT(AE89,"0.#"),1)=".",FALSE,TRUE)</formula>
    </cfRule>
    <cfRule type="expression" dxfId="2728" priority="13352">
      <formula>IF(RIGHT(TEXT(AE89,"0.#"),1)=".",TRUE,FALSE)</formula>
    </cfRule>
  </conditionalFormatting>
  <conditionalFormatting sqref="AI89">
    <cfRule type="expression" dxfId="2727" priority="13349">
      <formula>IF(RIGHT(TEXT(AI89,"0.#"),1)=".",FALSE,TRUE)</formula>
    </cfRule>
    <cfRule type="expression" dxfId="2726" priority="13350">
      <formula>IF(RIGHT(TEXT(AI89,"0.#"),1)=".",TRUE,FALSE)</formula>
    </cfRule>
  </conditionalFormatting>
  <conditionalFormatting sqref="AI88">
    <cfRule type="expression" dxfId="2725" priority="13347">
      <formula>IF(RIGHT(TEXT(AI88,"0.#"),1)=".",FALSE,TRUE)</formula>
    </cfRule>
    <cfRule type="expression" dxfId="2724" priority="13348">
      <formula>IF(RIGHT(TEXT(AI88,"0.#"),1)=".",TRUE,FALSE)</formula>
    </cfRule>
  </conditionalFormatting>
  <conditionalFormatting sqref="AI87">
    <cfRule type="expression" dxfId="2723" priority="13345">
      <formula>IF(RIGHT(TEXT(AI87,"0.#"),1)=".",FALSE,TRUE)</formula>
    </cfRule>
    <cfRule type="expression" dxfId="2722" priority="13346">
      <formula>IF(RIGHT(TEXT(AI87,"0.#"),1)=".",TRUE,FALSE)</formula>
    </cfRule>
  </conditionalFormatting>
  <conditionalFormatting sqref="AM88">
    <cfRule type="expression" dxfId="2721" priority="13341">
      <formula>IF(RIGHT(TEXT(AM88,"0.#"),1)=".",FALSE,TRUE)</formula>
    </cfRule>
    <cfRule type="expression" dxfId="2720" priority="13342">
      <formula>IF(RIGHT(TEXT(AM88,"0.#"),1)=".",TRUE,FALSE)</formula>
    </cfRule>
  </conditionalFormatting>
  <conditionalFormatting sqref="AM89">
    <cfRule type="expression" dxfId="2719" priority="13339">
      <formula>IF(RIGHT(TEXT(AM89,"0.#"),1)=".",FALSE,TRUE)</formula>
    </cfRule>
    <cfRule type="expression" dxfId="2718" priority="13340">
      <formula>IF(RIGHT(TEXT(AM89,"0.#"),1)=".",TRUE,FALSE)</formula>
    </cfRule>
  </conditionalFormatting>
  <conditionalFormatting sqref="AE92">
    <cfRule type="expression" dxfId="2717" priority="13325">
      <formula>IF(RIGHT(TEXT(AE92,"0.#"),1)=".",FALSE,TRUE)</formula>
    </cfRule>
    <cfRule type="expression" dxfId="2716" priority="13326">
      <formula>IF(RIGHT(TEXT(AE92,"0.#"),1)=".",TRUE,FALSE)</formula>
    </cfRule>
  </conditionalFormatting>
  <conditionalFormatting sqref="AE93">
    <cfRule type="expression" dxfId="2715" priority="13323">
      <formula>IF(RIGHT(TEXT(AE93,"0.#"),1)=".",FALSE,TRUE)</formula>
    </cfRule>
    <cfRule type="expression" dxfId="2714" priority="13324">
      <formula>IF(RIGHT(TEXT(AE93,"0.#"),1)=".",TRUE,FALSE)</formula>
    </cfRule>
  </conditionalFormatting>
  <conditionalFormatting sqref="AE94">
    <cfRule type="expression" dxfId="2713" priority="13321">
      <formula>IF(RIGHT(TEXT(AE94,"0.#"),1)=".",FALSE,TRUE)</formula>
    </cfRule>
    <cfRule type="expression" dxfId="2712" priority="13322">
      <formula>IF(RIGHT(TEXT(AE94,"0.#"),1)=".",TRUE,FALSE)</formula>
    </cfRule>
  </conditionalFormatting>
  <conditionalFormatting sqref="AI94">
    <cfRule type="expression" dxfId="2711" priority="13319">
      <formula>IF(RIGHT(TEXT(AI94,"0.#"),1)=".",FALSE,TRUE)</formula>
    </cfRule>
    <cfRule type="expression" dxfId="2710" priority="13320">
      <formula>IF(RIGHT(TEXT(AI94,"0.#"),1)=".",TRUE,FALSE)</formula>
    </cfRule>
  </conditionalFormatting>
  <conditionalFormatting sqref="AI93">
    <cfRule type="expression" dxfId="2709" priority="13317">
      <formula>IF(RIGHT(TEXT(AI93,"0.#"),1)=".",FALSE,TRUE)</formula>
    </cfRule>
    <cfRule type="expression" dxfId="2708" priority="13318">
      <formula>IF(RIGHT(TEXT(AI93,"0.#"),1)=".",TRUE,FALSE)</formula>
    </cfRule>
  </conditionalFormatting>
  <conditionalFormatting sqref="AI92">
    <cfRule type="expression" dxfId="2707" priority="13315">
      <formula>IF(RIGHT(TEXT(AI92,"0.#"),1)=".",FALSE,TRUE)</formula>
    </cfRule>
    <cfRule type="expression" dxfId="2706" priority="13316">
      <formula>IF(RIGHT(TEXT(AI92,"0.#"),1)=".",TRUE,FALSE)</formula>
    </cfRule>
  </conditionalFormatting>
  <conditionalFormatting sqref="AM92">
    <cfRule type="expression" dxfId="2705" priority="13313">
      <formula>IF(RIGHT(TEXT(AM92,"0.#"),1)=".",FALSE,TRUE)</formula>
    </cfRule>
    <cfRule type="expression" dxfId="2704" priority="13314">
      <formula>IF(RIGHT(TEXT(AM92,"0.#"),1)=".",TRUE,FALSE)</formula>
    </cfRule>
  </conditionalFormatting>
  <conditionalFormatting sqref="AM93">
    <cfRule type="expression" dxfId="2703" priority="13311">
      <formula>IF(RIGHT(TEXT(AM93,"0.#"),1)=".",FALSE,TRUE)</formula>
    </cfRule>
    <cfRule type="expression" dxfId="2702" priority="13312">
      <formula>IF(RIGHT(TEXT(AM93,"0.#"),1)=".",TRUE,FALSE)</formula>
    </cfRule>
  </conditionalFormatting>
  <conditionalFormatting sqref="AM94">
    <cfRule type="expression" dxfId="2701" priority="13309">
      <formula>IF(RIGHT(TEXT(AM94,"0.#"),1)=".",FALSE,TRUE)</formula>
    </cfRule>
    <cfRule type="expression" dxfId="2700" priority="13310">
      <formula>IF(RIGHT(TEXT(AM94,"0.#"),1)=".",TRUE,FALSE)</formula>
    </cfRule>
  </conditionalFormatting>
  <conditionalFormatting sqref="AE97">
    <cfRule type="expression" dxfId="2699" priority="13295">
      <formula>IF(RIGHT(TEXT(AE97,"0.#"),1)=".",FALSE,TRUE)</formula>
    </cfRule>
    <cfRule type="expression" dxfId="2698" priority="13296">
      <formula>IF(RIGHT(TEXT(AE97,"0.#"),1)=".",TRUE,FALSE)</formula>
    </cfRule>
  </conditionalFormatting>
  <conditionalFormatting sqref="AE98">
    <cfRule type="expression" dxfId="2697" priority="13293">
      <formula>IF(RIGHT(TEXT(AE98,"0.#"),1)=".",FALSE,TRUE)</formula>
    </cfRule>
    <cfRule type="expression" dxfId="2696" priority="13294">
      <formula>IF(RIGHT(TEXT(AE98,"0.#"),1)=".",TRUE,FALSE)</formula>
    </cfRule>
  </conditionalFormatting>
  <conditionalFormatting sqref="AE99">
    <cfRule type="expression" dxfId="2695" priority="13291">
      <formula>IF(RIGHT(TEXT(AE99,"0.#"),1)=".",FALSE,TRUE)</formula>
    </cfRule>
    <cfRule type="expression" dxfId="2694" priority="13292">
      <formula>IF(RIGHT(TEXT(AE99,"0.#"),1)=".",TRUE,FALSE)</formula>
    </cfRule>
  </conditionalFormatting>
  <conditionalFormatting sqref="AI99">
    <cfRule type="expression" dxfId="2693" priority="13289">
      <formula>IF(RIGHT(TEXT(AI99,"0.#"),1)=".",FALSE,TRUE)</formula>
    </cfRule>
    <cfRule type="expression" dxfId="2692" priority="13290">
      <formula>IF(RIGHT(TEXT(AI99,"0.#"),1)=".",TRUE,FALSE)</formula>
    </cfRule>
  </conditionalFormatting>
  <conditionalFormatting sqref="AI98">
    <cfRule type="expression" dxfId="2691" priority="13287">
      <formula>IF(RIGHT(TEXT(AI98,"0.#"),1)=".",FALSE,TRUE)</formula>
    </cfRule>
    <cfRule type="expression" dxfId="2690" priority="13288">
      <formula>IF(RIGHT(TEXT(AI98,"0.#"),1)=".",TRUE,FALSE)</formula>
    </cfRule>
  </conditionalFormatting>
  <conditionalFormatting sqref="AI97">
    <cfRule type="expression" dxfId="2689" priority="13285">
      <formula>IF(RIGHT(TEXT(AI97,"0.#"),1)=".",FALSE,TRUE)</formula>
    </cfRule>
    <cfRule type="expression" dxfId="2688" priority="13286">
      <formula>IF(RIGHT(TEXT(AI97,"0.#"),1)=".",TRUE,FALSE)</formula>
    </cfRule>
  </conditionalFormatting>
  <conditionalFormatting sqref="AM97">
    <cfRule type="expression" dxfId="2687" priority="13283">
      <formula>IF(RIGHT(TEXT(AM97,"0.#"),1)=".",FALSE,TRUE)</formula>
    </cfRule>
    <cfRule type="expression" dxfId="2686" priority="13284">
      <formula>IF(RIGHT(TEXT(AM97,"0.#"),1)=".",TRUE,FALSE)</formula>
    </cfRule>
  </conditionalFormatting>
  <conditionalFormatting sqref="AM98">
    <cfRule type="expression" dxfId="2685" priority="13281">
      <formula>IF(RIGHT(TEXT(AM98,"0.#"),1)=".",FALSE,TRUE)</formula>
    </cfRule>
    <cfRule type="expression" dxfId="2684" priority="13282">
      <formula>IF(RIGHT(TEXT(AM98,"0.#"),1)=".",TRUE,FALSE)</formula>
    </cfRule>
  </conditionalFormatting>
  <conditionalFormatting sqref="AM99">
    <cfRule type="expression" dxfId="2683" priority="13279">
      <formula>IF(RIGHT(TEXT(AM99,"0.#"),1)=".",FALSE,TRUE)</formula>
    </cfRule>
    <cfRule type="expression" dxfId="2682" priority="13280">
      <formula>IF(RIGHT(TEXT(AM99,"0.#"),1)=".",TRUE,FALSE)</formula>
    </cfRule>
  </conditionalFormatting>
  <conditionalFormatting sqref="AI101">
    <cfRule type="expression" dxfId="2681" priority="13265">
      <formula>IF(RIGHT(TEXT(AI101,"0.#"),1)=".",FALSE,TRUE)</formula>
    </cfRule>
    <cfRule type="expression" dxfId="2680" priority="13266">
      <formula>IF(RIGHT(TEXT(AI101,"0.#"),1)=".",TRUE,FALSE)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E102">
    <cfRule type="expression" dxfId="2677" priority="13261">
      <formula>IF(RIGHT(TEXT(AE102,"0.#"),1)=".",FALSE,TRUE)</formula>
    </cfRule>
    <cfRule type="expression" dxfId="2676" priority="13262">
      <formula>IF(RIGHT(TEXT(AE102,"0.#"),1)=".",TRUE,FALSE)</formula>
    </cfRule>
  </conditionalFormatting>
  <conditionalFormatting sqref="AI102">
    <cfRule type="expression" dxfId="2675" priority="13259">
      <formula>IF(RIGHT(TEXT(AI102,"0.#"),1)=".",FALSE,TRUE)</formula>
    </cfRule>
    <cfRule type="expression" dxfId="2674" priority="13260">
      <formula>IF(RIGHT(TEXT(AI102,"0.#"),1)=".",TRUE,FALSE)</formula>
    </cfRule>
  </conditionalFormatting>
  <conditionalFormatting sqref="AM102">
    <cfRule type="expression" dxfId="2673" priority="13257">
      <formula>IF(RIGHT(TEXT(AM102,"0.#"),1)=".",FALSE,TRUE)</formula>
    </cfRule>
    <cfRule type="expression" dxfId="2672" priority="13258">
      <formula>IF(RIGHT(TEXT(AM102,"0.#"),1)=".",TRUE,FALSE)</formula>
    </cfRule>
  </conditionalFormatting>
  <conditionalFormatting sqref="AQ102">
    <cfRule type="expression" dxfId="2671" priority="13255">
      <formula>IF(RIGHT(TEXT(AQ102,"0.#"),1)=".",FALSE,TRUE)</formula>
    </cfRule>
    <cfRule type="expression" dxfId="2670" priority="13256">
      <formula>IF(RIGHT(TEXT(AQ102,"0.#"),1)=".",TRUE,FALSE)</formula>
    </cfRule>
  </conditionalFormatting>
  <conditionalFormatting sqref="AE104">
    <cfRule type="expression" dxfId="2669" priority="13253">
      <formula>IF(RIGHT(TEXT(AE104,"0.#"),1)=".",FALSE,TRUE)</formula>
    </cfRule>
    <cfRule type="expression" dxfId="2668" priority="13254">
      <formula>IF(RIGHT(TEXT(AE104,"0.#"),1)=".",TRUE,FALSE)</formula>
    </cfRule>
  </conditionalFormatting>
  <conditionalFormatting sqref="AI104">
    <cfRule type="expression" dxfId="2667" priority="13251">
      <formula>IF(RIGHT(TEXT(AI104,"0.#"),1)=".",FALSE,TRUE)</formula>
    </cfRule>
    <cfRule type="expression" dxfId="2666" priority="13252">
      <formula>IF(RIGHT(TEXT(AI104,"0.#"),1)=".",TRUE,FALSE)</formula>
    </cfRule>
  </conditionalFormatting>
  <conditionalFormatting sqref="AM104">
    <cfRule type="expression" dxfId="2665" priority="13249">
      <formula>IF(RIGHT(TEXT(AM104,"0.#"),1)=".",FALSE,TRUE)</formula>
    </cfRule>
    <cfRule type="expression" dxfId="2664" priority="13250">
      <formula>IF(RIGHT(TEXT(AM104,"0.#"),1)=".",TRUE,FALSE)</formula>
    </cfRule>
  </conditionalFormatting>
  <conditionalFormatting sqref="AE105">
    <cfRule type="expression" dxfId="2663" priority="13247">
      <formula>IF(RIGHT(TEXT(AE105,"0.#"),1)=".",FALSE,TRUE)</formula>
    </cfRule>
    <cfRule type="expression" dxfId="2662" priority="13248">
      <formula>IF(RIGHT(TEXT(AE105,"0.#"),1)=".",TRUE,FALSE)</formula>
    </cfRule>
  </conditionalFormatting>
  <conditionalFormatting sqref="AI105">
    <cfRule type="expression" dxfId="2661" priority="13245">
      <formula>IF(RIGHT(TEXT(AI105,"0.#"),1)=".",FALSE,TRUE)</formula>
    </cfRule>
    <cfRule type="expression" dxfId="2660" priority="13246">
      <formula>IF(RIGHT(TEXT(AI105,"0.#"),1)=".",TRUE,FALSE)</formula>
    </cfRule>
  </conditionalFormatting>
  <conditionalFormatting sqref="AM105">
    <cfRule type="expression" dxfId="2659" priority="13243">
      <formula>IF(RIGHT(TEXT(AM105,"0.#"),1)=".",FALSE,TRUE)</formula>
    </cfRule>
    <cfRule type="expression" dxfId="2658" priority="13244">
      <formula>IF(RIGHT(TEXT(AM105,"0.#"),1)=".",TRUE,FALSE)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39:AO866">
    <cfRule type="expression" dxfId="2539" priority="6667">
      <formula>IF(AND(AL839&gt;=0, RIGHT(TEXT(AL839,"0.#"),1)&lt;&gt;"."),TRUE,FALSE)</formula>
    </cfRule>
    <cfRule type="expression" dxfId="2538" priority="6668">
      <formula>IF(AND(AL839&gt;=0, RIGHT(TEXT(AL839,"0.#"),1)="."),TRUE,FALSE)</formula>
    </cfRule>
    <cfRule type="expression" dxfId="2537" priority="6669">
      <formula>IF(AND(AL839&lt;0, RIGHT(TEXT(AL839,"0.#"),1)&lt;&gt;"."),TRUE,FALSE)</formula>
    </cfRule>
    <cfRule type="expression" dxfId="2536" priority="6670">
      <formula>IF(AND(AL839&lt;0, RIGHT(TEXT(AL839,"0.#"),1)="."),TRUE,FALSE)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8">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38:Y965">
    <cfRule type="expression" dxfId="2091" priority="2087">
      <formula>IF(RIGHT(TEXT(Y938,"0.#"),1)=".",FALSE,TRUE)</formula>
    </cfRule>
    <cfRule type="expression" dxfId="2090" priority="2088">
      <formula>IF(RIGHT(TEXT(Y938,"0.#"),1)=".",TRUE,FALSE)</formula>
    </cfRule>
  </conditionalFormatting>
  <conditionalFormatting sqref="Y936:Y937">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5:AO899">
    <cfRule type="expression" dxfId="2001" priority="2113">
      <formula>IF(AND(AL885&gt;=0, RIGHT(TEXT(AL885,"0.#"),1)&lt;&gt;"."),TRUE,FALSE)</formula>
    </cfRule>
    <cfRule type="expression" dxfId="2000" priority="2114">
      <formula>IF(AND(AL885&gt;=0, RIGHT(TEXT(AL885,"0.#"),1)="."),TRUE,FALSE)</formula>
    </cfRule>
    <cfRule type="expression" dxfId="1999" priority="2115">
      <formula>IF(AND(AL885&lt;0, RIGHT(TEXT(AL885,"0.#"),1)&lt;&gt;"."),TRUE,FALSE)</formula>
    </cfRule>
    <cfRule type="expression" dxfId="1998" priority="2116">
      <formula>IF(AND(AL885&lt;0, RIGHT(TEXT(AL885,"0.#"),1)="."),TRUE,FALSE)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L872:AO872">
    <cfRule type="expression" dxfId="741" priority="39">
      <formula>IF(AND(AL872&gt;=0, RIGHT(TEXT(AL872,"0.#"),1)&lt;&gt;"."),TRUE,FALSE)</formula>
    </cfRule>
    <cfRule type="expression" dxfId="740" priority="40">
      <formula>IF(AND(AL872&gt;=0, RIGHT(TEXT(AL872,"0.#"),1)="."),TRUE,FALSE)</formula>
    </cfRule>
    <cfRule type="expression" dxfId="739" priority="41">
      <formula>IF(AND(AL872&lt;0, RIGHT(TEXT(AL872,"0.#"),1)&lt;&gt;"."),TRUE,FALSE)</formula>
    </cfRule>
    <cfRule type="expression" dxfId="738" priority="42">
      <formula>IF(AND(AL872&lt;0, RIGHT(TEXT(AL872,"0.#"),1)="."),TRUE,FALSE)</formula>
    </cfRule>
  </conditionalFormatting>
  <conditionalFormatting sqref="AL873:AO873">
    <cfRule type="expression" dxfId="737" priority="35">
      <formula>IF(AND(AL873&gt;=0, RIGHT(TEXT(AL873,"0.#"),1)&lt;&gt;"."),TRUE,FALSE)</formula>
    </cfRule>
    <cfRule type="expression" dxfId="736" priority="36">
      <formula>IF(AND(AL873&gt;=0, RIGHT(TEXT(AL873,"0.#"),1)="."),TRUE,FALSE)</formula>
    </cfRule>
    <cfRule type="expression" dxfId="735" priority="37">
      <formula>IF(AND(AL873&lt;0, RIGHT(TEXT(AL873,"0.#"),1)&lt;&gt;"."),TRUE,FALSE)</formula>
    </cfRule>
    <cfRule type="expression" dxfId="734" priority="38">
      <formula>IF(AND(AL873&lt;0, RIGHT(TEXT(AL873,"0.#"),1)="."),TRUE,FALSE)</formula>
    </cfRule>
  </conditionalFormatting>
  <conditionalFormatting sqref="AL874:AO874">
    <cfRule type="expression" dxfId="733" priority="31">
      <formula>IF(AND(AL874&gt;=0, RIGHT(TEXT(AL874,"0.#"),1)&lt;&gt;"."),TRUE,FALSE)</formula>
    </cfRule>
    <cfRule type="expression" dxfId="732" priority="32">
      <formula>IF(AND(AL874&gt;=0, RIGHT(TEXT(AL874,"0.#"),1)="."),TRUE,FALSE)</formula>
    </cfRule>
    <cfRule type="expression" dxfId="731" priority="33">
      <formula>IF(AND(AL874&lt;0, RIGHT(TEXT(AL874,"0.#"),1)&lt;&gt;"."),TRUE,FALSE)</formula>
    </cfRule>
    <cfRule type="expression" dxfId="730" priority="34">
      <formula>IF(AND(AL874&lt;0, RIGHT(TEXT(AL874,"0.#"),1)="."),TRUE,FALSE)</formula>
    </cfRule>
  </conditionalFormatting>
  <conditionalFormatting sqref="AL875:AO875">
    <cfRule type="expression" dxfId="729" priority="27">
      <formula>IF(AND(AL875&gt;=0, RIGHT(TEXT(AL875,"0.#"),1)&lt;&gt;"."),TRUE,FALSE)</formula>
    </cfRule>
    <cfRule type="expression" dxfId="728" priority="28">
      <formula>IF(AND(AL875&gt;=0, RIGHT(TEXT(AL875,"0.#"),1)="."),TRUE,FALSE)</formula>
    </cfRule>
    <cfRule type="expression" dxfId="727" priority="29">
      <formula>IF(AND(AL875&lt;0, RIGHT(TEXT(AL875,"0.#"),1)&lt;&gt;"."),TRUE,FALSE)</formula>
    </cfRule>
    <cfRule type="expression" dxfId="726" priority="30">
      <formula>IF(AND(AL875&lt;0, RIGHT(TEXT(AL875,"0.#"),1)="."),TRUE,FALSE)</formula>
    </cfRule>
  </conditionalFormatting>
  <conditionalFormatting sqref="AL876:AO876">
    <cfRule type="expression" dxfId="725" priority="23">
      <formula>IF(AND(AL876&gt;=0, RIGHT(TEXT(AL876,"0.#"),1)&lt;&gt;"."),TRUE,FALSE)</formula>
    </cfRule>
    <cfRule type="expression" dxfId="724" priority="24">
      <formula>IF(AND(AL876&gt;=0, RIGHT(TEXT(AL876,"0.#"),1)="."),TRUE,FALSE)</formula>
    </cfRule>
    <cfRule type="expression" dxfId="723" priority="25">
      <formula>IF(AND(AL876&lt;0, RIGHT(TEXT(AL876,"0.#"),1)&lt;&gt;"."),TRUE,FALSE)</formula>
    </cfRule>
    <cfRule type="expression" dxfId="722" priority="26">
      <formula>IF(AND(AL876&lt;0, RIGHT(TEXT(AL876,"0.#"),1)="."),TRUE,FALSE)</formula>
    </cfRule>
  </conditionalFormatting>
  <conditionalFormatting sqref="AL877:AO884">
    <cfRule type="expression" dxfId="721" priority="19">
      <formula>IF(AND(AL877&gt;=0, RIGHT(TEXT(AL877,"0.#"),1)&lt;&gt;"."),TRUE,FALSE)</formula>
    </cfRule>
    <cfRule type="expression" dxfId="720" priority="20">
      <formula>IF(AND(AL877&gt;=0, RIGHT(TEXT(AL877,"0.#"),1)="."),TRUE,FALSE)</formula>
    </cfRule>
    <cfRule type="expression" dxfId="719" priority="21">
      <formula>IF(AND(AL877&lt;0, RIGHT(TEXT(AL877,"0.#"),1)&lt;&gt;"."),TRUE,FALSE)</formula>
    </cfRule>
    <cfRule type="expression" dxfId="718" priority="22">
      <formula>IF(AND(AL877&lt;0, RIGHT(TEXT(AL877,"0.#"),1)="."),TRUE,FALSE)</formula>
    </cfRule>
  </conditionalFormatting>
  <conditionalFormatting sqref="AK15:AX15">
    <cfRule type="expression" dxfId="717" priority="17">
      <formula>IF(RIGHT(TEXT(AK15,"0.#"),1)=".",FALSE,TRUE)</formula>
    </cfRule>
    <cfRule type="expression" dxfId="716" priority="18">
      <formula>IF(RIGHT(TEXT(AK15,"0.#"),1)=".",TRUE,FALSE)</formula>
    </cfRule>
  </conditionalFormatting>
  <conditionalFormatting sqref="AK16:AQ16">
    <cfRule type="expression" dxfId="715" priority="15">
      <formula>IF(RIGHT(TEXT(AK16,"0.#"),1)=".",FALSE,TRUE)</formula>
    </cfRule>
    <cfRule type="expression" dxfId="714" priority="16">
      <formula>IF(RIGHT(TEXT(AK16,"0.#"),1)=".",TRUE,FALSE)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68" max="49" man="1"/>
    <brk id="68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7" sqref="AI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563</v>
      </c>
      <c r="R4" s="13" t="str">
        <f t="shared" si="3"/>
        <v>補助</v>
      </c>
      <c r="S4" s="13" t="str">
        <f t="shared" si="4"/>
        <v>補助</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442</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565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420</v>
      </c>
      <c r="G9" s="17"/>
      <c r="H9" s="13" t="str">
        <f t="shared" si="1"/>
        <v/>
      </c>
      <c r="I9" s="13" t="str">
        <f t="shared" si="5"/>
        <v>一般会計</v>
      </c>
      <c r="K9" s="14" t="s">
        <v>228</v>
      </c>
      <c r="L9" s="15" t="s">
        <v>563</v>
      </c>
      <c r="M9" s="13" t="str">
        <f t="shared" si="2"/>
        <v>エネルギー対策</v>
      </c>
      <c r="N9" s="13" t="str">
        <f t="shared" si="6"/>
        <v>エネルギー対策</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443</v>
      </c>
      <c r="B10" s="15"/>
      <c r="C10" s="13" t="str">
        <f t="shared" si="0"/>
        <v/>
      </c>
      <c r="D10" s="13" t="str">
        <f t="shared" si="8"/>
        <v>科学技術・イノベーション</v>
      </c>
      <c r="F10" s="18" t="s">
        <v>235</v>
      </c>
      <c r="G10" s="17"/>
      <c r="H10" s="13" t="str">
        <f t="shared" si="1"/>
        <v/>
      </c>
      <c r="I10" s="13" t="str">
        <f t="shared" si="5"/>
        <v>一般会計</v>
      </c>
      <c r="K10" s="14" t="s">
        <v>447</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477</v>
      </c>
      <c r="AK10" s="54" t="str">
        <f t="shared" si="7"/>
        <v>I</v>
      </c>
      <c r="AP10" s="54" t="s">
        <v>474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466</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544</v>
      </c>
      <c r="AF2" s="998"/>
      <c r="AG2" s="998"/>
      <c r="AH2" s="998"/>
      <c r="AI2" s="998" t="s">
        <v>541</v>
      </c>
      <c r="AJ2" s="998"/>
      <c r="AK2" s="998"/>
      <c r="AL2" s="998"/>
      <c r="AM2" s="998" t="s">
        <v>515</v>
      </c>
      <c r="AN2" s="998"/>
      <c r="AO2" s="998"/>
      <c r="AP2" s="461"/>
      <c r="AQ2" s="176" t="s">
        <v>353</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7"/>
      <c r="Z3" s="1008"/>
      <c r="AA3" s="1009"/>
      <c r="AB3" s="1013"/>
      <c r="AC3" s="1014"/>
      <c r="AD3" s="1015"/>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8"/>
      <c r="B4" s="516"/>
      <c r="C4" s="516"/>
      <c r="D4" s="516"/>
      <c r="E4" s="516"/>
      <c r="F4" s="517"/>
      <c r="G4" s="543"/>
      <c r="H4" s="1016"/>
      <c r="I4" s="1016"/>
      <c r="J4" s="1016"/>
      <c r="K4" s="1016"/>
      <c r="L4" s="1016"/>
      <c r="M4" s="1016"/>
      <c r="N4" s="1016"/>
      <c r="O4" s="1017"/>
      <c r="P4" s="161"/>
      <c r="Q4" s="1024"/>
      <c r="R4" s="1024"/>
      <c r="S4" s="1024"/>
      <c r="T4" s="1024"/>
      <c r="U4" s="1024"/>
      <c r="V4" s="1024"/>
      <c r="W4" s="1024"/>
      <c r="X4" s="1025"/>
      <c r="Y4" s="1002" t="s">
        <v>12</v>
      </c>
      <c r="Z4" s="1003"/>
      <c r="AA4" s="1004"/>
      <c r="AB4" s="554"/>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3" t="s">
        <v>54</v>
      </c>
      <c r="Z5" s="999"/>
      <c r="AA5" s="1000"/>
      <c r="AB5" s="525"/>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4"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493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5" t="s">
        <v>466</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545</v>
      </c>
      <c r="AF9" s="998"/>
      <c r="AG9" s="998"/>
      <c r="AH9" s="998"/>
      <c r="AI9" s="998" t="s">
        <v>541</v>
      </c>
      <c r="AJ9" s="998"/>
      <c r="AK9" s="998"/>
      <c r="AL9" s="998"/>
      <c r="AM9" s="998" t="s">
        <v>515</v>
      </c>
      <c r="AN9" s="998"/>
      <c r="AO9" s="998"/>
      <c r="AP9" s="461"/>
      <c r="AQ9" s="176" t="s">
        <v>353</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8"/>
      <c r="B11" s="516"/>
      <c r="C11" s="516"/>
      <c r="D11" s="516"/>
      <c r="E11" s="516"/>
      <c r="F11" s="517"/>
      <c r="G11" s="543"/>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4"/>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5"/>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4"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493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5" t="s">
        <v>466</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544</v>
      </c>
      <c r="AF16" s="998"/>
      <c r="AG16" s="998"/>
      <c r="AH16" s="998"/>
      <c r="AI16" s="998" t="s">
        <v>542</v>
      </c>
      <c r="AJ16" s="998"/>
      <c r="AK16" s="998"/>
      <c r="AL16" s="998"/>
      <c r="AM16" s="998" t="s">
        <v>515</v>
      </c>
      <c r="AN16" s="998"/>
      <c r="AO16" s="998"/>
      <c r="AP16" s="461"/>
      <c r="AQ16" s="176" t="s">
        <v>353</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8"/>
      <c r="B18" s="516"/>
      <c r="C18" s="516"/>
      <c r="D18" s="516"/>
      <c r="E18" s="516"/>
      <c r="F18" s="517"/>
      <c r="G18" s="543"/>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4"/>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5"/>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4"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493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5" t="s">
        <v>466</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546</v>
      </c>
      <c r="AF23" s="998"/>
      <c r="AG23" s="998"/>
      <c r="AH23" s="998"/>
      <c r="AI23" s="998" t="s">
        <v>541</v>
      </c>
      <c r="AJ23" s="998"/>
      <c r="AK23" s="998"/>
      <c r="AL23" s="998"/>
      <c r="AM23" s="998" t="s">
        <v>515</v>
      </c>
      <c r="AN23" s="998"/>
      <c r="AO23" s="998"/>
      <c r="AP23" s="461"/>
      <c r="AQ23" s="176" t="s">
        <v>353</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8"/>
      <c r="B25" s="516"/>
      <c r="C25" s="516"/>
      <c r="D25" s="516"/>
      <c r="E25" s="516"/>
      <c r="F25" s="517"/>
      <c r="G25" s="543"/>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4"/>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5"/>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4"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493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5" t="s">
        <v>466</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544</v>
      </c>
      <c r="AF30" s="998"/>
      <c r="AG30" s="998"/>
      <c r="AH30" s="998"/>
      <c r="AI30" s="998" t="s">
        <v>541</v>
      </c>
      <c r="AJ30" s="998"/>
      <c r="AK30" s="998"/>
      <c r="AL30" s="998"/>
      <c r="AM30" s="998" t="s">
        <v>539</v>
      </c>
      <c r="AN30" s="998"/>
      <c r="AO30" s="998"/>
      <c r="AP30" s="461"/>
      <c r="AQ30" s="176" t="s">
        <v>353</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8"/>
      <c r="B32" s="516"/>
      <c r="C32" s="516"/>
      <c r="D32" s="516"/>
      <c r="E32" s="516"/>
      <c r="F32" s="517"/>
      <c r="G32" s="543"/>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4"/>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5"/>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4"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493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5" t="s">
        <v>466</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546</v>
      </c>
      <c r="AF37" s="998"/>
      <c r="AG37" s="998"/>
      <c r="AH37" s="998"/>
      <c r="AI37" s="998" t="s">
        <v>543</v>
      </c>
      <c r="AJ37" s="998"/>
      <c r="AK37" s="998"/>
      <c r="AL37" s="998"/>
      <c r="AM37" s="998" t="s">
        <v>540</v>
      </c>
      <c r="AN37" s="998"/>
      <c r="AO37" s="998"/>
      <c r="AP37" s="461"/>
      <c r="AQ37" s="176" t="s">
        <v>353</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8"/>
      <c r="B39" s="516"/>
      <c r="C39" s="516"/>
      <c r="D39" s="516"/>
      <c r="E39" s="516"/>
      <c r="F39" s="517"/>
      <c r="G39" s="543"/>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4"/>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5"/>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4"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493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5" t="s">
        <v>466</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544</v>
      </c>
      <c r="AF44" s="998"/>
      <c r="AG44" s="998"/>
      <c r="AH44" s="998"/>
      <c r="AI44" s="998" t="s">
        <v>541</v>
      </c>
      <c r="AJ44" s="998"/>
      <c r="AK44" s="998"/>
      <c r="AL44" s="998"/>
      <c r="AM44" s="998" t="s">
        <v>515</v>
      </c>
      <c r="AN44" s="998"/>
      <c r="AO44" s="998"/>
      <c r="AP44" s="461"/>
      <c r="AQ44" s="176" t="s">
        <v>353</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8"/>
      <c r="B46" s="516"/>
      <c r="C46" s="516"/>
      <c r="D46" s="516"/>
      <c r="E46" s="516"/>
      <c r="F46" s="517"/>
      <c r="G46" s="543"/>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4"/>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5"/>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4"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493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5" t="s">
        <v>466</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61" t="s">
        <v>11</v>
      </c>
      <c r="AC51" s="1011"/>
      <c r="AD51" s="1012"/>
      <c r="AE51" s="998" t="s">
        <v>544</v>
      </c>
      <c r="AF51" s="998"/>
      <c r="AG51" s="998"/>
      <c r="AH51" s="998"/>
      <c r="AI51" s="998" t="s">
        <v>541</v>
      </c>
      <c r="AJ51" s="998"/>
      <c r="AK51" s="998"/>
      <c r="AL51" s="998"/>
      <c r="AM51" s="998" t="s">
        <v>515</v>
      </c>
      <c r="AN51" s="998"/>
      <c r="AO51" s="998"/>
      <c r="AP51" s="461"/>
      <c r="AQ51" s="176" t="s">
        <v>353</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8"/>
      <c r="B53" s="516"/>
      <c r="C53" s="516"/>
      <c r="D53" s="516"/>
      <c r="E53" s="516"/>
      <c r="F53" s="517"/>
      <c r="G53" s="543"/>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4"/>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5"/>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4"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493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5" t="s">
        <v>466</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544</v>
      </c>
      <c r="AF58" s="998"/>
      <c r="AG58" s="998"/>
      <c r="AH58" s="998"/>
      <c r="AI58" s="998" t="s">
        <v>541</v>
      </c>
      <c r="AJ58" s="998"/>
      <c r="AK58" s="998"/>
      <c r="AL58" s="998"/>
      <c r="AM58" s="998" t="s">
        <v>515</v>
      </c>
      <c r="AN58" s="998"/>
      <c r="AO58" s="998"/>
      <c r="AP58" s="461"/>
      <c r="AQ58" s="176" t="s">
        <v>353</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8"/>
      <c r="B60" s="516"/>
      <c r="C60" s="516"/>
      <c r="D60" s="516"/>
      <c r="E60" s="516"/>
      <c r="F60" s="517"/>
      <c r="G60" s="543"/>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4"/>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5"/>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4"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493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5" t="s">
        <v>466</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544</v>
      </c>
      <c r="AF65" s="998"/>
      <c r="AG65" s="998"/>
      <c r="AH65" s="998"/>
      <c r="AI65" s="998" t="s">
        <v>541</v>
      </c>
      <c r="AJ65" s="998"/>
      <c r="AK65" s="998"/>
      <c r="AL65" s="998"/>
      <c r="AM65" s="998" t="s">
        <v>515</v>
      </c>
      <c r="AN65" s="998"/>
      <c r="AO65" s="998"/>
      <c r="AP65" s="461"/>
      <c r="AQ65" s="176" t="s">
        <v>353</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8"/>
      <c r="B67" s="516"/>
      <c r="C67" s="516"/>
      <c r="D67" s="516"/>
      <c r="E67" s="516"/>
      <c r="F67" s="517"/>
      <c r="G67" s="543"/>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4"/>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5"/>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493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L24" sqref="L24:X2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2" t="s">
        <v>673</v>
      </c>
      <c r="H2" s="443"/>
      <c r="I2" s="443"/>
      <c r="J2" s="443"/>
      <c r="K2" s="443"/>
      <c r="L2" s="443"/>
      <c r="M2" s="443"/>
      <c r="N2" s="443"/>
      <c r="O2" s="443"/>
      <c r="P2" s="443"/>
      <c r="Q2" s="443"/>
      <c r="R2" s="443"/>
      <c r="S2" s="443"/>
      <c r="T2" s="443"/>
      <c r="U2" s="443"/>
      <c r="V2" s="443"/>
      <c r="W2" s="443"/>
      <c r="X2" s="443"/>
      <c r="Y2" s="443"/>
      <c r="Z2" s="443"/>
      <c r="AA2" s="443"/>
      <c r="AB2" s="444"/>
      <c r="AC2" s="442" t="s">
        <v>674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8"/>
      <c r="B4" s="1039"/>
      <c r="C4" s="1039"/>
      <c r="D4" s="1039"/>
      <c r="E4" s="1039"/>
      <c r="F4" s="1040"/>
      <c r="G4" s="452" t="s">
        <v>676</v>
      </c>
      <c r="H4" s="453"/>
      <c r="I4" s="453"/>
      <c r="J4" s="453"/>
      <c r="K4" s="454"/>
      <c r="L4" s="455" t="s">
        <v>678</v>
      </c>
      <c r="M4" s="456"/>
      <c r="N4" s="456"/>
      <c r="O4" s="456"/>
      <c r="P4" s="456"/>
      <c r="Q4" s="456"/>
      <c r="R4" s="456"/>
      <c r="S4" s="456"/>
      <c r="T4" s="456"/>
      <c r="U4" s="456"/>
      <c r="V4" s="456"/>
      <c r="W4" s="456"/>
      <c r="X4" s="457"/>
      <c r="Y4" s="458">
        <v>9</v>
      </c>
      <c r="Z4" s="459"/>
      <c r="AA4" s="459"/>
      <c r="AB4" s="560"/>
      <c r="AC4" s="452" t="s">
        <v>681</v>
      </c>
      <c r="AD4" s="453"/>
      <c r="AE4" s="453"/>
      <c r="AF4" s="453"/>
      <c r="AG4" s="454"/>
      <c r="AH4" s="455" t="s">
        <v>680</v>
      </c>
      <c r="AI4" s="456"/>
      <c r="AJ4" s="456"/>
      <c r="AK4" s="456"/>
      <c r="AL4" s="456"/>
      <c r="AM4" s="456"/>
      <c r="AN4" s="456"/>
      <c r="AO4" s="456"/>
      <c r="AP4" s="456"/>
      <c r="AQ4" s="456"/>
      <c r="AR4" s="456"/>
      <c r="AS4" s="456"/>
      <c r="AT4" s="457"/>
      <c r="AU4" s="458">
        <v>6</v>
      </c>
      <c r="AV4" s="459"/>
      <c r="AW4" s="459"/>
      <c r="AX4" s="460"/>
    </row>
    <row r="5" spans="1:50" ht="24.75" hidden="1"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9</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6</v>
      </c>
      <c r="AV14" s="415"/>
      <c r="AW14" s="415"/>
      <c r="AX14" s="417"/>
    </row>
    <row r="15" spans="1:50" ht="30" customHeight="1" x14ac:dyDescent="0.15">
      <c r="A15" s="1038"/>
      <c r="B15" s="1039"/>
      <c r="C15" s="1039"/>
      <c r="D15" s="1039"/>
      <c r="E15" s="1039"/>
      <c r="F15" s="1040"/>
      <c r="G15" s="442" t="s">
        <v>675</v>
      </c>
      <c r="H15" s="443"/>
      <c r="I15" s="443"/>
      <c r="J15" s="443"/>
      <c r="K15" s="443"/>
      <c r="L15" s="443"/>
      <c r="M15" s="443"/>
      <c r="N15" s="443"/>
      <c r="O15" s="443"/>
      <c r="P15" s="443"/>
      <c r="Q15" s="443"/>
      <c r="R15" s="443"/>
      <c r="S15" s="443"/>
      <c r="T15" s="443"/>
      <c r="U15" s="443"/>
      <c r="V15" s="443"/>
      <c r="W15" s="443"/>
      <c r="X15" s="443"/>
      <c r="Y15" s="443"/>
      <c r="Z15" s="443"/>
      <c r="AA15" s="443"/>
      <c r="AB15" s="444"/>
      <c r="AC15" s="442" t="s">
        <v>388</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8"/>
      <c r="B17" s="1039"/>
      <c r="C17" s="1039"/>
      <c r="D17" s="1039"/>
      <c r="E17" s="1039"/>
      <c r="F17" s="1040"/>
      <c r="G17" s="452" t="s">
        <v>676</v>
      </c>
      <c r="H17" s="453"/>
      <c r="I17" s="453"/>
      <c r="J17" s="453"/>
      <c r="K17" s="454"/>
      <c r="L17" s="455" t="s">
        <v>683</v>
      </c>
      <c r="M17" s="456"/>
      <c r="N17" s="456"/>
      <c r="O17" s="456"/>
      <c r="P17" s="456"/>
      <c r="Q17" s="456"/>
      <c r="R17" s="456"/>
      <c r="S17" s="456"/>
      <c r="T17" s="456"/>
      <c r="U17" s="456"/>
      <c r="V17" s="456"/>
      <c r="W17" s="456"/>
      <c r="X17" s="457"/>
      <c r="Y17" s="458">
        <v>6</v>
      </c>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hidden="1"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6</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38"/>
      <c r="B28" s="1039"/>
      <c r="C28" s="1039"/>
      <c r="D28" s="1039"/>
      <c r="E28" s="1039"/>
      <c r="F28" s="1040"/>
      <c r="G28" s="442" t="s">
        <v>387</v>
      </c>
      <c r="H28" s="443"/>
      <c r="I28" s="443"/>
      <c r="J28" s="443"/>
      <c r="K28" s="443"/>
      <c r="L28" s="443"/>
      <c r="M28" s="443"/>
      <c r="N28" s="443"/>
      <c r="O28" s="443"/>
      <c r="P28" s="443"/>
      <c r="Q28" s="443"/>
      <c r="R28" s="443"/>
      <c r="S28" s="443"/>
      <c r="T28" s="443"/>
      <c r="U28" s="443"/>
      <c r="V28" s="443"/>
      <c r="W28" s="443"/>
      <c r="X28" s="443"/>
      <c r="Y28" s="443"/>
      <c r="Z28" s="443"/>
      <c r="AA28" s="443"/>
      <c r="AB28" s="444"/>
      <c r="AC28" s="442" t="s">
        <v>389</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hidden="1"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hidden="1"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hidden="1"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38"/>
      <c r="B41" s="1039"/>
      <c r="C41" s="1039"/>
      <c r="D41" s="1039"/>
      <c r="E41" s="1039"/>
      <c r="F41" s="1040"/>
      <c r="G41" s="442" t="s">
        <v>434</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hidden="1" customHeight="1" thickBot="1" x14ac:dyDescent="0.2"/>
    <row r="55" spans="1:50" ht="30" hidden="1" customHeight="1" x14ac:dyDescent="0.15">
      <c r="A55" s="1035" t="s">
        <v>28</v>
      </c>
      <c r="B55" s="1036"/>
      <c r="C55" s="1036"/>
      <c r="D55" s="1036"/>
      <c r="E55" s="1036"/>
      <c r="F55" s="1037"/>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390</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38"/>
      <c r="B68" s="1039"/>
      <c r="C68" s="1039"/>
      <c r="D68" s="1039"/>
      <c r="E68" s="1039"/>
      <c r="F68" s="1040"/>
      <c r="G68" s="442" t="s">
        <v>391</v>
      </c>
      <c r="H68" s="443"/>
      <c r="I68" s="443"/>
      <c r="J68" s="443"/>
      <c r="K68" s="443"/>
      <c r="L68" s="443"/>
      <c r="M68" s="443"/>
      <c r="N68" s="443"/>
      <c r="O68" s="443"/>
      <c r="P68" s="443"/>
      <c r="Q68" s="443"/>
      <c r="R68" s="443"/>
      <c r="S68" s="443"/>
      <c r="T68" s="443"/>
      <c r="U68" s="443"/>
      <c r="V68" s="443"/>
      <c r="W68" s="443"/>
      <c r="X68" s="443"/>
      <c r="Y68" s="443"/>
      <c r="Z68" s="443"/>
      <c r="AA68" s="443"/>
      <c r="AB68" s="444"/>
      <c r="AC68" s="442" t="s">
        <v>392</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38"/>
      <c r="B81" s="1039"/>
      <c r="C81" s="1039"/>
      <c r="D81" s="1039"/>
      <c r="E81" s="1039"/>
      <c r="F81" s="1040"/>
      <c r="G81" s="442" t="s">
        <v>393</v>
      </c>
      <c r="H81" s="443"/>
      <c r="I81" s="443"/>
      <c r="J81" s="443"/>
      <c r="K81" s="443"/>
      <c r="L81" s="443"/>
      <c r="M81" s="443"/>
      <c r="N81" s="443"/>
      <c r="O81" s="443"/>
      <c r="P81" s="443"/>
      <c r="Q81" s="443"/>
      <c r="R81" s="443"/>
      <c r="S81" s="443"/>
      <c r="T81" s="443"/>
      <c r="U81" s="443"/>
      <c r="V81" s="443"/>
      <c r="W81" s="443"/>
      <c r="X81" s="443"/>
      <c r="Y81" s="443"/>
      <c r="Z81" s="443"/>
      <c r="AA81" s="443"/>
      <c r="AB81" s="444"/>
      <c r="AC81" s="442" t="s">
        <v>394</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38"/>
      <c r="B94" s="1039"/>
      <c r="C94" s="1039"/>
      <c r="D94" s="1039"/>
      <c r="E94" s="1039"/>
      <c r="F94" s="1040"/>
      <c r="G94" s="442" t="s">
        <v>395</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hidden="1" customHeight="1" thickBot="1" x14ac:dyDescent="0.2"/>
    <row r="108" spans="1:50" ht="30" hidden="1" customHeight="1" x14ac:dyDescent="0.15">
      <c r="A108" s="1035" t="s">
        <v>28</v>
      </c>
      <c r="B108" s="1036"/>
      <c r="C108" s="1036"/>
      <c r="D108" s="1036"/>
      <c r="E108" s="1036"/>
      <c r="F108" s="1037"/>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396</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38"/>
      <c r="B121" s="1039"/>
      <c r="C121" s="1039"/>
      <c r="D121" s="1039"/>
      <c r="E121" s="1039"/>
      <c r="F121" s="1040"/>
      <c r="G121" s="442" t="s">
        <v>397</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398</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38"/>
      <c r="B134" s="1039"/>
      <c r="C134" s="1039"/>
      <c r="D134" s="1039"/>
      <c r="E134" s="1039"/>
      <c r="F134" s="1040"/>
      <c r="G134" s="442" t="s">
        <v>399</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400</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38"/>
      <c r="B147" s="1039"/>
      <c r="C147" s="1039"/>
      <c r="D147" s="1039"/>
      <c r="E147" s="1039"/>
      <c r="F147" s="1040"/>
      <c r="G147" s="442" t="s">
        <v>401</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hidden="1" customHeight="1" thickBot="1" x14ac:dyDescent="0.2"/>
    <row r="161" spans="1:50" ht="30" hidden="1" customHeight="1" x14ac:dyDescent="0.15">
      <c r="A161" s="1035" t="s">
        <v>28</v>
      </c>
      <c r="B161" s="1036"/>
      <c r="C161" s="1036"/>
      <c r="D161" s="1036"/>
      <c r="E161" s="1036"/>
      <c r="F161" s="1037"/>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402</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8"/>
      <c r="B174" s="1039"/>
      <c r="C174" s="1039"/>
      <c r="D174" s="1039"/>
      <c r="E174" s="1039"/>
      <c r="F174" s="1040"/>
      <c r="G174" s="442" t="s">
        <v>403</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404</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8"/>
      <c r="B187" s="1039"/>
      <c r="C187" s="1039"/>
      <c r="D187" s="1039"/>
      <c r="E187" s="1039"/>
      <c r="F187" s="1040"/>
      <c r="G187" s="442" t="s">
        <v>406</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405</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8"/>
      <c r="B200" s="1039"/>
      <c r="C200" s="1039"/>
      <c r="D200" s="1039"/>
      <c r="E200" s="1039"/>
      <c r="F200" s="1040"/>
      <c r="G200" s="442" t="s">
        <v>407</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hidden="1" customHeight="1" thickBot="1" x14ac:dyDescent="0.2"/>
    <row r="214" spans="1:50" ht="30" hidden="1" customHeight="1" x14ac:dyDescent="0.15">
      <c r="A214" s="1055" t="s">
        <v>28</v>
      </c>
      <c r="B214" s="1056"/>
      <c r="C214" s="1056"/>
      <c r="D214" s="1056"/>
      <c r="E214" s="1056"/>
      <c r="F214" s="1057"/>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408</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8"/>
      <c r="B227" s="1039"/>
      <c r="C227" s="1039"/>
      <c r="D227" s="1039"/>
      <c r="E227" s="1039"/>
      <c r="F227" s="1040"/>
      <c r="G227" s="442" t="s">
        <v>409</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410</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8"/>
      <c r="B240" s="1039"/>
      <c r="C240" s="1039"/>
      <c r="D240" s="1039"/>
      <c r="E240" s="1039"/>
      <c r="F240" s="1040"/>
      <c r="G240" s="442" t="s">
        <v>411</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412</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8"/>
      <c r="B253" s="1039"/>
      <c r="C253" s="1039"/>
      <c r="D253" s="1039"/>
      <c r="E253" s="1039"/>
      <c r="F253" s="1040"/>
      <c r="G253" s="442" t="s">
        <v>413</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379</v>
      </c>
      <c r="AI3" s="346"/>
      <c r="AJ3" s="346"/>
      <c r="AK3" s="346"/>
      <c r="AL3" s="346" t="s">
        <v>21</v>
      </c>
      <c r="AM3" s="346"/>
      <c r="AN3" s="346"/>
      <c r="AO3" s="426"/>
      <c r="AP3" s="427" t="s">
        <v>417</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379</v>
      </c>
      <c r="AI36" s="346"/>
      <c r="AJ36" s="346"/>
      <c r="AK36" s="346"/>
      <c r="AL36" s="346" t="s">
        <v>21</v>
      </c>
      <c r="AM36" s="346"/>
      <c r="AN36" s="346"/>
      <c r="AO36" s="426"/>
      <c r="AP36" s="427" t="s">
        <v>417</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379</v>
      </c>
      <c r="AI69" s="346"/>
      <c r="AJ69" s="346"/>
      <c r="AK69" s="346"/>
      <c r="AL69" s="346" t="s">
        <v>21</v>
      </c>
      <c r="AM69" s="346"/>
      <c r="AN69" s="346"/>
      <c r="AO69" s="426"/>
      <c r="AP69" s="427" t="s">
        <v>417</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379</v>
      </c>
      <c r="AI102" s="346"/>
      <c r="AJ102" s="346"/>
      <c r="AK102" s="346"/>
      <c r="AL102" s="346" t="s">
        <v>21</v>
      </c>
      <c r="AM102" s="346"/>
      <c r="AN102" s="346"/>
      <c r="AO102" s="426"/>
      <c r="AP102" s="427" t="s">
        <v>417</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379</v>
      </c>
      <c r="AI135" s="346"/>
      <c r="AJ135" s="346"/>
      <c r="AK135" s="346"/>
      <c r="AL135" s="346" t="s">
        <v>21</v>
      </c>
      <c r="AM135" s="346"/>
      <c r="AN135" s="346"/>
      <c r="AO135" s="426"/>
      <c r="AP135" s="427" t="s">
        <v>417</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379</v>
      </c>
      <c r="AI168" s="346"/>
      <c r="AJ168" s="346"/>
      <c r="AK168" s="346"/>
      <c r="AL168" s="346" t="s">
        <v>21</v>
      </c>
      <c r="AM168" s="346"/>
      <c r="AN168" s="346"/>
      <c r="AO168" s="426"/>
      <c r="AP168" s="427" t="s">
        <v>417</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379</v>
      </c>
      <c r="AI201" s="346"/>
      <c r="AJ201" s="346"/>
      <c r="AK201" s="346"/>
      <c r="AL201" s="346" t="s">
        <v>21</v>
      </c>
      <c r="AM201" s="346"/>
      <c r="AN201" s="346"/>
      <c r="AO201" s="426"/>
      <c r="AP201" s="427" t="s">
        <v>417</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379</v>
      </c>
      <c r="AI234" s="346"/>
      <c r="AJ234" s="346"/>
      <c r="AK234" s="346"/>
      <c r="AL234" s="346" t="s">
        <v>21</v>
      </c>
      <c r="AM234" s="346"/>
      <c r="AN234" s="346"/>
      <c r="AO234" s="426"/>
      <c r="AP234" s="427" t="s">
        <v>417</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379</v>
      </c>
      <c r="AI267" s="346"/>
      <c r="AJ267" s="346"/>
      <c r="AK267" s="346"/>
      <c r="AL267" s="346" t="s">
        <v>21</v>
      </c>
      <c r="AM267" s="346"/>
      <c r="AN267" s="346"/>
      <c r="AO267" s="426"/>
      <c r="AP267" s="427" t="s">
        <v>417</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379</v>
      </c>
      <c r="AI300" s="346"/>
      <c r="AJ300" s="346"/>
      <c r="AK300" s="346"/>
      <c r="AL300" s="346" t="s">
        <v>21</v>
      </c>
      <c r="AM300" s="346"/>
      <c r="AN300" s="346"/>
      <c r="AO300" s="426"/>
      <c r="AP300" s="427" t="s">
        <v>417</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379</v>
      </c>
      <c r="AI333" s="346"/>
      <c r="AJ333" s="346"/>
      <c r="AK333" s="346"/>
      <c r="AL333" s="346" t="s">
        <v>21</v>
      </c>
      <c r="AM333" s="346"/>
      <c r="AN333" s="346"/>
      <c r="AO333" s="426"/>
      <c r="AP333" s="427" t="s">
        <v>417</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379</v>
      </c>
      <c r="AI366" s="346"/>
      <c r="AJ366" s="346"/>
      <c r="AK366" s="346"/>
      <c r="AL366" s="346" t="s">
        <v>21</v>
      </c>
      <c r="AM366" s="346"/>
      <c r="AN366" s="346"/>
      <c r="AO366" s="426"/>
      <c r="AP366" s="427" t="s">
        <v>417</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379</v>
      </c>
      <c r="AI399" s="346"/>
      <c r="AJ399" s="346"/>
      <c r="AK399" s="346"/>
      <c r="AL399" s="346" t="s">
        <v>21</v>
      </c>
      <c r="AM399" s="346"/>
      <c r="AN399" s="346"/>
      <c r="AO399" s="426"/>
      <c r="AP399" s="427" t="s">
        <v>417</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379</v>
      </c>
      <c r="AI432" s="346"/>
      <c r="AJ432" s="346"/>
      <c r="AK432" s="346"/>
      <c r="AL432" s="346" t="s">
        <v>21</v>
      </c>
      <c r="AM432" s="346"/>
      <c r="AN432" s="346"/>
      <c r="AO432" s="426"/>
      <c r="AP432" s="427" t="s">
        <v>417</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379</v>
      </c>
      <c r="AI465" s="346"/>
      <c r="AJ465" s="346"/>
      <c r="AK465" s="346"/>
      <c r="AL465" s="346" t="s">
        <v>21</v>
      </c>
      <c r="AM465" s="346"/>
      <c r="AN465" s="346"/>
      <c r="AO465" s="426"/>
      <c r="AP465" s="427" t="s">
        <v>417</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379</v>
      </c>
      <c r="AI498" s="346"/>
      <c r="AJ498" s="346"/>
      <c r="AK498" s="346"/>
      <c r="AL498" s="346" t="s">
        <v>21</v>
      </c>
      <c r="AM498" s="346"/>
      <c r="AN498" s="346"/>
      <c r="AO498" s="426"/>
      <c r="AP498" s="427" t="s">
        <v>417</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379</v>
      </c>
      <c r="AI531" s="346"/>
      <c r="AJ531" s="346"/>
      <c r="AK531" s="346"/>
      <c r="AL531" s="346" t="s">
        <v>21</v>
      </c>
      <c r="AM531" s="346"/>
      <c r="AN531" s="346"/>
      <c r="AO531" s="426"/>
      <c r="AP531" s="427" t="s">
        <v>417</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379</v>
      </c>
      <c r="AI564" s="346"/>
      <c r="AJ564" s="346"/>
      <c r="AK564" s="346"/>
      <c r="AL564" s="346" t="s">
        <v>21</v>
      </c>
      <c r="AM564" s="346"/>
      <c r="AN564" s="346"/>
      <c r="AO564" s="426"/>
      <c r="AP564" s="427" t="s">
        <v>417</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379</v>
      </c>
      <c r="AI597" s="346"/>
      <c r="AJ597" s="346"/>
      <c r="AK597" s="346"/>
      <c r="AL597" s="346" t="s">
        <v>21</v>
      </c>
      <c r="AM597" s="346"/>
      <c r="AN597" s="346"/>
      <c r="AO597" s="426"/>
      <c r="AP597" s="427" t="s">
        <v>417</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379</v>
      </c>
      <c r="AI630" s="346"/>
      <c r="AJ630" s="346"/>
      <c r="AK630" s="346"/>
      <c r="AL630" s="346" t="s">
        <v>21</v>
      </c>
      <c r="AM630" s="346"/>
      <c r="AN630" s="346"/>
      <c r="AO630" s="426"/>
      <c r="AP630" s="427" t="s">
        <v>417</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379</v>
      </c>
      <c r="AI663" s="346"/>
      <c r="AJ663" s="346"/>
      <c r="AK663" s="346"/>
      <c r="AL663" s="346" t="s">
        <v>21</v>
      </c>
      <c r="AM663" s="346"/>
      <c r="AN663" s="346"/>
      <c r="AO663" s="426"/>
      <c r="AP663" s="427" t="s">
        <v>417</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379</v>
      </c>
      <c r="AI696" s="346"/>
      <c r="AJ696" s="346"/>
      <c r="AK696" s="346"/>
      <c r="AL696" s="346" t="s">
        <v>21</v>
      </c>
      <c r="AM696" s="346"/>
      <c r="AN696" s="346"/>
      <c r="AO696" s="426"/>
      <c r="AP696" s="427" t="s">
        <v>417</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379</v>
      </c>
      <c r="AI729" s="346"/>
      <c r="AJ729" s="346"/>
      <c r="AK729" s="346"/>
      <c r="AL729" s="346" t="s">
        <v>21</v>
      </c>
      <c r="AM729" s="346"/>
      <c r="AN729" s="346"/>
      <c r="AO729" s="426"/>
      <c r="AP729" s="427" t="s">
        <v>417</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379</v>
      </c>
      <c r="AI762" s="346"/>
      <c r="AJ762" s="346"/>
      <c r="AK762" s="346"/>
      <c r="AL762" s="346" t="s">
        <v>21</v>
      </c>
      <c r="AM762" s="346"/>
      <c r="AN762" s="346"/>
      <c r="AO762" s="426"/>
      <c r="AP762" s="427" t="s">
        <v>417</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379</v>
      </c>
      <c r="AI795" s="346"/>
      <c r="AJ795" s="346"/>
      <c r="AK795" s="346"/>
      <c r="AL795" s="346" t="s">
        <v>21</v>
      </c>
      <c r="AM795" s="346"/>
      <c r="AN795" s="346"/>
      <c r="AO795" s="426"/>
      <c r="AP795" s="427" t="s">
        <v>417</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379</v>
      </c>
      <c r="AI828" s="346"/>
      <c r="AJ828" s="346"/>
      <c r="AK828" s="346"/>
      <c r="AL828" s="346" t="s">
        <v>21</v>
      </c>
      <c r="AM828" s="346"/>
      <c r="AN828" s="346"/>
      <c r="AO828" s="426"/>
      <c r="AP828" s="427" t="s">
        <v>417</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379</v>
      </c>
      <c r="AI861" s="346"/>
      <c r="AJ861" s="346"/>
      <c r="AK861" s="346"/>
      <c r="AL861" s="346" t="s">
        <v>21</v>
      </c>
      <c r="AM861" s="346"/>
      <c r="AN861" s="346"/>
      <c r="AO861" s="426"/>
      <c r="AP861" s="427" t="s">
        <v>417</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379</v>
      </c>
      <c r="AI894" s="346"/>
      <c r="AJ894" s="346"/>
      <c r="AK894" s="346"/>
      <c r="AL894" s="346" t="s">
        <v>21</v>
      </c>
      <c r="AM894" s="346"/>
      <c r="AN894" s="346"/>
      <c r="AO894" s="426"/>
      <c r="AP894" s="427" t="s">
        <v>417</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379</v>
      </c>
      <c r="AI927" s="346"/>
      <c r="AJ927" s="346"/>
      <c r="AK927" s="346"/>
      <c r="AL927" s="346" t="s">
        <v>21</v>
      </c>
      <c r="AM927" s="346"/>
      <c r="AN927" s="346"/>
      <c r="AO927" s="426"/>
      <c r="AP927" s="427" t="s">
        <v>417</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379</v>
      </c>
      <c r="AI960" s="346"/>
      <c r="AJ960" s="346"/>
      <c r="AK960" s="346"/>
      <c r="AL960" s="346" t="s">
        <v>21</v>
      </c>
      <c r="AM960" s="346"/>
      <c r="AN960" s="346"/>
      <c r="AO960" s="426"/>
      <c r="AP960" s="427" t="s">
        <v>417</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379</v>
      </c>
      <c r="AI993" s="346"/>
      <c r="AJ993" s="346"/>
      <c r="AK993" s="346"/>
      <c r="AL993" s="346" t="s">
        <v>21</v>
      </c>
      <c r="AM993" s="346"/>
      <c r="AN993" s="346"/>
      <c r="AO993" s="426"/>
      <c r="AP993" s="427" t="s">
        <v>417</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379</v>
      </c>
      <c r="AI1026" s="346"/>
      <c r="AJ1026" s="346"/>
      <c r="AK1026" s="346"/>
      <c r="AL1026" s="346" t="s">
        <v>21</v>
      </c>
      <c r="AM1026" s="346"/>
      <c r="AN1026" s="346"/>
      <c r="AO1026" s="426"/>
      <c r="AP1026" s="427" t="s">
        <v>417</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379</v>
      </c>
      <c r="AI1059" s="346"/>
      <c r="AJ1059" s="346"/>
      <c r="AK1059" s="346"/>
      <c r="AL1059" s="346" t="s">
        <v>21</v>
      </c>
      <c r="AM1059" s="346"/>
      <c r="AN1059" s="346"/>
      <c r="AO1059" s="426"/>
      <c r="AP1059" s="427" t="s">
        <v>417</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379</v>
      </c>
      <c r="AI1092" s="346"/>
      <c r="AJ1092" s="346"/>
      <c r="AK1092" s="346"/>
      <c r="AL1092" s="346" t="s">
        <v>21</v>
      </c>
      <c r="AM1092" s="346"/>
      <c r="AN1092" s="346"/>
      <c r="AO1092" s="426"/>
      <c r="AP1092" s="427" t="s">
        <v>417</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379</v>
      </c>
      <c r="AI1125" s="346"/>
      <c r="AJ1125" s="346"/>
      <c r="AK1125" s="346"/>
      <c r="AL1125" s="346" t="s">
        <v>21</v>
      </c>
      <c r="AM1125" s="346"/>
      <c r="AN1125" s="346"/>
      <c r="AO1125" s="426"/>
      <c r="AP1125" s="427" t="s">
        <v>417</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379</v>
      </c>
      <c r="AI1158" s="346"/>
      <c r="AJ1158" s="346"/>
      <c r="AK1158" s="346"/>
      <c r="AL1158" s="346" t="s">
        <v>21</v>
      </c>
      <c r="AM1158" s="346"/>
      <c r="AN1158" s="346"/>
      <c r="AO1158" s="426"/>
      <c r="AP1158" s="427" t="s">
        <v>417</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379</v>
      </c>
      <c r="AI1191" s="346"/>
      <c r="AJ1191" s="346"/>
      <c r="AK1191" s="346"/>
      <c r="AL1191" s="346" t="s">
        <v>21</v>
      </c>
      <c r="AM1191" s="346"/>
      <c r="AN1191" s="346"/>
      <c r="AO1191" s="426"/>
      <c r="AP1191" s="427" t="s">
        <v>417</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379</v>
      </c>
      <c r="AI1224" s="346"/>
      <c r="AJ1224" s="346"/>
      <c r="AK1224" s="346"/>
      <c r="AL1224" s="346" t="s">
        <v>21</v>
      </c>
      <c r="AM1224" s="346"/>
      <c r="AN1224" s="346"/>
      <c r="AO1224" s="426"/>
      <c r="AP1224" s="427" t="s">
        <v>417</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379</v>
      </c>
      <c r="AI1257" s="346"/>
      <c r="AJ1257" s="346"/>
      <c r="AK1257" s="346"/>
      <c r="AL1257" s="346" t="s">
        <v>21</v>
      </c>
      <c r="AM1257" s="346"/>
      <c r="AN1257" s="346"/>
      <c r="AO1257" s="426"/>
      <c r="AP1257" s="427" t="s">
        <v>417</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379</v>
      </c>
      <c r="AI1290" s="346"/>
      <c r="AJ1290" s="346"/>
      <c r="AK1290" s="346"/>
      <c r="AL1290" s="346" t="s">
        <v>21</v>
      </c>
      <c r="AM1290" s="346"/>
      <c r="AN1290" s="346"/>
      <c r="AO1290" s="426"/>
      <c r="AP1290" s="427" t="s">
        <v>417</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2019-08-22T02:33:53Z</cp:lastPrinted>
  <dcterms:created xsi:type="dcterms:W3CDTF">2012-03-13T00:50:25Z</dcterms:created>
  <dcterms:modified xsi:type="dcterms:W3CDTF">2019-09-02T10:49:38Z</dcterms:modified>
</cp:coreProperties>
</file>