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<sst xmlns="http://schemas.openxmlformats.org/spreadsheetml/2006/main" count="3050" uniqueCount="720">
  <si>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</si>
  <si>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</si>
  <si>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</si>
  <si>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</si>
  <si>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</si>
  <si>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</si>
  <si>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</si>
  <si>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</si>
  <si>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</si>
  <si>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</si>
  <si>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</si>
  <si>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</si>
  <si>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</si>
  <si>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</si>
  <si>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</si>
  <si>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</si>
  <si>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</si>
  <si>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</si>
  <si>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</si>
  <si>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</si>
  <si>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</si>
  <si>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</si>
  <si>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</si>
  <si>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</si>
  <si>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</si>
  <si>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</si>
  <si>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</si>
  <si>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</si>
  <si>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</si>
  <si>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</si>
  <si>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</si>
  <si>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</si>
  <si>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</si>
  <si>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</si>
  <si>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</si>
  <si>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</si>
  <si>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</si>
  <si>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</si>
  <si>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</si>
  <si>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</si>
  <si>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</si>
  <si>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</si>
  <si>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</si>
  <si>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</si>
  <si>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</si>
  <si>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</si>
  <si>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</si>
  <si>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</si>
  <si>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</si>
  <si>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</si>
  <si>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</si>
  <si>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</si>
  <si>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</si>
  <si>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</si>
  <si>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</si>
  <si>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</si>
  <si>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</si>
  <si>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</si>
  <si>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</si>
  <si>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</si>
  <si>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</si>
  <si>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</si>
  <si>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</si>
  <si>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</si>
  <si>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</si>
  <si>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</si>
  <si>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</si>
  <si>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</si>
  <si>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</si>
  <si>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</si>
  <si>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</si>
  <si>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</si>
  <si>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</si>
  <si>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</si>
  <si>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</si>
  <si>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</si>
  <si>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</si>
  <si>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</si>
  <si>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</si>
  <si>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</si>
  <si>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</si>
  <si>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</si>
  <si>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</si>
  <si>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</si>
  <si>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</si>
  <si>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</si>
  <si>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</si>
  <si>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</si>
  <si>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</si>
  <si>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</si>
  <si>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</si>
  <si>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</si>
  <si>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</si>
  <si>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</si>
  <si>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</si>
  <si>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</si>
  <si>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</si>
  <si>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</si>
  <si>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</si>
  <si>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</si>
  <si>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</si>
  <si>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</si>
  <si>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</si>
  <si>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</si>
  <si>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</si>
  <si>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</si>
  <si>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</si>
  <si>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</si>
  <si>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</si>
  <si>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</si>
  <si>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</si>
  <si>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</si>
  <si>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</si>
  <si>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</si>
  <si>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</si>
  <si>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</si>
  <si>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</si>
  <si>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</si>
  <si>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</si>
  <si>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</si>
  <si>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</si>
  <si>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</si>
  <si>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</si>
  <si>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</si>
  <si>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</si>
  <si>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</si>
  <si>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</si>
  <si>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</si>
  <si>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</si>
  <si>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</si>
  <si>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</si>
  <si>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</si>
  <si>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</si>
  <si>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</si>
  <si>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</si>
  <si>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</si>
  <si>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</si>
  <si>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</si>
  <si>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</si>
  <si>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</si>
  <si>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</si>
  <si>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</si>
  <si>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</si>
  <si>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</si>
  <si>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</si>
  <si>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</si>
  <si>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</si>
  <si>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</si>
  <si>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</si>
  <si>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</si>
  <si>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</si>
  <si>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</si>
  <si>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</si>
  <si>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</si>
  <si>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</si>
  <si>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</si>
  <si>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</si>
  <si>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</si>
  <si>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</si>
  <si>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</si>
  <si>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</si>
  <si>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</si>
  <si>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</si>
  <si>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</si>
  <si>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</si>
  <si>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</si>
  <si>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</si>
  <si>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</si>
  <si>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</si>
  <si>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</si>
  <si>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</si>
  <si>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</si>
  <si>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</si>
  <si>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</si>
  <si>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</si>
  <si>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</si>
  <si>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</si>
  <si>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</si>
  <si>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</si>
  <si>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</si>
  <si>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</si>
  <si>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</si>
  <si>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</si>
  <si>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</si>
  <si>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</si>
  <si>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</si>
  <si>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</si>
  <si>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</si>
  <si>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</si>
  <si>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</si>
  <si>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</si>
  <si>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</si>
  <si>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</si>
  <si>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</si>
  <si>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</si>
  <si>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</si>
  <si>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</si>
  <si>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</si>
  <si>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</si>
  <si>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</si>
  <si>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</si>
  <si>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</si>
  <si>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</si>
  <si>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</si>
  <si>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</si>
  <si>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</si>
  <si>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</si>
  <si>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</si>
  <si>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</si>
  <si>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</si>
  <si>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</si>
  <si>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</si>
  <si>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</si>
  <si>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</si>
  <si>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</si>
  <si>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</si>
  <si>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</si>
  <si>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</si>
  <si>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</si>
  <si>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</si>
  <si>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</si>
  <si>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</si>
  <si>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</si>
  <si>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</si>
  <si>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</si>
  <si>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</si>
  <si>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</si>
  <si>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</si>
  <si>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</si>
  <si>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</si>
  <si>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</si>
  <si>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</si>
  <si>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</si>
  <si>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</si>
  <si>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</si>
  <si>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</si>
  <si>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</si>
  <si>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</si>
  <si>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</si>
  <si>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</si>
  <si>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</si>
  <si>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</si>
  <si>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</si>
  <si>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</si>
  <si>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</si>
  <si>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</si>
  <si>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</si>
  <si>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</si>
  <si>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</si>
  <si>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</si>
  <si>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</si>
  <si>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</si>
  <si>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</si>
  <si>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</si>
  <si>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</si>
  <si>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</si>
  <si>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</si>
  <si>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</si>
  <si>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</si>
  <si>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</si>
  <si>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</si>
  <si>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</si>
  <si>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</si>
  <si>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</si>
  <si>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</si>
  <si>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</si>
  <si>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</si>
  <si>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</si>
  <si>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</si>
  <si>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</si>
  <si>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</si>
  <si>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</si>
  <si>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</si>
  <si>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</si>
  <si>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</si>
  <si>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</si>
  <si>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</si>
  <si>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</si>
  <si>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</si>
  <si>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</si>
  <si>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</si>
  <si>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</si>
  <si>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</si>
  <si>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</si>
  <si>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</si>
  <si>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</si>
  <si>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</si>
  <si>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</si>
  <si>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</si>
  <si>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</si>
  <si>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</si>
  <si>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</si>
  <si>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</si>
  <si>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</si>
  <si>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</si>
  <si>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</si>
  <si>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</si>
  <si>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</si>
  <si>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</si>
  <si>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</si>
  <si>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</si>
  <si>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</si>
  <si>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</si>
  <si>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</si>
  <si>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</si>
  <si>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</si>
  <si>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</si>
  <si>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</si>
  <si>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</si>
  <si>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</si>
  <si>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</si>
  <si>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</si>
  <si>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</si>
  <si>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</si>
  <si>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</si>
  <si>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</si>
  <si>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</si>
  <si>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</si>
  <si>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</si>
  <si>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</si>
  <si>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</si>
  <si>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</si>
  <si>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</si>
  <si>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</si>
  <si>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</si>
  <si>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</si>
  <si>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</si>
  <si>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</si>
  <si>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</si>
  <si>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</si>
  <si>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</si>
  <si>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</si>
  <si>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</si>
  <si>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</si>
  <si>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</si>
  <si>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</si>
  <si>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</si>
  <si>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</si>
  <si>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</si>
  <si>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</si>
  <si>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</si>
  <si>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</si>
  <si>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</si>
  <si>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</si>
  <si>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</si>
  <si>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</si>
  <si>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</si>
  <si>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</si>
  <si>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</si>
  <si>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</si>
  <si>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</si>
  <si>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</si>
  <si>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</si>
  <si>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</si>
  <si>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</si>
  <si>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</si>
  <si>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</si>
  <si>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</si>
  <si>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</si>
  <si>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</si>
  <si>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</si>
  <si>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</si>
  <si>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</si>
  <si>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</si>
  <si>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</si>
  <si>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</si>
  <si>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</si>
  <si>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</si>
  <si>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</si>
  <si>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</si>
  <si>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</si>
  <si>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</si>
  <si>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</si>
  <si>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</si>
  <si>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</si>
  <si>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</si>
  <si>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</si>
  <si>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</si>
  <si>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</si>
  <si>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</si>
  <si>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</si>
  <si>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</si>
  <si>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</si>
  <si>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</si>
  <si>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</si>
  <si>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</si>
  <si>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</si>
  <si>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</si>
  <si>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</si>
  <si>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</si>
  <si>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</si>
  <si>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</si>
  <si>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</si>
  <si>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</si>
  <si>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</si>
  <si>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</si>
  <si>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</si>
  <si>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</si>
  <si>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</si>
  <si>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</si>
  <si>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</si>
  <si>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</si>
  <si>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</si>
  <si>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</si>
  <si>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</si>
  <si>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</si>
  <si>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</si>
  <si>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</si>
  <si>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</si>
  <si>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</si>
  <si>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</si>
  <si>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</si>
  <si>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</si>
  <si>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</si>
  <si>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</si>
  <si>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</si>
  <si>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</si>
  <si>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</si>
  <si>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</si>
  <si>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</si>
  <si>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</si>
  <si>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</si>
  <si>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</si>
  <si>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</si>
  <si>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</si>
  <si>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</si>
  <si>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</si>
  <si>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</si>
  <si>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</si>
  <si>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</si>
  <si>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</si>
  <si>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</si>
  <si>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</si>
  <si>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</si>
  <si>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</si>
  <si>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</si>
  <si>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</si>
  <si>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</si>
  <si>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</si>
  <si>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</si>
  <si>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</si>
  <si>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</si>
  <si>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</si>
  <si>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</si>
  <si>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</si>
  <si>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</si>
  <si>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</si>
  <si>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</si>
  <si>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</si>
  <si>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</si>
  <si>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</si>
  <si>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</si>
  <si>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</si>
  <si>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</si>
  <si>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</si>
  <si>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</si>
  <si>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</si>
  <si>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</si>
  <si>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</si>
  <si>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</si>
  <si>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</si>
  <si>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</si>
  <si>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</si>
  <si>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</si>
  <si>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</si>
  <si>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</si>
  <si>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</si>
  <si>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</si>
  <si>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</si>
  <si>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</si>
  <si>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</si>
  <si>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</si>
  <si>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</si>
  <si>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</si>
  <si>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</si>
  <si>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</si>
  <si>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</si>
  <si>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</si>
  <si>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</si>
  <si>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</si>
  <si>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</si>
  <si>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</si>
  <si>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</si>
  <si>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</si>
  <si>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</si>
  <si>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</si>
  <si>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</si>
  <si>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</si>
  <si>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</si>
  <si>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</si>
  <si>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</si>
  <si>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</si>
  <si>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</si>
  <si>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</si>
  <si>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</si>
  <si>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</si>
  <si>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</si>
  <si>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</si>
  <si>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</si>
  <si>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</si>
  <si>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</si>
  <si>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</si>
  <si>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</si>
  <si>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</si>
  <si>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</si>
  <si>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</si>
  <si>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</si>
  <si>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</si>
  <si>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</si>
  <si>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</si>
  <si>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</si>
  <si>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</si>
  <si>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</si>
  <si>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</si>
  <si>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</si>
  <si>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</si>
  <si>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</si>
  <si>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</si>
  <si>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</si>
  <si>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</si>
  <si>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</si>
  <si>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</si>
  <si>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</si>
  <si>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</si>
  <si>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</si>
  <si>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</si>
  <si>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</si>
  <si>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</si>
  <si>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</si>
  <si>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</si>
  <si>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</si>
  <si>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</si>
  <si>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</si>
  <si>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</si>
  <si>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</si>
  <si>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</si>
  <si>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</si>
  <si>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</si>
  <si>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</si>
  <si>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</si>
  <si>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</si>
  <si>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</si>
  <si>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</si>
  <si>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</si>
  <si>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</si>
  <si>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</si>
  <si>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</si>
  <si>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</si>
  <si>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</si>
  <si>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</si>
  <si>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</si>
  <si>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</si>
  <si>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</si>
  <si>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</si>
  <si>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</si>
  <si>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</si>
  <si>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</si>
  <si>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</si>
  <si>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</si>
  <si>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</si>
  <si>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</si>
  <si>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</si>
  <si>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</si>
  <si>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</si>
  <si>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</si>
  <si>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</si>
  <si>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</si>
  <si>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</si>
  <si>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</si>
  <si>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</si>
  <si>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t>
    <phoneticPr fontId="5"/>
  </si>
  <si>
    <t>第3期海洋基本計画(平成30年5月閣議決定)
第5期科学技術基本計画（平成28年1月閣議決定）
我が国の北極政策(平成27年10月総合海洋政策本部決定）</t>
    <phoneticPr fontId="5"/>
  </si>
  <si>
    <t>人間活動の影響を含め、気候、物質循環等幅広い観点から北極域の変化が全球に与える影響について、包括的・総合的に捉え、変化の原因やメカニズムを明らかにし、精緻な将来予測を行い、社会・経済的インパクトを明らかにし、これらの科学に基づく情報及び課題解決のための手法や選択肢を適切に内外の利害関係者に伝えることを目指す。同時に、戦略的に北極圏国における拠点を設置し、国際的な取組を主導するとともに、国際的な議論の場で活躍できる若手研究者の養成を目指す。</t>
    <phoneticPr fontId="5"/>
  </si>
  <si>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t>
    <phoneticPr fontId="5"/>
  </si>
  <si>
    <t>-</t>
    <phoneticPr fontId="5"/>
  </si>
  <si>
    <t>-</t>
    <phoneticPr fontId="5"/>
  </si>
  <si>
    <t>環境技術等研究開発推進事業費補助金</t>
    <phoneticPr fontId="5"/>
  </si>
  <si>
    <t>国際共同研究参画者数</t>
    <phoneticPr fontId="5"/>
  </si>
  <si>
    <t>人</t>
    <phoneticPr fontId="5"/>
  </si>
  <si>
    <t>人</t>
    <phoneticPr fontId="5"/>
  </si>
  <si>
    <t>事業実施機関へのヒアリング</t>
    <phoneticPr fontId="5"/>
  </si>
  <si>
    <t>国際的な枠組みへの日本人研究者等の参画状況</t>
    <phoneticPr fontId="5"/>
  </si>
  <si>
    <t>人</t>
    <phoneticPr fontId="5"/>
  </si>
  <si>
    <t>人</t>
    <phoneticPr fontId="5"/>
  </si>
  <si>
    <t>国際共同研究の課題数</t>
    <phoneticPr fontId="5"/>
  </si>
  <si>
    <t>件</t>
    <phoneticPr fontId="5"/>
  </si>
  <si>
    <t>件</t>
    <phoneticPr fontId="5"/>
  </si>
  <si>
    <t>国際連携の拠点数</t>
    <phoneticPr fontId="5"/>
  </si>
  <si>
    <t>拠点</t>
    <phoneticPr fontId="5"/>
  </si>
  <si>
    <t>拠点</t>
    <phoneticPr fontId="5"/>
  </si>
  <si>
    <t>執行額／国際共同研究の課題数　　　　　　　　　　　　　　</t>
    <phoneticPr fontId="5"/>
  </si>
  <si>
    <t>百万円</t>
    <phoneticPr fontId="5"/>
  </si>
  <si>
    <t>百万円/件</t>
    <phoneticPr fontId="5"/>
  </si>
  <si>
    <t>760/8</t>
    <phoneticPr fontId="5"/>
  </si>
  <si>
    <t>824/8</t>
    <phoneticPr fontId="5"/>
  </si>
  <si>
    <t>／　</t>
    <phoneticPr fontId="5"/>
  </si>
  <si>
    <t>　　/</t>
    <phoneticPr fontId="5"/>
  </si>
  <si>
    <t>／　　　　　　　　　　　　　　</t>
    <phoneticPr fontId="5"/>
  </si>
  <si>
    <t>「北極域研究推進プロジェクト」における国際的な枠組みへの日本人研究者等の参画状況</t>
    <phoneticPr fontId="5"/>
  </si>
  <si>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phoneticPr fontId="5"/>
  </si>
  <si>
    <t>-</t>
    <phoneticPr fontId="5"/>
  </si>
  <si>
    <t>-</t>
    <phoneticPr fontId="5"/>
  </si>
  <si>
    <t>北極の環境変化は、日本の気候変動にも影響を及ぼすため、我が国も北極研究を推進する必要がある。</t>
    <phoneticPr fontId="5"/>
  </si>
  <si>
    <t>政策決定権者等、利害関係者へ科学的知見を提供し、国の国際プレゼンス向上を図る必要がある。</t>
    <phoneticPr fontId="5"/>
  </si>
  <si>
    <t>各国が北極戦略を打ち出す中、我が国も国際的な議論をリードできるよう、優先的に取り組む必要がある。</t>
    <phoneticPr fontId="5"/>
  </si>
  <si>
    <t>本事業は公募により実施し、外部有識者で構成される委員会により、補助機関からの委託機関も含め事業実施機関を選定しており、競争性の確保に努めている。</t>
    <phoneticPr fontId="5"/>
  </si>
  <si>
    <t>各課題の研究内容や経費が妥当であるか、これまでの実績が十分あるか等について、外部有識者で構成される委員会において定期的に見直している。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</si>
  <si>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</si>
  <si>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外部有識者が参画する委員会により、事業の助言等を実施している。また、定期的に事業者間の会合を開催し、事業内でのコスト削減や効率化に取り組んでいる。</t>
    <phoneticPr fontId="5"/>
  </si>
  <si>
    <t>成果目標に対して、概ね見合った実績を挙げている。</t>
    <phoneticPr fontId="5"/>
  </si>
  <si>
    <t>外部有識者が参画する委員会により、事業の助言等を実施している。また、定期的に事業者間の会合を開催し、事業計画の見直しを行うことで、より低コストかつ効果的に事業を実施している。</t>
    <phoneticPr fontId="5"/>
  </si>
  <si>
    <t>活動実績は概ね見込み通り実施している。</t>
    <phoneticPr fontId="5"/>
  </si>
  <si>
    <t>整備された研究・観測拠点は様々な国際共同研究に活用されている。</t>
    <phoneticPr fontId="5"/>
  </si>
  <si>
    <t>56</t>
    <phoneticPr fontId="5"/>
  </si>
  <si>
    <t>291</t>
    <phoneticPr fontId="5"/>
  </si>
  <si>
    <t>252</t>
    <phoneticPr fontId="5"/>
  </si>
  <si>
    <t>35</t>
    <phoneticPr fontId="5"/>
  </si>
  <si>
    <t>新27-0027</t>
    <phoneticPr fontId="5"/>
  </si>
  <si>
    <t>251</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</si>
  <si>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</si>
  <si>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</si>
  <si>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</si>
  <si>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</si>
  <si>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</si>
  <si>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北極域研究推進プロジェクト</t>
    <phoneticPr fontId="5"/>
  </si>
  <si>
    <t>研究開発局</t>
    <phoneticPr fontId="5"/>
  </si>
  <si>
    <t>海洋地球課</t>
    <phoneticPr fontId="5"/>
  </si>
  <si>
    <t>-</t>
    <phoneticPr fontId="5"/>
  </si>
  <si>
    <t>海洋地球課長
福井　俊英</t>
    <rPh sb="7" eb="9">
      <t>フクイ</t>
    </rPh>
    <rPh sb="10" eb="12">
      <t>トシヒデ</t>
    </rPh>
    <phoneticPr fontId="5"/>
  </si>
  <si>
    <t>○</t>
    <phoneticPr fontId="5"/>
  </si>
  <si>
    <t>○</t>
    <phoneticPr fontId="5"/>
  </si>
  <si>
    <t>○</t>
    <phoneticPr fontId="5"/>
  </si>
  <si>
    <t>○</t>
    <phoneticPr fontId="5"/>
  </si>
  <si>
    <t>無</t>
    <rPh sb="0" eb="1">
      <t>ナシ</t>
    </rPh>
    <phoneticPr fontId="5"/>
  </si>
  <si>
    <t>-</t>
    <phoneticPr fontId="5"/>
  </si>
  <si>
    <t>‐</t>
  </si>
  <si>
    <t>各国が北極戦略を打ち出し政策を推進する中、我が国も国際プレゼンス向上を図るため、利害関係者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</si>
  <si>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上記の点検結果を踏まえつつ、本事業の目的を達成するため、計画策定・検討に反映させながら予算を効果的かつ適切に執行する。</t>
    <phoneticPr fontId="5"/>
  </si>
  <si>
    <t>A-１.大学共同利用機関法人
情報・システム研究機構国立極地研究所</t>
  </si>
  <si>
    <t>A-2.国立研究開発法人海洋研究開発機構</t>
  </si>
  <si>
    <t>事業実施費</t>
  </si>
  <si>
    <t>設備整備費</t>
    <rPh sb="0" eb="2">
      <t>セツビ</t>
    </rPh>
    <rPh sb="2" eb="5">
      <t>セイビヒ</t>
    </rPh>
    <phoneticPr fontId="25"/>
  </si>
  <si>
    <t>人件費</t>
    <rPh sb="0" eb="3">
      <t>ジンケンヒ</t>
    </rPh>
    <phoneticPr fontId="25"/>
  </si>
  <si>
    <t>委託費</t>
    <rPh sb="0" eb="2">
      <t>イタク</t>
    </rPh>
    <rPh sb="2" eb="3">
      <t>ヒ</t>
    </rPh>
    <phoneticPr fontId="25"/>
  </si>
  <si>
    <t>国際共同研究等に伴う消耗品費、旅費、借損料等</t>
    <rPh sb="0" eb="2">
      <t>コクサイ</t>
    </rPh>
    <rPh sb="2" eb="4">
      <t>キョウドウ</t>
    </rPh>
    <rPh sb="4" eb="6">
      <t>ケンキュウ</t>
    </rPh>
    <rPh sb="6" eb="7">
      <t>トウ</t>
    </rPh>
    <rPh sb="8" eb="9">
      <t>トモナ</t>
    </rPh>
    <rPh sb="10" eb="12">
      <t>ショウモウ</t>
    </rPh>
    <rPh sb="12" eb="13">
      <t>ヒン</t>
    </rPh>
    <rPh sb="13" eb="14">
      <t>ヒ</t>
    </rPh>
    <rPh sb="15" eb="17">
      <t>リョヒ</t>
    </rPh>
    <rPh sb="18" eb="20">
      <t>シャクソン</t>
    </rPh>
    <rPh sb="20" eb="21">
      <t>リョウ</t>
    </rPh>
    <rPh sb="21" eb="22">
      <t>トウ</t>
    </rPh>
    <phoneticPr fontId="25"/>
  </si>
  <si>
    <t>各拠点整備における設備の調達</t>
    <rPh sb="0" eb="3">
      <t>カクキョテン</t>
    </rPh>
    <rPh sb="3" eb="5">
      <t>セイビ</t>
    </rPh>
    <rPh sb="9" eb="11">
      <t>セツビ</t>
    </rPh>
    <rPh sb="12" eb="14">
      <t>チョウタツ</t>
    </rPh>
    <phoneticPr fontId="25"/>
  </si>
  <si>
    <t>国際共同研究に伴う人件費</t>
    <rPh sb="0" eb="2">
      <t>コクサイ</t>
    </rPh>
    <rPh sb="2" eb="4">
      <t>キョウドウ</t>
    </rPh>
    <rPh sb="4" eb="6">
      <t>ケンキュウ</t>
    </rPh>
    <rPh sb="7" eb="8">
      <t>トモナ</t>
    </rPh>
    <rPh sb="9" eb="12">
      <t>ジンケンヒ</t>
    </rPh>
    <phoneticPr fontId="25"/>
  </si>
  <si>
    <t>国際共同研究等の委託</t>
    <rPh sb="0" eb="2">
      <t>コクサイ</t>
    </rPh>
    <rPh sb="2" eb="4">
      <t>キョウドウ</t>
    </rPh>
    <rPh sb="4" eb="6">
      <t>ケンキュウ</t>
    </rPh>
    <rPh sb="6" eb="7">
      <t>トウ</t>
    </rPh>
    <rPh sb="8" eb="10">
      <t>イタク</t>
    </rPh>
    <phoneticPr fontId="25"/>
  </si>
  <si>
    <t>A-3.国立大学法人北海道大学</t>
  </si>
  <si>
    <t>B.国立大学法人東京大学</t>
    <rPh sb="2" eb="4">
      <t>コクリツ</t>
    </rPh>
    <rPh sb="4" eb="6">
      <t>ダイガク</t>
    </rPh>
    <rPh sb="6" eb="8">
      <t>ホウジン</t>
    </rPh>
    <rPh sb="8" eb="10">
      <t>トウキョウ</t>
    </rPh>
    <rPh sb="10" eb="12">
      <t>ダイガク</t>
    </rPh>
    <phoneticPr fontId="5"/>
  </si>
  <si>
    <t>事業実施費</t>
    <rPh sb="0" eb="2">
      <t>ジギョウ</t>
    </rPh>
    <rPh sb="2" eb="4">
      <t>ジッシ</t>
    </rPh>
    <rPh sb="4" eb="5">
      <t>ヒ</t>
    </rPh>
    <phoneticPr fontId="25"/>
  </si>
  <si>
    <t>設備整備費</t>
  </si>
  <si>
    <t>人件費</t>
  </si>
  <si>
    <t>国際共同研究等に伴う消耗品費、旅費、借損料等</t>
  </si>
  <si>
    <t>各拠点整備における設備の調達</t>
  </si>
  <si>
    <t>国際共同研究に伴う人件費</t>
  </si>
  <si>
    <t>国際共同研究等の委託</t>
  </si>
  <si>
    <t>C.国立大学法人東京大学</t>
    <rPh sb="2" eb="4">
      <t>コクリツ</t>
    </rPh>
    <rPh sb="4" eb="6">
      <t>ダイガク</t>
    </rPh>
    <rPh sb="6" eb="8">
      <t>ホウジン</t>
    </rPh>
    <rPh sb="8" eb="10">
      <t>トウキョウ</t>
    </rPh>
    <rPh sb="10" eb="12">
      <t>ダイガク</t>
    </rPh>
    <phoneticPr fontId="5"/>
  </si>
  <si>
    <t>D. 国立大学法人横浜国立大学</t>
  </si>
  <si>
    <t>大学共同利用機関法人情報・システム研究機構国立極地研究所</t>
    <rPh sb="10" eb="12">
      <t>ジョウホウ</t>
    </rPh>
    <rPh sb="17" eb="19">
      <t>ケンキュウ</t>
    </rPh>
    <rPh sb="19" eb="21">
      <t>キコウ</t>
    </rPh>
    <phoneticPr fontId="25"/>
  </si>
  <si>
    <t>国際連携拠点の整備・北極関連会合への専門家派遣・国際共同研究等</t>
  </si>
  <si>
    <t>国立研究開発法人海洋研究開発機構</t>
  </si>
  <si>
    <t>国際共同研究等</t>
  </si>
  <si>
    <t>国立大学法人北海道大学</t>
  </si>
  <si>
    <t>若手研究者派遣による人材育成・国際共同研究等</t>
  </si>
  <si>
    <t>補助金等交付</t>
    <rPh sb="0" eb="3">
      <t>ホジョキン</t>
    </rPh>
    <rPh sb="3" eb="4">
      <t>トウ</t>
    </rPh>
    <rPh sb="4" eb="6">
      <t>コウフ</t>
    </rPh>
    <phoneticPr fontId="5"/>
  </si>
  <si>
    <t>-</t>
    <phoneticPr fontId="5"/>
  </si>
  <si>
    <t>-</t>
    <phoneticPr fontId="5"/>
  </si>
  <si>
    <t>-</t>
    <phoneticPr fontId="5"/>
  </si>
  <si>
    <t>-</t>
    <phoneticPr fontId="5"/>
  </si>
  <si>
    <t>国立大学法人東京大学</t>
    <rPh sb="0" eb="2">
      <t>コクリツ</t>
    </rPh>
    <rPh sb="2" eb="4">
      <t>ダイガク</t>
    </rPh>
    <rPh sb="4" eb="6">
      <t>ホウジン</t>
    </rPh>
    <rPh sb="6" eb="8">
      <t>トウキョウ</t>
    </rPh>
    <rPh sb="8" eb="10">
      <t>ダイガク</t>
    </rPh>
    <phoneticPr fontId="5"/>
  </si>
  <si>
    <t>国際共同研究の実施</t>
    <phoneticPr fontId="5"/>
  </si>
  <si>
    <t>-</t>
    <phoneticPr fontId="5"/>
  </si>
  <si>
    <t>-</t>
    <phoneticPr fontId="5"/>
  </si>
  <si>
    <t>国立大学法人名古屋大学</t>
    <rPh sb="0" eb="2">
      <t>コクリツ</t>
    </rPh>
    <rPh sb="2" eb="4">
      <t>ダイガク</t>
    </rPh>
    <rPh sb="4" eb="6">
      <t>ホウジン</t>
    </rPh>
    <rPh sb="6" eb="9">
      <t>ナゴヤ</t>
    </rPh>
    <rPh sb="9" eb="11">
      <t>ダイガク</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</si>
  <si>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</si>
  <si>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</si>
  <si>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国立大学法人東北大学</t>
    <rPh sb="0" eb="2">
      <t>コクリツ</t>
    </rPh>
    <rPh sb="2" eb="4">
      <t>ダイガク</t>
    </rPh>
    <rPh sb="4" eb="6">
      <t>ホウジン</t>
    </rPh>
    <rPh sb="6" eb="8">
      <t>トウホク</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</si>
  <si>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</si>
  <si>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国立大学法人富山大学</t>
    <rPh sb="0" eb="2">
      <t>コクリツ</t>
    </rPh>
    <rPh sb="2" eb="4">
      <t>ダイガク</t>
    </rPh>
    <rPh sb="4" eb="6">
      <t>ホウジン</t>
    </rPh>
    <rPh sb="6" eb="8">
      <t>トヤマ</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</si>
  <si>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</si>
  <si>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国立大学法人神戸大学</t>
    <rPh sb="0" eb="2">
      <t>コクリツ</t>
    </rPh>
    <rPh sb="2" eb="4">
      <t>ダイガク</t>
    </rPh>
    <rPh sb="4" eb="6">
      <t>ホウジン</t>
    </rPh>
    <rPh sb="6" eb="8">
      <t>コウベ</t>
    </rPh>
    <rPh sb="8" eb="10">
      <t>ダイガク</t>
    </rPh>
    <phoneticPr fontId="5"/>
  </si>
  <si>
    <t>国際共同研究の実施</t>
    <phoneticPr fontId="5"/>
  </si>
  <si>
    <t>国際共同研究の実施</t>
    <phoneticPr fontId="5"/>
  </si>
  <si>
    <t>国際共同研究の実施</t>
    <phoneticPr fontId="5"/>
  </si>
  <si>
    <t>国際共同研究の実施</t>
    <phoneticPr fontId="5"/>
  </si>
  <si>
    <t>-</t>
    <phoneticPr fontId="5"/>
  </si>
  <si>
    <t>-</t>
    <phoneticPr fontId="5"/>
  </si>
  <si>
    <t>-</t>
    <phoneticPr fontId="5"/>
  </si>
  <si>
    <t>-</t>
    <phoneticPr fontId="5"/>
  </si>
  <si>
    <t>-</t>
    <phoneticPr fontId="5"/>
  </si>
  <si>
    <t>-</t>
    <phoneticPr fontId="5"/>
  </si>
  <si>
    <t>-</t>
    <phoneticPr fontId="5"/>
  </si>
  <si>
    <t>-</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</si>
  <si>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</si>
  <si>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国立大学法人新潟大学</t>
    <rPh sb="0" eb="2">
      <t>コクリツ</t>
    </rPh>
    <rPh sb="2" eb="4">
      <t>ダイガク</t>
    </rPh>
    <rPh sb="4" eb="6">
      <t>ホウジン</t>
    </rPh>
    <rPh sb="6" eb="8">
      <t>ニイガタ</t>
    </rPh>
    <rPh sb="8" eb="10">
      <t>ダイガク</t>
    </rPh>
    <phoneticPr fontId="5"/>
  </si>
  <si>
    <t>国立大学法人横浜国立大学</t>
    <rPh sb="0" eb="2">
      <t>コクリツ</t>
    </rPh>
    <rPh sb="2" eb="4">
      <t>ダイガク</t>
    </rPh>
    <rPh sb="4" eb="6">
      <t>ホウジン</t>
    </rPh>
    <rPh sb="6" eb="7">
      <t>ヨコ</t>
    </rPh>
    <rPh sb="7" eb="8">
      <t>ハマ</t>
    </rPh>
    <rPh sb="8" eb="10">
      <t>コクリツ</t>
    </rPh>
    <rPh sb="10" eb="12">
      <t>ダイガク</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</si>
  <si>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</si>
  <si>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国際共同研究の実施</t>
    <phoneticPr fontId="5"/>
  </si>
  <si>
    <t>-</t>
    <phoneticPr fontId="5"/>
  </si>
  <si>
    <t>-</t>
    <phoneticPr fontId="5"/>
  </si>
  <si>
    <t>758/8</t>
    <phoneticPr fontId="25"/>
  </si>
  <si>
    <t>人件費</t>
    <rPh sb="0" eb="3">
      <t>ジンケンヒ</t>
    </rPh>
    <phoneticPr fontId="25"/>
  </si>
  <si>
    <t>国債共同研究に伴う人件費</t>
    <rPh sb="0" eb="2">
      <t>コクサイ</t>
    </rPh>
    <rPh sb="2" eb="4">
      <t>キョウドウ</t>
    </rPh>
    <rPh sb="4" eb="6">
      <t>ケンキュウ</t>
    </rPh>
    <rPh sb="7" eb="8">
      <t>トモナ</t>
    </rPh>
    <rPh sb="9" eb="12">
      <t>ジンケンヒ</t>
    </rPh>
    <phoneticPr fontId="25"/>
  </si>
  <si>
    <t>無</t>
  </si>
  <si>
    <t>利害関係者への知見の提供の観点から、北極評議会（AC）の各ワーキンググループをはじめとする国際会議へ平成31年に20人の参加を目指す。
※事業初年度（27年度）の実績（8人）を踏まえて最終年度目標を設定している。</t>
    <rPh sb="85" eb="86">
      <t>ニン</t>
    </rPh>
    <phoneticPr fontId="5"/>
  </si>
  <si>
    <t>利害関係者の適切な判断材料の前提となる科学的知見を得る観点から、平成31年に科学者250人の国際共同研究参画を目指す。
※事業初年度（27年度）の実績（195人）を踏まえて最終年度目標を設定している。</t>
    <rPh sb="79" eb="80">
      <t>ニン</t>
    </rPh>
    <phoneticPr fontId="5"/>
  </si>
  <si>
    <t>828/8</t>
    <phoneticPr fontId="25"/>
  </si>
  <si>
    <t>（参考）北極域研究推進プロジェクト：https://www.arcs-pro.jp/</t>
    <rPh sb="1" eb="3">
      <t>サンコウ</t>
    </rPh>
    <rPh sb="4" eb="6">
      <t>ホッキョク</t>
    </rPh>
    <rPh sb="6" eb="7">
      <t>イキ</t>
    </rPh>
    <rPh sb="7" eb="9">
      <t>ケンキュウ</t>
    </rPh>
    <rPh sb="9" eb="11">
      <t>スイシン</t>
    </rPh>
    <phoneticPr fontId="25"/>
  </si>
  <si>
    <t>-</t>
    <phoneticPr fontId="25"/>
  </si>
  <si>
    <t>国際会議開催等委託費</t>
    <rPh sb="0" eb="2">
      <t>コクサイ</t>
    </rPh>
    <rPh sb="2" eb="4">
      <t>カイギ</t>
    </rPh>
    <rPh sb="4" eb="6">
      <t>カイサイ</t>
    </rPh>
    <rPh sb="6" eb="7">
      <t>トウ</t>
    </rPh>
    <rPh sb="7" eb="9">
      <t>イタク</t>
    </rPh>
    <rPh sb="9" eb="10">
      <t>ヒ</t>
    </rPh>
    <phoneticPr fontId="25"/>
  </si>
  <si>
    <t>職員旅費</t>
    <rPh sb="0" eb="2">
      <t>ショクイン</t>
    </rPh>
    <rPh sb="2" eb="4">
      <t>リョヒ</t>
    </rPh>
    <phoneticPr fontId="25"/>
  </si>
  <si>
    <t>諸謝金</t>
    <rPh sb="0" eb="3">
      <t>ショシャキン</t>
    </rPh>
    <phoneticPr fontId="25"/>
  </si>
  <si>
    <t>委員等旅費</t>
    <rPh sb="0" eb="2">
      <t>イイン</t>
    </rPh>
    <rPh sb="2" eb="3">
      <t>トウ</t>
    </rPh>
    <rPh sb="3" eb="5">
      <t>リョヒ</t>
    </rPh>
    <phoneticPr fontId="25"/>
  </si>
  <si>
    <t>「新しい日本のための優先課題推進枠」1647</t>
    <rPh sb="1" eb="2">
      <t>アタラ</t>
    </rPh>
    <rPh sb="4" eb="6">
      <t>ニホン</t>
    </rPh>
    <rPh sb="10" eb="12">
      <t>ユウセン</t>
    </rPh>
    <rPh sb="12" eb="14">
      <t>カダイ</t>
    </rPh>
    <rPh sb="14" eb="16">
      <t>スイシン</t>
    </rPh>
    <rPh sb="16" eb="17">
      <t>ワク</t>
    </rPh>
    <phoneticPr fontId="25"/>
  </si>
  <si>
    <t>成果指標については事業の成果を適切に測るため一層の工夫が必要であり、成果目標値についても水準の妥当性について判断できないため、検証する必要がある。事業の成果については、事業目的の達成に向け十分な成果をあげており、成果や課題の検証が行われているものの、活用方策を明らかにすべきである。また、アウトカムの設定については、人員数のみでなくどのように役立っているか国民に説明しやすい成果指標を検討されたい。</t>
    <phoneticPr fontId="25"/>
  </si>
  <si>
    <t>１．事業評価の観点：この事業は北極域の変化が全球に与える影響の原因やメカニズムの解明、戦略的に北極圏国における拠点を設置し、国際的な取組を主導するとともに、国際的な議論の場で活躍できる若手研究者の養成を目指すために、必要な経費を補助するものであり、事業評価に当たっては事業成果等の検証及び成果把握方法等の工夫・改善等の観点から検証を行った。
２．所見：この事業の成果については、事業の目的達成に向けて十分な成果をあげており、課題等についても検証が適切に行われている。今後は、外部有識者の所見を踏まえ、事業成果の活用方策の明確化、成果指標を適切に測るための一層の工夫を検討すべきである。</t>
    <phoneticPr fontId="25"/>
  </si>
  <si>
    <t>所見を踏まえ、事業成果の活用方策を明確化するとともに、成果をより適切に測るための成果指標について検討する。
本事業の実施に当たっては、引き続き事業の進捗を適切に管理し、計画的、効率的な予算執行を実施することで、高い成果の創出を目指しながらコストの縮減を図るよう努める。</t>
    <phoneticPr fontId="25"/>
  </si>
  <si>
    <t>執行等改善</t>
  </si>
  <si>
    <t>国立大学法人北見工業大学</t>
    <rPh sb="0" eb="2">
      <t>コクリツ</t>
    </rPh>
    <rPh sb="2" eb="4">
      <t>ダイガク</t>
    </rPh>
    <rPh sb="4" eb="6">
      <t>ホウジン</t>
    </rPh>
    <rPh sb="6" eb="8">
      <t>キタミ</t>
    </rPh>
    <rPh sb="8" eb="10">
      <t>コウギョウ</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</si>
</sst>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33619</xdr:colOff>
      <xdr:row>741</xdr:row>
      <xdr:rowOff>100854</xdr:rowOff>
    </xdr:from>
    <xdr:to>
      <xdr:col>49</xdr:col>
      <xdr:colOff>270964</xdr:colOff>
      <xdr:row>749</xdr:row>
      <xdr:rowOff>224120</xdr:rowOff>
    </xdr:to>
    <xdr:pic>
      <xdr:nvPicPr>
        <xdr:cNvPr id="51" name="図 50">
          <a:extLst>
            <a:ext uri="{FF2B5EF4-FFF2-40B4-BE49-F238E27FC236}">
              <a16:creationId xmlns:a16="http://schemas.microsoft.com/office/drawing/2014/main" id="{5EC08886-11F7-496B-83B1-3B220B271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60" y="48286148"/>
          <a:ext cx="8708992" cy="2902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251</v>
      </c>
      <c r="AT2" s="940"/>
      <c r="AU2" s="940"/>
      <c r="AV2" s="52" t="str">
        <f>IF(AW2="", "", "-")</f>
        <v/>
      </c>
      <c r="AW2" s="911"/>
      <c r="AX2" s="911"/>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569</v>
      </c>
      <c r="H5" s="840"/>
      <c r="I5" s="840"/>
      <c r="J5" s="840"/>
      <c r="K5" s="840"/>
      <c r="L5" s="840"/>
      <c r="M5" s="841" t="s">
        <v>66</v>
      </c>
      <c r="N5" s="842"/>
      <c r="O5" s="842"/>
      <c r="P5" s="842"/>
      <c r="Q5" s="842"/>
      <c r="R5" s="843"/>
      <c r="S5" s="844" t="s">
        <v>91</v>
      </c>
      <c r="T5" s="840"/>
      <c r="U5" s="840"/>
      <c r="V5" s="840"/>
      <c r="W5" s="840"/>
      <c r="X5" s="845"/>
      <c r="Y5" s="698" t="s">
        <v>3</v>
      </c>
      <c r="Z5" s="543"/>
      <c r="AA5" s="543"/>
      <c r="AB5" s="543"/>
      <c r="AC5" s="543"/>
      <c r="AD5" s="544"/>
      <c r="AE5" s="699" t="s">
        <v>626</v>
      </c>
      <c r="AF5" s="699"/>
      <c r="AG5" s="699"/>
      <c r="AH5" s="699"/>
      <c r="AI5" s="699"/>
      <c r="AJ5" s="699"/>
      <c r="AK5" s="699"/>
      <c r="AL5" s="699"/>
      <c r="AM5" s="699"/>
      <c r="AN5" s="699"/>
      <c r="AO5" s="699"/>
      <c r="AP5" s="700"/>
      <c r="AQ5" s="701" t="s">
        <v>628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507</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760</v>
      </c>
      <c r="Q13" s="658"/>
      <c r="R13" s="658"/>
      <c r="S13" s="658"/>
      <c r="T13" s="658"/>
      <c r="U13" s="658"/>
      <c r="V13" s="659"/>
      <c r="W13" s="657">
        <v>824</v>
      </c>
      <c r="X13" s="658"/>
      <c r="Y13" s="658"/>
      <c r="Z13" s="658"/>
      <c r="AA13" s="658"/>
      <c r="AB13" s="658"/>
      <c r="AC13" s="659"/>
      <c r="AD13" s="657">
        <v>823.65599999999995</v>
      </c>
      <c r="AE13" s="658"/>
      <c r="AF13" s="658"/>
      <c r="AG13" s="658"/>
      <c r="AH13" s="658"/>
      <c r="AI13" s="658"/>
      <c r="AJ13" s="659"/>
      <c r="AK13" s="657">
        <v>758</v>
      </c>
      <c r="AL13" s="658"/>
      <c r="AM13" s="658"/>
      <c r="AN13" s="658"/>
      <c r="AO13" s="658"/>
      <c r="AP13" s="658"/>
      <c r="AQ13" s="659"/>
      <c r="AR13" s="919">
        <v>1747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627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562</v>
      </c>
      <c r="AE15" s="658"/>
      <c r="AF15" s="658"/>
      <c r="AG15" s="658"/>
      <c r="AH15" s="658"/>
      <c r="AI15" s="658"/>
      <c r="AJ15" s="659"/>
      <c r="AK15" s="657"/>
      <c r="AL15" s="658"/>
      <c r="AM15" s="658"/>
      <c r="AN15" s="658"/>
      <c r="AO15" s="658"/>
      <c r="AP15" s="658"/>
      <c r="AQ15" s="659"/>
      <c r="AR15" s="657" t="s">
        <v>709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562</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v>4.6740000000000004</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760</v>
      </c>
      <c r="Q18" s="879"/>
      <c r="R18" s="879"/>
      <c r="S18" s="879"/>
      <c r="T18" s="879"/>
      <c r="U18" s="879"/>
      <c r="V18" s="880"/>
      <c r="W18" s="878">
        <f>SUM(W13:AC17)</f>
        <v>824</v>
      </c>
      <c r="X18" s="879"/>
      <c r="Y18" s="879"/>
      <c r="Z18" s="879"/>
      <c r="AA18" s="879"/>
      <c r="AB18" s="879"/>
      <c r="AC18" s="880"/>
      <c r="AD18" s="878">
        <f>SUM(AD13:AJ17)</f>
        <v>828.32999999999993</v>
      </c>
      <c r="AE18" s="879"/>
      <c r="AF18" s="879"/>
      <c r="AG18" s="879"/>
      <c r="AH18" s="879"/>
      <c r="AI18" s="879"/>
      <c r="AJ18" s="880"/>
      <c r="AK18" s="878">
        <f>SUM(AK13:AQ17)</f>
        <v>758</v>
      </c>
      <c r="AL18" s="879"/>
      <c r="AM18" s="879"/>
      <c r="AN18" s="879"/>
      <c r="AO18" s="879"/>
      <c r="AP18" s="879"/>
      <c r="AQ18" s="880"/>
      <c r="AR18" s="878">
        <f>SUM(AR13:AX17)</f>
        <v>1747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760</v>
      </c>
      <c r="Q19" s="658"/>
      <c r="R19" s="658"/>
      <c r="S19" s="658"/>
      <c r="T19" s="658"/>
      <c r="U19" s="658"/>
      <c r="V19" s="659"/>
      <c r="W19" s="657">
        <v>824</v>
      </c>
      <c r="X19" s="658"/>
      <c r="Y19" s="658"/>
      <c r="Z19" s="658"/>
      <c r="AA19" s="658"/>
      <c r="AB19" s="658"/>
      <c r="AC19" s="659"/>
      <c r="AD19" s="657">
        <v>828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0.99960160805476084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1.0052740464465748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551</v>
      </c>
      <c r="B22" s="965"/>
      <c r="C22" s="965"/>
      <c r="D22" s="965"/>
      <c r="E22" s="965"/>
      <c r="F22" s="966"/>
      <c r="G22" s="951" t="s">
        <v>453</v>
      </c>
      <c r="H22" s="222"/>
      <c r="I22" s="222"/>
      <c r="J22" s="222"/>
      <c r="K22" s="222"/>
      <c r="L22" s="222"/>
      <c r="M22" s="222"/>
      <c r="N22" s="222"/>
      <c r="O22" s="223"/>
      <c r="P22" s="936" t="s">
        <v>512</v>
      </c>
      <c r="Q22" s="222"/>
      <c r="R22" s="222"/>
      <c r="S22" s="222"/>
      <c r="T22" s="222"/>
      <c r="U22" s="222"/>
      <c r="V22" s="223"/>
      <c r="W22" s="936" t="s">
        <v>508</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8.75" customHeight="1" x14ac:dyDescent="0.15">
      <c r="A23" s="967"/>
      <c r="B23" s="968"/>
      <c r="C23" s="968"/>
      <c r="D23" s="968"/>
      <c r="E23" s="968"/>
      <c r="F23" s="969"/>
      <c r="G23" s="952" t="s">
        <v>576</v>
      </c>
      <c r="H23" s="953"/>
      <c r="I23" s="953"/>
      <c r="J23" s="953"/>
      <c r="K23" s="953"/>
      <c r="L23" s="953"/>
      <c r="M23" s="953"/>
      <c r="N23" s="953"/>
      <c r="O23" s="954"/>
      <c r="P23" s="919">
        <v>755.6</v>
      </c>
      <c r="Q23" s="920"/>
      <c r="R23" s="920"/>
      <c r="S23" s="920"/>
      <c r="T23" s="920"/>
      <c r="U23" s="920"/>
      <c r="V23" s="937"/>
      <c r="W23" s="919">
        <v>1643</v>
      </c>
      <c r="X23" s="920"/>
      <c r="Y23" s="920"/>
      <c r="Z23" s="920"/>
      <c r="AA23" s="920"/>
      <c r="AB23" s="920"/>
      <c r="AC23" s="937"/>
      <c r="AD23" s="974" t="s">
        <v>714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710</v>
      </c>
      <c r="H24" s="956"/>
      <c r="I24" s="956"/>
      <c r="J24" s="956"/>
      <c r="K24" s="956"/>
      <c r="L24" s="956"/>
      <c r="M24" s="956"/>
      <c r="N24" s="956"/>
      <c r="O24" s="957"/>
      <c r="P24" s="657">
        <v>0</v>
      </c>
      <c r="Q24" s="658"/>
      <c r="R24" s="658"/>
      <c r="S24" s="658"/>
      <c r="T24" s="658"/>
      <c r="U24" s="658"/>
      <c r="V24" s="659"/>
      <c r="W24" s="657">
        <v>94.6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711</v>
      </c>
      <c r="H25" s="956"/>
      <c r="I25" s="956"/>
      <c r="J25" s="956"/>
      <c r="K25" s="956"/>
      <c r="L25" s="956"/>
      <c r="M25" s="956"/>
      <c r="N25" s="956"/>
      <c r="O25" s="957"/>
      <c r="P25" s="657">
        <v>1.7</v>
      </c>
      <c r="Q25" s="658"/>
      <c r="R25" s="658"/>
      <c r="S25" s="658"/>
      <c r="T25" s="658"/>
      <c r="U25" s="658"/>
      <c r="V25" s="659"/>
      <c r="W25" s="657">
        <v>4.8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713</v>
      </c>
      <c r="H26" s="956"/>
      <c r="I26" s="956"/>
      <c r="J26" s="956"/>
      <c r="K26" s="956"/>
      <c r="L26" s="956"/>
      <c r="M26" s="956"/>
      <c r="N26" s="956"/>
      <c r="O26" s="957"/>
      <c r="P26" s="657">
        <v>0.3</v>
      </c>
      <c r="Q26" s="658"/>
      <c r="R26" s="658"/>
      <c r="S26" s="658"/>
      <c r="T26" s="658"/>
      <c r="U26" s="658"/>
      <c r="V26" s="659"/>
      <c r="W26" s="657">
        <v>2.84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712</v>
      </c>
      <c r="H27" s="956"/>
      <c r="I27" s="956"/>
      <c r="J27" s="956"/>
      <c r="K27" s="956"/>
      <c r="L27" s="956"/>
      <c r="M27" s="956"/>
      <c r="N27" s="956"/>
      <c r="O27" s="957"/>
      <c r="P27" s="657">
        <v>0.2</v>
      </c>
      <c r="Q27" s="658"/>
      <c r="R27" s="658"/>
      <c r="S27" s="658"/>
      <c r="T27" s="658"/>
      <c r="U27" s="658"/>
      <c r="V27" s="659"/>
      <c r="W27" s="657">
        <v>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457</v>
      </c>
      <c r="H28" s="959"/>
      <c r="I28" s="959"/>
      <c r="J28" s="959"/>
      <c r="K28" s="959"/>
      <c r="L28" s="959"/>
      <c r="M28" s="959"/>
      <c r="N28" s="959"/>
      <c r="O28" s="960"/>
      <c r="P28" s="878">
        <f>P29-SUM(P23:P27)</f>
        <v>0.19999999999993179</v>
      </c>
      <c r="Q28" s="879"/>
      <c r="R28" s="879"/>
      <c r="S28" s="879"/>
      <c r="T28" s="879"/>
      <c r="U28" s="879"/>
      <c r="V28" s="880"/>
      <c r="W28" s="878">
        <f>W29-SUM(W23:W27)</f>
        <v>0.76000000000021828</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454</v>
      </c>
      <c r="H29" s="962"/>
      <c r="I29" s="962"/>
      <c r="J29" s="962"/>
      <c r="K29" s="962"/>
      <c r="L29" s="962"/>
      <c r="M29" s="962"/>
      <c r="N29" s="962"/>
      <c r="O29" s="963"/>
      <c r="P29" s="657">
        <f>AK13</f>
        <v>758</v>
      </c>
      <c r="Q29" s="658"/>
      <c r="R29" s="658"/>
      <c r="S29" s="658"/>
      <c r="T29" s="658"/>
      <c r="U29" s="658"/>
      <c r="V29" s="659"/>
      <c r="W29" s="933">
        <f>AR13</f>
        <v>1747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527</v>
      </c>
      <c r="AF30" s="859"/>
      <c r="AG30" s="859"/>
      <c r="AH30" s="860"/>
      <c r="AI30" s="858" t="s">
        <v>524</v>
      </c>
      <c r="AJ30" s="859"/>
      <c r="AK30" s="859"/>
      <c r="AL30" s="860"/>
      <c r="AM30" s="915" t="s">
        <v>519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54.75" customHeight="1" x14ac:dyDescent="0.15">
      <c r="A32" s="403"/>
      <c r="B32" s="401"/>
      <c r="C32" s="401"/>
      <c r="D32" s="401"/>
      <c r="E32" s="401"/>
      <c r="F32" s="402"/>
      <c r="G32" s="564" t="s">
        <v>706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578</v>
      </c>
      <c r="AC32" s="461"/>
      <c r="AD32" s="461"/>
      <c r="AE32" s="218">
        <v>240</v>
      </c>
      <c r="AF32" s="219"/>
      <c r="AG32" s="219"/>
      <c r="AH32" s="219"/>
      <c r="AI32" s="218">
        <v>240</v>
      </c>
      <c r="AJ32" s="219"/>
      <c r="AK32" s="219"/>
      <c r="AL32" s="219"/>
      <c r="AM32" s="218">
        <v>290</v>
      </c>
      <c r="AN32" s="219"/>
      <c r="AO32" s="219"/>
      <c r="AP32" s="219"/>
      <c r="AQ32" s="340" t="s">
        <v>570</v>
      </c>
      <c r="AR32" s="207"/>
      <c r="AS32" s="207"/>
      <c r="AT32" s="341"/>
      <c r="AU32" s="219" t="s">
        <v>574</v>
      </c>
      <c r="AV32" s="219"/>
      <c r="AW32" s="219"/>
      <c r="AX32" s="221"/>
    </row>
    <row r="33" spans="1:50" ht="54.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250</v>
      </c>
      <c r="AF33" s="219"/>
      <c r="AG33" s="219"/>
      <c r="AH33" s="219"/>
      <c r="AI33" s="218">
        <v>250</v>
      </c>
      <c r="AJ33" s="219"/>
      <c r="AK33" s="219"/>
      <c r="AL33" s="219"/>
      <c r="AM33" s="218">
        <v>250</v>
      </c>
      <c r="AN33" s="219"/>
      <c r="AO33" s="219"/>
      <c r="AP33" s="219"/>
      <c r="AQ33" s="340" t="s">
        <v>574</v>
      </c>
      <c r="AR33" s="207"/>
      <c r="AS33" s="207"/>
      <c r="AT33" s="341"/>
      <c r="AU33" s="219">
        <v>250</v>
      </c>
      <c r="AV33" s="219"/>
      <c r="AW33" s="219"/>
      <c r="AX33" s="221"/>
    </row>
    <row r="34" spans="1:50" ht="54.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96</v>
      </c>
      <c r="AF34" s="219"/>
      <c r="AG34" s="219"/>
      <c r="AH34" s="219"/>
      <c r="AI34" s="218">
        <v>96</v>
      </c>
      <c r="AJ34" s="219"/>
      <c r="AK34" s="219"/>
      <c r="AL34" s="219"/>
      <c r="AM34" s="218">
        <v>116</v>
      </c>
      <c r="AN34" s="219"/>
      <c r="AO34" s="219"/>
      <c r="AP34" s="219"/>
      <c r="AQ34" s="340" t="s">
        <v>574</v>
      </c>
      <c r="AR34" s="207"/>
      <c r="AS34" s="207"/>
      <c r="AT34" s="341"/>
      <c r="AU34" s="219" t="s">
        <v>574</v>
      </c>
      <c r="AV34" s="219"/>
      <c r="AW34" s="219"/>
      <c r="AX34" s="221"/>
    </row>
    <row r="35" spans="1:50" ht="23.25" customHeight="1" x14ac:dyDescent="0.15">
      <c r="A35" s="226" t="s">
        <v>497</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570</v>
      </c>
      <c r="AR38" s="200"/>
      <c r="AS38" s="133" t="s">
        <v>355</v>
      </c>
      <c r="AT38" s="134"/>
      <c r="AU38" s="199">
        <v>31</v>
      </c>
      <c r="AV38" s="199"/>
      <c r="AW38" s="398" t="s">
        <v>300</v>
      </c>
      <c r="AX38" s="399"/>
    </row>
    <row r="39" spans="1:50" ht="54.75" customHeight="1" x14ac:dyDescent="0.15">
      <c r="A39" s="403"/>
      <c r="B39" s="401"/>
      <c r="C39" s="401"/>
      <c r="D39" s="401"/>
      <c r="E39" s="401"/>
      <c r="F39" s="402"/>
      <c r="G39" s="564" t="s">
        <v>705</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582</v>
      </c>
      <c r="AC39" s="461"/>
      <c r="AD39" s="461"/>
      <c r="AE39" s="218">
        <v>16</v>
      </c>
      <c r="AF39" s="219"/>
      <c r="AG39" s="219"/>
      <c r="AH39" s="219"/>
      <c r="AI39" s="218">
        <v>20</v>
      </c>
      <c r="AJ39" s="219"/>
      <c r="AK39" s="219"/>
      <c r="AL39" s="219"/>
      <c r="AM39" s="218">
        <v>31</v>
      </c>
      <c r="AN39" s="219"/>
      <c r="AO39" s="219"/>
      <c r="AP39" s="219"/>
      <c r="AQ39" s="340" t="s">
        <v>574</v>
      </c>
      <c r="AR39" s="207"/>
      <c r="AS39" s="207"/>
      <c r="AT39" s="341"/>
      <c r="AU39" s="219" t="s">
        <v>574</v>
      </c>
      <c r="AV39" s="219"/>
      <c r="AW39" s="219"/>
      <c r="AX39" s="221"/>
    </row>
    <row r="40" spans="1:50" ht="54.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16</v>
      </c>
      <c r="AF40" s="219"/>
      <c r="AG40" s="219"/>
      <c r="AH40" s="219"/>
      <c r="AI40" s="218">
        <v>20</v>
      </c>
      <c r="AJ40" s="219"/>
      <c r="AK40" s="219"/>
      <c r="AL40" s="219"/>
      <c r="AM40" s="218">
        <v>20</v>
      </c>
      <c r="AN40" s="219"/>
      <c r="AO40" s="219"/>
      <c r="AP40" s="219"/>
      <c r="AQ40" s="340" t="s">
        <v>574</v>
      </c>
      <c r="AR40" s="207"/>
      <c r="AS40" s="207"/>
      <c r="AT40" s="341"/>
      <c r="AU40" s="219">
        <v>20</v>
      </c>
      <c r="AV40" s="219"/>
      <c r="AW40" s="219"/>
      <c r="AX40" s="221"/>
    </row>
    <row r="41" spans="1:50" ht="54.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155</v>
      </c>
      <c r="AN41" s="219"/>
      <c r="AO41" s="219"/>
      <c r="AP41" s="219"/>
      <c r="AQ41" s="340" t="s">
        <v>574</v>
      </c>
      <c r="AR41" s="207"/>
      <c r="AS41" s="207"/>
      <c r="AT41" s="341"/>
      <c r="AU41" s="219" t="s">
        <v>574</v>
      </c>
      <c r="AV41" s="219"/>
      <c r="AW41" s="219"/>
      <c r="AX41" s="221"/>
    </row>
    <row r="42" spans="1:50" ht="23.25" customHeight="1" x14ac:dyDescent="0.15">
      <c r="A42" s="226" t="s">
        <v>497</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x14ac:dyDescent="0.15">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8</v>
      </c>
      <c r="AF101" s="219"/>
      <c r="AG101" s="219"/>
      <c r="AH101" s="220"/>
      <c r="AI101" s="218">
        <v>8</v>
      </c>
      <c r="AJ101" s="219"/>
      <c r="AK101" s="219"/>
      <c r="AL101" s="220"/>
      <c r="AM101" s="218">
        <v>8</v>
      </c>
      <c r="AN101" s="219"/>
      <c r="AO101" s="219"/>
      <c r="AP101" s="220"/>
      <c r="AQ101" s="218" t="s">
        <v>574</v>
      </c>
      <c r="AR101" s="219"/>
      <c r="AS101" s="219"/>
      <c r="AT101" s="220"/>
      <c r="AU101" s="218" t="s">
        <v>709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8</v>
      </c>
      <c r="AF102" s="418"/>
      <c r="AG102" s="418"/>
      <c r="AH102" s="418"/>
      <c r="AI102" s="418">
        <v>8</v>
      </c>
      <c r="AJ102" s="418"/>
      <c r="AK102" s="418"/>
      <c r="AL102" s="418"/>
      <c r="AM102" s="418">
        <v>8</v>
      </c>
      <c r="AN102" s="418"/>
      <c r="AO102" s="418"/>
      <c r="AP102" s="418"/>
      <c r="AQ102" s="273">
        <v>8</v>
      </c>
      <c r="AR102" s="274"/>
      <c r="AS102" s="274"/>
      <c r="AT102" s="319"/>
      <c r="AU102" s="273" t="s">
        <v>709</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7</v>
      </c>
      <c r="AF104" s="219"/>
      <c r="AG104" s="219"/>
      <c r="AH104" s="220"/>
      <c r="AI104" s="218">
        <v>9</v>
      </c>
      <c r="AJ104" s="219"/>
      <c r="AK104" s="219"/>
      <c r="AL104" s="220"/>
      <c r="AM104" s="218">
        <v>9</v>
      </c>
      <c r="AN104" s="219"/>
      <c r="AO104" s="219"/>
      <c r="AP104" s="220"/>
      <c r="AQ104" s="218" t="s">
        <v>574</v>
      </c>
      <c r="AR104" s="219"/>
      <c r="AS104" s="219"/>
      <c r="AT104" s="220"/>
      <c r="AU104" s="218" t="s">
        <v>709</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10</v>
      </c>
      <c r="AF105" s="418"/>
      <c r="AG105" s="418"/>
      <c r="AH105" s="418"/>
      <c r="AI105" s="418">
        <v>10</v>
      </c>
      <c r="AJ105" s="418"/>
      <c r="AK105" s="418"/>
      <c r="AL105" s="418"/>
      <c r="AM105" s="418">
        <v>10</v>
      </c>
      <c r="AN105" s="418"/>
      <c r="AO105" s="418"/>
      <c r="AP105" s="418"/>
      <c r="AQ105" s="218">
        <v>10</v>
      </c>
      <c r="AR105" s="219"/>
      <c r="AS105" s="219"/>
      <c r="AT105" s="220"/>
      <c r="AU105" s="273" t="s">
        <v>709</v>
      </c>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5.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527</v>
      </c>
      <c r="AF115" s="416"/>
      <c r="AG115" s="416"/>
      <c r="AH115" s="417"/>
      <c r="AI115" s="415" t="s">
        <v>524</v>
      </c>
      <c r="AJ115" s="416"/>
      <c r="AK115" s="416"/>
      <c r="AL115" s="417"/>
      <c r="AM115" s="415" t="s">
        <v>519</v>
      </c>
      <c r="AN115" s="416"/>
      <c r="AO115" s="416"/>
      <c r="AP115" s="417"/>
      <c r="AQ115" s="591" t="s">
        <v>514</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95</v>
      </c>
      <c r="AF116" s="418"/>
      <c r="AG116" s="418"/>
      <c r="AH116" s="418"/>
      <c r="AI116" s="418">
        <v>103</v>
      </c>
      <c r="AJ116" s="418"/>
      <c r="AK116" s="418"/>
      <c r="AL116" s="418"/>
      <c r="AM116" s="418">
        <v>104</v>
      </c>
      <c r="AN116" s="418"/>
      <c r="AO116" s="418"/>
      <c r="AP116" s="418"/>
      <c r="AQ116" s="218">
        <v>95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707</v>
      </c>
      <c r="AN117" s="551"/>
      <c r="AO117" s="551"/>
      <c r="AP117" s="551"/>
      <c r="AQ117" s="551" t="s">
        <v>701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527</v>
      </c>
      <c r="AF118" s="416"/>
      <c r="AG118" s="416"/>
      <c r="AH118" s="417"/>
      <c r="AI118" s="415" t="s">
        <v>524</v>
      </c>
      <c r="AJ118" s="416"/>
      <c r="AK118" s="416"/>
      <c r="AL118" s="417"/>
      <c r="AM118" s="415" t="s">
        <v>519</v>
      </c>
      <c r="AN118" s="416"/>
      <c r="AO118" s="416"/>
      <c r="AP118" s="417"/>
      <c r="AQ118" s="591" t="s">
        <v>514</v>
      </c>
      <c r="AR118" s="592"/>
      <c r="AS118" s="592"/>
      <c r="AT118" s="592"/>
      <c r="AU118" s="592"/>
      <c r="AV118" s="592"/>
      <c r="AW118" s="592"/>
      <c r="AX118" s="593"/>
    </row>
    <row r="119" spans="1:50" ht="23.25" hidden="1"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527</v>
      </c>
      <c r="AF121" s="416"/>
      <c r="AG121" s="416"/>
      <c r="AH121" s="417"/>
      <c r="AI121" s="415" t="s">
        <v>524</v>
      </c>
      <c r="AJ121" s="416"/>
      <c r="AK121" s="416"/>
      <c r="AL121" s="417"/>
      <c r="AM121" s="415" t="s">
        <v>519</v>
      </c>
      <c r="AN121" s="416"/>
      <c r="AO121" s="416"/>
      <c r="AP121" s="417"/>
      <c r="AQ121" s="591" t="s">
        <v>514</v>
      </c>
      <c r="AR121" s="592"/>
      <c r="AS121" s="592"/>
      <c r="AT121" s="592"/>
      <c r="AU121" s="592"/>
      <c r="AV121" s="592"/>
      <c r="AW121" s="592"/>
      <c r="AX121" s="593"/>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528</v>
      </c>
      <c r="AF124" s="416"/>
      <c r="AG124" s="416"/>
      <c r="AH124" s="417"/>
      <c r="AI124" s="415" t="s">
        <v>524</v>
      </c>
      <c r="AJ124" s="416"/>
      <c r="AK124" s="416"/>
      <c r="AL124" s="417"/>
      <c r="AM124" s="415" t="s">
        <v>519</v>
      </c>
      <c r="AN124" s="416"/>
      <c r="AO124" s="416"/>
      <c r="AP124" s="417"/>
      <c r="AQ124" s="591" t="s">
        <v>514</v>
      </c>
      <c r="AR124" s="592"/>
      <c r="AS124" s="592"/>
      <c r="AT124" s="592"/>
      <c r="AU124" s="592"/>
      <c r="AV124" s="592"/>
      <c r="AW124" s="592"/>
      <c r="AX124" s="593"/>
    </row>
    <row r="125" spans="1:50" ht="23.25" hidden="1" customHeight="1" x14ac:dyDescent="0.15">
      <c r="A125" s="439"/>
      <c r="B125" s="440"/>
      <c r="C125" s="440"/>
      <c r="D125" s="440"/>
      <c r="E125" s="440"/>
      <c r="F125" s="441"/>
      <c r="G125" s="393" t="s">
        <v>597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527</v>
      </c>
      <c r="AF127" s="416"/>
      <c r="AG127" s="416"/>
      <c r="AH127" s="417"/>
      <c r="AI127" s="415" t="s">
        <v>524</v>
      </c>
      <c r="AJ127" s="416"/>
      <c r="AK127" s="416"/>
      <c r="AL127" s="417"/>
      <c r="AM127" s="415" t="s">
        <v>519</v>
      </c>
      <c r="AN127" s="416"/>
      <c r="AO127" s="416"/>
      <c r="AP127" s="417"/>
      <c r="AQ127" s="591" t="s">
        <v>514</v>
      </c>
      <c r="AR127" s="592"/>
      <c r="AS127" s="592"/>
      <c r="AT127" s="592"/>
      <c r="AU127" s="592"/>
      <c r="AV127" s="592"/>
      <c r="AW127" s="592"/>
      <c r="AX127" s="593"/>
    </row>
    <row r="128" spans="1:50" ht="23.25" hidden="1" customHeight="1" x14ac:dyDescent="0.15">
      <c r="A128" s="439"/>
      <c r="B128" s="440"/>
      <c r="C128" s="440"/>
      <c r="D128" s="440"/>
      <c r="E128" s="440"/>
      <c r="F128" s="441"/>
      <c r="G128" s="393" t="s">
        <v>597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557</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18">
        <v>16</v>
      </c>
      <c r="AF134" s="219"/>
      <c r="AG134" s="219"/>
      <c r="AH134" s="219"/>
      <c r="AI134" s="218">
        <v>20</v>
      </c>
      <c r="AJ134" s="219"/>
      <c r="AK134" s="219"/>
      <c r="AL134" s="219"/>
      <c r="AM134" s="218">
        <v>31</v>
      </c>
      <c r="AN134" s="219"/>
      <c r="AO134" s="219"/>
      <c r="AP134" s="219"/>
      <c r="AQ134" s="206" t="s">
        <v>574</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18">
        <v>16</v>
      </c>
      <c r="AF135" s="219"/>
      <c r="AG135" s="219"/>
      <c r="AH135" s="219"/>
      <c r="AI135" s="218">
        <v>20</v>
      </c>
      <c r="AJ135" s="219"/>
      <c r="AK135" s="219"/>
      <c r="AL135" s="219"/>
      <c r="AM135" s="218">
        <v>20</v>
      </c>
      <c r="AN135" s="219"/>
      <c r="AO135" s="219"/>
      <c r="AP135" s="219"/>
      <c r="AQ135" s="206" t="s">
        <v>574</v>
      </c>
      <c r="AR135" s="207"/>
      <c r="AS135" s="207"/>
      <c r="AT135" s="207"/>
      <c r="AU135" s="206">
        <v>20</v>
      </c>
      <c r="AV135" s="207"/>
      <c r="AW135" s="207"/>
      <c r="AX135" s="208"/>
    </row>
    <row r="136" spans="1:50" ht="9.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9.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31</v>
      </c>
      <c r="AV137" s="200"/>
      <c r="AW137" s="133" t="s">
        <v>300</v>
      </c>
      <c r="AX137" s="195"/>
    </row>
    <row r="138" spans="1:50" ht="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9.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9.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9.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9.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9.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9.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9.7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9.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9.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9.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9.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9.7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9.7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9.7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7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9.7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9.7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9.7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9.7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9.7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9.7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9.7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9.7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9.7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9.7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9.7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9.7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9.7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9.7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9.7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9.7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9.7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9.7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9.7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9.7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9.7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9.7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9.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5.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31"/>
      <c r="E430" s="174" t="s">
        <v>537</v>
      </c>
      <c r="F430" s="898"/>
      <c r="G430" s="899" t="s">
        <v>374</v>
      </c>
      <c r="H430" s="123"/>
      <c r="I430" s="123"/>
      <c r="J430" s="900" t="s">
        <v>558</v>
      </c>
      <c r="K430" s="901"/>
      <c r="L430" s="901"/>
      <c r="M430" s="901"/>
      <c r="N430" s="901"/>
      <c r="O430" s="901"/>
      <c r="P430" s="901"/>
      <c r="Q430" s="901"/>
      <c r="R430" s="901"/>
      <c r="S430" s="901"/>
      <c r="T430" s="902"/>
      <c r="U430" s="588" t="s">
        <v>558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558</v>
      </c>
      <c r="AF432" s="200"/>
      <c r="AG432" s="133" t="s">
        <v>355</v>
      </c>
      <c r="AH432" s="134"/>
      <c r="AI432" s="156"/>
      <c r="AJ432" s="156"/>
      <c r="AK432" s="156"/>
      <c r="AL432" s="154"/>
      <c r="AM432" s="156"/>
      <c r="AN432" s="156"/>
      <c r="AO432" s="156"/>
      <c r="AP432" s="154"/>
      <c r="AQ432" s="590" t="s">
        <v>558</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558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558</v>
      </c>
      <c r="AC433" s="213"/>
      <c r="AD433" s="213"/>
      <c r="AE433" s="340" t="s">
        <v>558</v>
      </c>
      <c r="AF433" s="207"/>
      <c r="AG433" s="207"/>
      <c r="AH433" s="341"/>
      <c r="AI433" s="340" t="s">
        <v>558</v>
      </c>
      <c r="AJ433" s="207"/>
      <c r="AK433" s="207"/>
      <c r="AL433" s="207"/>
      <c r="AM433" s="340" t="s">
        <v>562</v>
      </c>
      <c r="AN433" s="207"/>
      <c r="AO433" s="207"/>
      <c r="AP433" s="341"/>
      <c r="AQ433" s="340" t="s">
        <v>558</v>
      </c>
      <c r="AR433" s="207"/>
      <c r="AS433" s="207"/>
      <c r="AT433" s="341"/>
      <c r="AU433" s="207" t="s">
        <v>558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558</v>
      </c>
      <c r="AC434" s="205"/>
      <c r="AD434" s="205"/>
      <c r="AE434" s="340" t="s">
        <v>558</v>
      </c>
      <c r="AF434" s="207"/>
      <c r="AG434" s="207"/>
      <c r="AH434" s="341"/>
      <c r="AI434" s="340" t="s">
        <v>600</v>
      </c>
      <c r="AJ434" s="207"/>
      <c r="AK434" s="207"/>
      <c r="AL434" s="207"/>
      <c r="AM434" s="340" t="s">
        <v>562</v>
      </c>
      <c r="AN434" s="207"/>
      <c r="AO434" s="207"/>
      <c r="AP434" s="341"/>
      <c r="AQ434" s="340" t="s">
        <v>558</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558</v>
      </c>
      <c r="AF435" s="207"/>
      <c r="AG435" s="207"/>
      <c r="AH435" s="341"/>
      <c r="AI435" s="340" t="s">
        <v>600</v>
      </c>
      <c r="AJ435" s="207"/>
      <c r="AK435" s="207"/>
      <c r="AL435" s="207"/>
      <c r="AM435" s="340" t="s">
        <v>562</v>
      </c>
      <c r="AN435" s="207"/>
      <c r="AO435" s="207"/>
      <c r="AP435" s="341"/>
      <c r="AQ435" s="340" t="s">
        <v>558</v>
      </c>
      <c r="AR435" s="207"/>
      <c r="AS435" s="207"/>
      <c r="AT435" s="341"/>
      <c r="AU435" s="207" t="s">
        <v>558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558</v>
      </c>
      <c r="AF457" s="200"/>
      <c r="AG457" s="133" t="s">
        <v>355</v>
      </c>
      <c r="AH457" s="134"/>
      <c r="AI457" s="156"/>
      <c r="AJ457" s="156"/>
      <c r="AK457" s="156"/>
      <c r="AL457" s="154"/>
      <c r="AM457" s="156"/>
      <c r="AN457" s="156"/>
      <c r="AO457" s="156"/>
      <c r="AP457" s="154"/>
      <c r="AQ457" s="590" t="s">
        <v>601</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558</v>
      </c>
      <c r="AC458" s="213"/>
      <c r="AD458" s="213"/>
      <c r="AE458" s="340" t="s">
        <v>558</v>
      </c>
      <c r="AF458" s="207"/>
      <c r="AG458" s="207"/>
      <c r="AH458" s="207"/>
      <c r="AI458" s="340" t="s">
        <v>558</v>
      </c>
      <c r="AJ458" s="207"/>
      <c r="AK458" s="207"/>
      <c r="AL458" s="207"/>
      <c r="AM458" s="340" t="s">
        <v>562</v>
      </c>
      <c r="AN458" s="207"/>
      <c r="AO458" s="207"/>
      <c r="AP458" s="341"/>
      <c r="AQ458" s="340" t="s">
        <v>558</v>
      </c>
      <c r="AR458" s="207"/>
      <c r="AS458" s="207"/>
      <c r="AT458" s="341"/>
      <c r="AU458" s="207" t="s">
        <v>600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558</v>
      </c>
      <c r="AC459" s="205"/>
      <c r="AD459" s="205"/>
      <c r="AE459" s="340" t="s">
        <v>558</v>
      </c>
      <c r="AF459" s="207"/>
      <c r="AG459" s="207"/>
      <c r="AH459" s="341"/>
      <c r="AI459" s="340" t="s">
        <v>600</v>
      </c>
      <c r="AJ459" s="207"/>
      <c r="AK459" s="207"/>
      <c r="AL459" s="207"/>
      <c r="AM459" s="340" t="s">
        <v>562</v>
      </c>
      <c r="AN459" s="207"/>
      <c r="AO459" s="207"/>
      <c r="AP459" s="341"/>
      <c r="AQ459" s="340" t="s">
        <v>558</v>
      </c>
      <c r="AR459" s="207"/>
      <c r="AS459" s="207"/>
      <c r="AT459" s="341"/>
      <c r="AU459" s="207" t="s">
        <v>558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600</v>
      </c>
      <c r="AF460" s="207"/>
      <c r="AG460" s="207"/>
      <c r="AH460" s="341"/>
      <c r="AI460" s="340" t="s">
        <v>558</v>
      </c>
      <c r="AJ460" s="207"/>
      <c r="AK460" s="207"/>
      <c r="AL460" s="207"/>
      <c r="AM460" s="340" t="s">
        <v>562</v>
      </c>
      <c r="AN460" s="207"/>
      <c r="AO460" s="207"/>
      <c r="AP460" s="341"/>
      <c r="AQ460" s="340" t="s">
        <v>558</v>
      </c>
      <c r="AR460" s="207"/>
      <c r="AS460" s="207"/>
      <c r="AT460" s="341"/>
      <c r="AU460" s="207" t="s">
        <v>558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629</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630</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631</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632</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631</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629</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6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635</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635</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631</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635</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715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7.75" customHeight="1" thickBot="1" x14ac:dyDescent="0.2">
      <c r="A731" s="799" t="s">
        <v>256</v>
      </c>
      <c r="B731" s="800"/>
      <c r="C731" s="800"/>
      <c r="D731" s="800"/>
      <c r="E731" s="801"/>
      <c r="F731" s="729" t="s">
        <v>716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718</v>
      </c>
      <c r="B733" s="674"/>
      <c r="C733" s="674"/>
      <c r="D733" s="674"/>
      <c r="E733" s="675"/>
      <c r="F733" s="637" t="s">
        <v>717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708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541</v>
      </c>
      <c r="B737" s="210"/>
      <c r="C737" s="210"/>
      <c r="D737" s="211"/>
      <c r="E737" s="990" t="s">
        <v>570</v>
      </c>
      <c r="F737" s="990"/>
      <c r="G737" s="990"/>
      <c r="H737" s="990"/>
      <c r="I737" s="990"/>
      <c r="J737" s="990"/>
      <c r="K737" s="990"/>
      <c r="L737" s="990"/>
      <c r="M737" s="990"/>
      <c r="N737" s="365" t="s">
        <v>534</v>
      </c>
      <c r="O737" s="365"/>
      <c r="P737" s="365"/>
      <c r="Q737" s="365"/>
      <c r="R737" s="990" t="s">
        <v>613</v>
      </c>
      <c r="S737" s="990"/>
      <c r="T737" s="990"/>
      <c r="U737" s="990"/>
      <c r="V737" s="990"/>
      <c r="W737" s="990"/>
      <c r="X737" s="990"/>
      <c r="Y737" s="990"/>
      <c r="Z737" s="990"/>
      <c r="AA737" s="365" t="s">
        <v>533</v>
      </c>
      <c r="AB737" s="365"/>
      <c r="AC737" s="365"/>
      <c r="AD737" s="365"/>
      <c r="AE737" s="990" t="s">
        <v>614</v>
      </c>
      <c r="AF737" s="990"/>
      <c r="AG737" s="990"/>
      <c r="AH737" s="990"/>
      <c r="AI737" s="990"/>
      <c r="AJ737" s="990"/>
      <c r="AK737" s="990"/>
      <c r="AL737" s="990"/>
      <c r="AM737" s="990"/>
      <c r="AN737" s="365" t="s">
        <v>532</v>
      </c>
      <c r="AO737" s="365"/>
      <c r="AP737" s="365"/>
      <c r="AQ737" s="365"/>
      <c r="AR737" s="982" t="s">
        <v>615</v>
      </c>
      <c r="AS737" s="983"/>
      <c r="AT737" s="983"/>
      <c r="AU737" s="983"/>
      <c r="AV737" s="983"/>
      <c r="AW737" s="983"/>
      <c r="AX737" s="984"/>
      <c r="AY737" s="89"/>
      <c r="AZ737" s="89"/>
    </row>
    <row r="738" spans="1:52" ht="24.75" customHeight="1" x14ac:dyDescent="0.15">
      <c r="A738" s="991" t="s">
        <v>531</v>
      </c>
      <c r="B738" s="210"/>
      <c r="C738" s="210"/>
      <c r="D738" s="211"/>
      <c r="E738" s="990" t="s">
        <v>616</v>
      </c>
      <c r="F738" s="990"/>
      <c r="G738" s="990"/>
      <c r="H738" s="990"/>
      <c r="I738" s="990"/>
      <c r="J738" s="990"/>
      <c r="K738" s="990"/>
      <c r="L738" s="990"/>
      <c r="M738" s="990"/>
      <c r="N738" s="365" t="s">
        <v>530</v>
      </c>
      <c r="O738" s="365"/>
      <c r="P738" s="365"/>
      <c r="Q738" s="365"/>
      <c r="R738" s="990" t="s">
        <v>617</v>
      </c>
      <c r="S738" s="990"/>
      <c r="T738" s="990"/>
      <c r="U738" s="990"/>
      <c r="V738" s="990"/>
      <c r="W738" s="990"/>
      <c r="X738" s="990"/>
      <c r="Y738" s="990"/>
      <c r="Z738" s="990"/>
      <c r="AA738" s="365" t="s">
        <v>529</v>
      </c>
      <c r="AB738" s="365"/>
      <c r="AC738" s="365"/>
      <c r="AD738" s="365"/>
      <c r="AE738" s="990" t="s">
        <v>618</v>
      </c>
      <c r="AF738" s="990"/>
      <c r="AG738" s="990"/>
      <c r="AH738" s="990"/>
      <c r="AI738" s="990"/>
      <c r="AJ738" s="990"/>
      <c r="AK738" s="990"/>
      <c r="AL738" s="990"/>
      <c r="AM738" s="990"/>
      <c r="AN738" s="365" t="s">
        <v>525</v>
      </c>
      <c r="AO738" s="365"/>
      <c r="AP738" s="365"/>
      <c r="AQ738" s="365"/>
      <c r="AR738" s="982">
        <v>290</v>
      </c>
      <c r="AS738" s="983"/>
      <c r="AT738" s="983"/>
      <c r="AU738" s="983"/>
      <c r="AV738" s="983"/>
      <c r="AW738" s="983"/>
      <c r="AX738" s="984"/>
    </row>
    <row r="739" spans="1:52" ht="24.75" customHeight="1" thickBot="1" x14ac:dyDescent="0.2">
      <c r="A739" s="992" t="s">
        <v>521</v>
      </c>
      <c r="B739" s="993"/>
      <c r="C739" s="993"/>
      <c r="D739" s="994"/>
      <c r="E739" s="995" t="s">
        <v>619</v>
      </c>
      <c r="F739" s="985"/>
      <c r="G739" s="985"/>
      <c r="H739" s="93" t="str">
        <f>IF(E739="", "", "(")</f>
        <v>(</v>
      </c>
      <c r="I739" s="985"/>
      <c r="J739" s="985"/>
      <c r="K739" s="93" t="str">
        <f>IF(OR(I739="　", I739=""), "", "-")</f>
        <v/>
      </c>
      <c r="L739" s="986">
        <v>257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501</v>
      </c>
      <c r="B740" s="615"/>
      <c r="C740" s="615"/>
      <c r="D740" s="615"/>
      <c r="E740" s="615"/>
      <c r="F740" s="61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628" t="s">
        <v>503</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644</v>
      </c>
      <c r="M781" s="665"/>
      <c r="N781" s="665"/>
      <c r="O781" s="665"/>
      <c r="P781" s="665"/>
      <c r="Q781" s="665"/>
      <c r="R781" s="665"/>
      <c r="S781" s="665"/>
      <c r="T781" s="665"/>
      <c r="U781" s="665"/>
      <c r="V781" s="665"/>
      <c r="W781" s="665"/>
      <c r="X781" s="666"/>
      <c r="Y781" s="388">
        <v>142</v>
      </c>
      <c r="Z781" s="389"/>
      <c r="AA781" s="389"/>
      <c r="AB781" s="805"/>
      <c r="AC781" s="670" t="s">
        <v>640</v>
      </c>
      <c r="AD781" s="671"/>
      <c r="AE781" s="671"/>
      <c r="AF781" s="671"/>
      <c r="AG781" s="672"/>
      <c r="AH781" s="664" t="s">
        <v>644</v>
      </c>
      <c r="AI781" s="665"/>
      <c r="AJ781" s="665"/>
      <c r="AK781" s="665"/>
      <c r="AL781" s="665"/>
      <c r="AM781" s="665"/>
      <c r="AN781" s="665"/>
      <c r="AO781" s="665"/>
      <c r="AP781" s="665"/>
      <c r="AQ781" s="665"/>
      <c r="AR781" s="665"/>
      <c r="AS781" s="665"/>
      <c r="AT781" s="666"/>
      <c r="AU781" s="388">
        <v>189</v>
      </c>
      <c r="AV781" s="389"/>
      <c r="AW781" s="389"/>
      <c r="AX781" s="390"/>
    </row>
    <row r="782" spans="1:50" ht="24.75" customHeight="1" x14ac:dyDescent="0.15">
      <c r="A782" s="631"/>
      <c r="B782" s="632"/>
      <c r="C782" s="632"/>
      <c r="D782" s="632"/>
      <c r="E782" s="632"/>
      <c r="F782" s="633"/>
      <c r="G782" s="606" t="s">
        <v>641</v>
      </c>
      <c r="H782" s="607"/>
      <c r="I782" s="607"/>
      <c r="J782" s="607"/>
      <c r="K782" s="608"/>
      <c r="L782" s="598" t="s">
        <v>645</v>
      </c>
      <c r="M782" s="599"/>
      <c r="N782" s="599"/>
      <c r="O782" s="599"/>
      <c r="P782" s="599"/>
      <c r="Q782" s="599"/>
      <c r="R782" s="599"/>
      <c r="S782" s="599"/>
      <c r="T782" s="599"/>
      <c r="U782" s="599"/>
      <c r="V782" s="599"/>
      <c r="W782" s="599"/>
      <c r="X782" s="600"/>
      <c r="Y782" s="601">
        <v>11</v>
      </c>
      <c r="Z782" s="602"/>
      <c r="AA782" s="602"/>
      <c r="AB782" s="612"/>
      <c r="AC782" s="606" t="s">
        <v>641</v>
      </c>
      <c r="AD782" s="607"/>
      <c r="AE782" s="607"/>
      <c r="AF782" s="607"/>
      <c r="AG782" s="608"/>
      <c r="AH782" s="598" t="s">
        <v>645</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t="s">
        <v>642</v>
      </c>
      <c r="H783" s="607"/>
      <c r="I783" s="607"/>
      <c r="J783" s="607"/>
      <c r="K783" s="608"/>
      <c r="L783" s="598" t="s">
        <v>646</v>
      </c>
      <c r="M783" s="599"/>
      <c r="N783" s="599"/>
      <c r="O783" s="599"/>
      <c r="P783" s="599"/>
      <c r="Q783" s="599"/>
      <c r="R783" s="599"/>
      <c r="S783" s="599"/>
      <c r="T783" s="599"/>
      <c r="U783" s="599"/>
      <c r="V783" s="599"/>
      <c r="W783" s="599"/>
      <c r="X783" s="600"/>
      <c r="Y783" s="601">
        <v>77</v>
      </c>
      <c r="Z783" s="602"/>
      <c r="AA783" s="602"/>
      <c r="AB783" s="612"/>
      <c r="AC783" s="606" t="s">
        <v>642</v>
      </c>
      <c r="AD783" s="607"/>
      <c r="AE783" s="607"/>
      <c r="AF783" s="607"/>
      <c r="AG783" s="608"/>
      <c r="AH783" s="598" t="s">
        <v>646</v>
      </c>
      <c r="AI783" s="599"/>
      <c r="AJ783" s="599"/>
      <c r="AK783" s="599"/>
      <c r="AL783" s="599"/>
      <c r="AM783" s="599"/>
      <c r="AN783" s="599"/>
      <c r="AO783" s="599"/>
      <c r="AP783" s="599"/>
      <c r="AQ783" s="599"/>
      <c r="AR783" s="599"/>
      <c r="AS783" s="599"/>
      <c r="AT783" s="600"/>
      <c r="AU783" s="601">
        <v>32</v>
      </c>
      <c r="AV783" s="602"/>
      <c r="AW783" s="602"/>
      <c r="AX783" s="603"/>
    </row>
    <row r="784" spans="1:50" ht="22.5" customHeight="1" x14ac:dyDescent="0.15">
      <c r="A784" s="631"/>
      <c r="B784" s="632"/>
      <c r="C784" s="632"/>
      <c r="D784" s="632"/>
      <c r="E784" s="632"/>
      <c r="F784" s="633"/>
      <c r="G784" s="606" t="s">
        <v>643</v>
      </c>
      <c r="H784" s="607"/>
      <c r="I784" s="607"/>
      <c r="J784" s="607"/>
      <c r="K784" s="608"/>
      <c r="L784" s="598" t="s">
        <v>647</v>
      </c>
      <c r="M784" s="599"/>
      <c r="N784" s="599"/>
      <c r="O784" s="599"/>
      <c r="P784" s="599"/>
      <c r="Q784" s="599"/>
      <c r="R784" s="599"/>
      <c r="S784" s="599"/>
      <c r="T784" s="599"/>
      <c r="U784" s="599"/>
      <c r="V784" s="599"/>
      <c r="W784" s="599"/>
      <c r="X784" s="600"/>
      <c r="Y784" s="601">
        <v>92</v>
      </c>
      <c r="Z784" s="602"/>
      <c r="AA784" s="602"/>
      <c r="AB784" s="612"/>
      <c r="AC784" s="606" t="s">
        <v>643</v>
      </c>
      <c r="AD784" s="607"/>
      <c r="AE784" s="607"/>
      <c r="AF784" s="607"/>
      <c r="AG784" s="608"/>
      <c r="AH784" s="598" t="s">
        <v>647</v>
      </c>
      <c r="AI784" s="599"/>
      <c r="AJ784" s="599"/>
      <c r="AK784" s="599"/>
      <c r="AL784" s="599"/>
      <c r="AM784" s="599"/>
      <c r="AN784" s="599"/>
      <c r="AO784" s="599"/>
      <c r="AP784" s="599"/>
      <c r="AQ784" s="599"/>
      <c r="AR784" s="599"/>
      <c r="AS784" s="599"/>
      <c r="AT784" s="600"/>
      <c r="AU784" s="601">
        <v>46</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268</v>
      </c>
      <c r="AV791" s="832"/>
      <c r="AW791" s="832"/>
      <c r="AX791" s="834"/>
    </row>
    <row r="792" spans="1:50" ht="24.75" customHeight="1" x14ac:dyDescent="0.15">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650</v>
      </c>
      <c r="H794" s="671"/>
      <c r="I794" s="671"/>
      <c r="J794" s="671"/>
      <c r="K794" s="672"/>
      <c r="L794" s="664" t="s">
        <v>653</v>
      </c>
      <c r="M794" s="665"/>
      <c r="N794" s="665"/>
      <c r="O794" s="665"/>
      <c r="P794" s="665"/>
      <c r="Q794" s="665"/>
      <c r="R794" s="665"/>
      <c r="S794" s="665"/>
      <c r="T794" s="665"/>
      <c r="U794" s="665"/>
      <c r="V794" s="665"/>
      <c r="W794" s="665"/>
      <c r="X794" s="666"/>
      <c r="Y794" s="388">
        <v>121</v>
      </c>
      <c r="Z794" s="389"/>
      <c r="AA794" s="389"/>
      <c r="AB794" s="805"/>
      <c r="AC794" s="670" t="s">
        <v>650</v>
      </c>
      <c r="AD794" s="671"/>
      <c r="AE794" s="671"/>
      <c r="AF794" s="671"/>
      <c r="AG794" s="672"/>
      <c r="AH794" s="664" t="s">
        <v>653</v>
      </c>
      <c r="AI794" s="665"/>
      <c r="AJ794" s="665"/>
      <c r="AK794" s="665"/>
      <c r="AL794" s="665"/>
      <c r="AM794" s="665"/>
      <c r="AN794" s="665"/>
      <c r="AO794" s="665"/>
      <c r="AP794" s="665"/>
      <c r="AQ794" s="665"/>
      <c r="AR794" s="665"/>
      <c r="AS794" s="665"/>
      <c r="AT794" s="666"/>
      <c r="AU794" s="388">
        <v>25</v>
      </c>
      <c r="AV794" s="389"/>
      <c r="AW794" s="389"/>
      <c r="AX794" s="390"/>
    </row>
    <row r="795" spans="1:50" ht="24.75" customHeight="1" x14ac:dyDescent="0.15">
      <c r="A795" s="631"/>
      <c r="B795" s="632"/>
      <c r="C795" s="632"/>
      <c r="D795" s="632"/>
      <c r="E795" s="632"/>
      <c r="F795" s="633"/>
      <c r="G795" s="606" t="s">
        <v>651</v>
      </c>
      <c r="H795" s="607"/>
      <c r="I795" s="607"/>
      <c r="J795" s="607"/>
      <c r="K795" s="608"/>
      <c r="L795" s="598" t="s">
        <v>654</v>
      </c>
      <c r="M795" s="599"/>
      <c r="N795" s="599"/>
      <c r="O795" s="599"/>
      <c r="P795" s="599"/>
      <c r="Q795" s="599"/>
      <c r="R795" s="599"/>
      <c r="S795" s="599"/>
      <c r="T795" s="599"/>
      <c r="U795" s="599"/>
      <c r="V795" s="599"/>
      <c r="W795" s="599"/>
      <c r="X795" s="600"/>
      <c r="Y795" s="601">
        <v>3</v>
      </c>
      <c r="Z795" s="602"/>
      <c r="AA795" s="602"/>
      <c r="AB795" s="612"/>
      <c r="AC795" s="606" t="s">
        <v>651</v>
      </c>
      <c r="AD795" s="607"/>
      <c r="AE795" s="607"/>
      <c r="AF795" s="607"/>
      <c r="AG795" s="608"/>
      <c r="AH795" s="598" t="s">
        <v>654</v>
      </c>
      <c r="AI795" s="599"/>
      <c r="AJ795" s="599"/>
      <c r="AK795" s="599"/>
      <c r="AL795" s="599"/>
      <c r="AM795" s="599"/>
      <c r="AN795" s="599"/>
      <c r="AO795" s="599"/>
      <c r="AP795" s="599"/>
      <c r="AQ795" s="599"/>
      <c r="AR795" s="599"/>
      <c r="AS795" s="599"/>
      <c r="AT795" s="600"/>
      <c r="AU795" s="601">
        <v>2</v>
      </c>
      <c r="AV795" s="602"/>
      <c r="AW795" s="602"/>
      <c r="AX795" s="603"/>
    </row>
    <row r="796" spans="1:50" ht="24.75" customHeight="1" x14ac:dyDescent="0.15">
      <c r="A796" s="631"/>
      <c r="B796" s="632"/>
      <c r="C796" s="632"/>
      <c r="D796" s="632"/>
      <c r="E796" s="632"/>
      <c r="F796" s="633"/>
      <c r="G796" s="606" t="s">
        <v>652</v>
      </c>
      <c r="H796" s="607"/>
      <c r="I796" s="607"/>
      <c r="J796" s="607"/>
      <c r="K796" s="608"/>
      <c r="L796" s="598" t="s">
        <v>655</v>
      </c>
      <c r="M796" s="599"/>
      <c r="N796" s="599"/>
      <c r="O796" s="599"/>
      <c r="P796" s="599"/>
      <c r="Q796" s="599"/>
      <c r="R796" s="599"/>
      <c r="S796" s="599"/>
      <c r="T796" s="599"/>
      <c r="U796" s="599"/>
      <c r="V796" s="599"/>
      <c r="W796" s="599"/>
      <c r="X796" s="600"/>
      <c r="Y796" s="601">
        <v>81</v>
      </c>
      <c r="Z796" s="602"/>
      <c r="AA796" s="602"/>
      <c r="AB796" s="612"/>
      <c r="AC796" s="606" t="s">
        <v>652</v>
      </c>
      <c r="AD796" s="607"/>
      <c r="AE796" s="607"/>
      <c r="AF796" s="607"/>
      <c r="AG796" s="608"/>
      <c r="AH796" s="598" t="s">
        <v>655</v>
      </c>
      <c r="AI796" s="599"/>
      <c r="AJ796" s="599"/>
      <c r="AK796" s="599"/>
      <c r="AL796" s="599"/>
      <c r="AM796" s="599"/>
      <c r="AN796" s="599"/>
      <c r="AO796" s="599"/>
      <c r="AP796" s="599"/>
      <c r="AQ796" s="599"/>
      <c r="AR796" s="599"/>
      <c r="AS796" s="599"/>
      <c r="AT796" s="600"/>
      <c r="AU796" s="601">
        <v>10</v>
      </c>
      <c r="AV796" s="602"/>
      <c r="AW796" s="602"/>
      <c r="AX796" s="603"/>
    </row>
    <row r="797" spans="1:50" ht="24.75" customHeight="1" x14ac:dyDescent="0.15">
      <c r="A797" s="631"/>
      <c r="B797" s="632"/>
      <c r="C797" s="632"/>
      <c r="D797" s="632"/>
      <c r="E797" s="632"/>
      <c r="F797" s="633"/>
      <c r="G797" s="606" t="s">
        <v>643</v>
      </c>
      <c r="H797" s="607"/>
      <c r="I797" s="607"/>
      <c r="J797" s="607"/>
      <c r="K797" s="608"/>
      <c r="L797" s="598" t="s">
        <v>656</v>
      </c>
      <c r="M797" s="599"/>
      <c r="N797" s="599"/>
      <c r="O797" s="599"/>
      <c r="P797" s="599"/>
      <c r="Q797" s="599"/>
      <c r="R797" s="599"/>
      <c r="S797" s="599"/>
      <c r="T797" s="599"/>
      <c r="U797" s="599"/>
      <c r="V797" s="599"/>
      <c r="W797" s="599"/>
      <c r="X797" s="600"/>
      <c r="Y797" s="601">
        <v>28</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233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37</v>
      </c>
      <c r="AV804" s="832"/>
      <c r="AW804" s="832"/>
      <c r="AX804" s="834"/>
    </row>
    <row r="805" spans="1:50" ht="24.75" customHeight="1" x14ac:dyDescent="0.15">
      <c r="A805" s="631"/>
      <c r="B805" s="632"/>
      <c r="C805" s="632"/>
      <c r="D805" s="632"/>
      <c r="E805" s="632"/>
      <c r="F805" s="633"/>
      <c r="G805" s="595" t="s">
        <v>657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650</v>
      </c>
      <c r="H807" s="671"/>
      <c r="I807" s="671"/>
      <c r="J807" s="671"/>
      <c r="K807" s="672"/>
      <c r="L807" s="664" t="s">
        <v>653</v>
      </c>
      <c r="M807" s="665"/>
      <c r="N807" s="665"/>
      <c r="O807" s="665"/>
      <c r="P807" s="665"/>
      <c r="Q807" s="665"/>
      <c r="R807" s="665"/>
      <c r="S807" s="665"/>
      <c r="T807" s="665"/>
      <c r="U807" s="665"/>
      <c r="V807" s="665"/>
      <c r="W807" s="665"/>
      <c r="X807" s="666"/>
      <c r="Y807" s="388">
        <v>5</v>
      </c>
      <c r="Z807" s="389"/>
      <c r="AA807" s="389"/>
      <c r="AB807" s="805"/>
      <c r="AC807" s="670" t="s">
        <v>650</v>
      </c>
      <c r="AD807" s="671"/>
      <c r="AE807" s="671"/>
      <c r="AF807" s="671"/>
      <c r="AG807" s="672"/>
      <c r="AH807" s="664" t="s">
        <v>653</v>
      </c>
      <c r="AI807" s="665"/>
      <c r="AJ807" s="665"/>
      <c r="AK807" s="665"/>
      <c r="AL807" s="665"/>
      <c r="AM807" s="665"/>
      <c r="AN807" s="665"/>
      <c r="AO807" s="665"/>
      <c r="AP807" s="665"/>
      <c r="AQ807" s="665"/>
      <c r="AR807" s="665"/>
      <c r="AS807" s="665"/>
      <c r="AT807" s="666"/>
      <c r="AU807" s="388">
        <v>4</v>
      </c>
      <c r="AV807" s="389"/>
      <c r="AW807" s="389"/>
      <c r="AX807" s="390"/>
    </row>
    <row r="808" spans="1:50" ht="24.75" customHeight="1" x14ac:dyDescent="0.15">
      <c r="A808" s="631"/>
      <c r="B808" s="632"/>
      <c r="C808" s="632"/>
      <c r="D808" s="632"/>
      <c r="E808" s="632"/>
      <c r="F808" s="633"/>
      <c r="G808" s="606" t="s">
        <v>651</v>
      </c>
      <c r="H808" s="607"/>
      <c r="I808" s="607"/>
      <c r="J808" s="607"/>
      <c r="K808" s="608"/>
      <c r="L808" s="598" t="s">
        <v>654</v>
      </c>
      <c r="M808" s="599"/>
      <c r="N808" s="599"/>
      <c r="O808" s="599"/>
      <c r="P808" s="599"/>
      <c r="Q808" s="599"/>
      <c r="R808" s="599"/>
      <c r="S808" s="599"/>
      <c r="T808" s="599"/>
      <c r="U808" s="599"/>
      <c r="V808" s="599"/>
      <c r="W808" s="599"/>
      <c r="X808" s="600"/>
      <c r="Y808" s="601">
        <v>1</v>
      </c>
      <c r="Z808" s="602"/>
      <c r="AA808" s="602"/>
      <c r="AB808" s="612"/>
      <c r="AC808" s="606" t="s">
        <v>702</v>
      </c>
      <c r="AD808" s="607"/>
      <c r="AE808" s="607"/>
      <c r="AF808" s="607"/>
      <c r="AG808" s="608"/>
      <c r="AH808" s="598" t="s">
        <v>703</v>
      </c>
      <c r="AI808" s="599"/>
      <c r="AJ808" s="599"/>
      <c r="AK808" s="599"/>
      <c r="AL808" s="599"/>
      <c r="AM808" s="599"/>
      <c r="AN808" s="599"/>
      <c r="AO808" s="599"/>
      <c r="AP808" s="599"/>
      <c r="AQ808" s="599"/>
      <c r="AR808" s="599"/>
      <c r="AS808" s="599"/>
      <c r="AT808" s="600"/>
      <c r="AU808" s="601">
        <v>8</v>
      </c>
      <c r="AV808" s="602"/>
      <c r="AW808" s="602"/>
      <c r="AX808" s="603"/>
    </row>
    <row r="809" spans="1:50" ht="24.75" customHeight="1" x14ac:dyDescent="0.15">
      <c r="A809" s="631"/>
      <c r="B809" s="632"/>
      <c r="C809" s="632"/>
      <c r="D809" s="632"/>
      <c r="E809" s="632"/>
      <c r="F809" s="633"/>
      <c r="G809" s="606" t="s">
        <v>652</v>
      </c>
      <c r="H809" s="607"/>
      <c r="I809" s="607"/>
      <c r="J809" s="607"/>
      <c r="K809" s="608"/>
      <c r="L809" s="598" t="s">
        <v>655</v>
      </c>
      <c r="M809" s="599"/>
      <c r="N809" s="599"/>
      <c r="O809" s="599"/>
      <c r="P809" s="599"/>
      <c r="Q809" s="599"/>
      <c r="R809" s="599"/>
      <c r="S809" s="599"/>
      <c r="T809" s="599"/>
      <c r="U809" s="599"/>
      <c r="V809" s="599"/>
      <c r="W809" s="599"/>
      <c r="X809" s="600"/>
      <c r="Y809" s="601">
        <v>33</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12</v>
      </c>
      <c r="AV817" s="832"/>
      <c r="AW817" s="832"/>
      <c r="AX817" s="834"/>
    </row>
    <row r="818" spans="1:50" ht="25.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47" t="s">
        <v>659</v>
      </c>
      <c r="D837" s="347"/>
      <c r="E837" s="347"/>
      <c r="F837" s="347"/>
      <c r="G837" s="347"/>
      <c r="H837" s="347"/>
      <c r="I837" s="347"/>
      <c r="J837" s="348">
        <v>1012805001385</v>
      </c>
      <c r="K837" s="349"/>
      <c r="L837" s="349"/>
      <c r="M837" s="349"/>
      <c r="N837" s="349"/>
      <c r="O837" s="349"/>
      <c r="P837" s="350" t="s">
        <v>660</v>
      </c>
      <c r="Q837" s="350"/>
      <c r="R837" s="350"/>
      <c r="S837" s="350"/>
      <c r="T837" s="350"/>
      <c r="U837" s="350"/>
      <c r="V837" s="350"/>
      <c r="W837" s="350"/>
      <c r="X837" s="350"/>
      <c r="Y837" s="351">
        <v>322</v>
      </c>
      <c r="Z837" s="352"/>
      <c r="AA837" s="352"/>
      <c r="AB837" s="353"/>
      <c r="AC837" s="363" t="s">
        <v>665</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44.25" customHeight="1" x14ac:dyDescent="0.15">
      <c r="A838" s="376">
        <v>2</v>
      </c>
      <c r="B838" s="376">
        <v>1</v>
      </c>
      <c r="C838" s="347" t="s">
        <v>661</v>
      </c>
      <c r="D838" s="347"/>
      <c r="E838" s="347"/>
      <c r="F838" s="347"/>
      <c r="G838" s="347"/>
      <c r="H838" s="347"/>
      <c r="I838" s="347"/>
      <c r="J838" s="348">
        <v>7021005008268</v>
      </c>
      <c r="K838" s="349"/>
      <c r="L838" s="349"/>
      <c r="M838" s="349"/>
      <c r="N838" s="349"/>
      <c r="O838" s="349"/>
      <c r="P838" s="350" t="s">
        <v>662</v>
      </c>
      <c r="Q838" s="350"/>
      <c r="R838" s="350"/>
      <c r="S838" s="350"/>
      <c r="T838" s="350"/>
      <c r="U838" s="350"/>
      <c r="V838" s="350"/>
      <c r="W838" s="350"/>
      <c r="X838" s="350"/>
      <c r="Y838" s="351">
        <v>268</v>
      </c>
      <c r="Z838" s="352"/>
      <c r="AA838" s="352"/>
      <c r="AB838" s="353"/>
      <c r="AC838" s="363" t="s">
        <v>665</v>
      </c>
      <c r="AD838" s="363"/>
      <c r="AE838" s="363"/>
      <c r="AF838" s="363"/>
      <c r="AG838" s="363"/>
      <c r="AH838" s="372" t="s">
        <v>634</v>
      </c>
      <c r="AI838" s="373"/>
      <c r="AJ838" s="373"/>
      <c r="AK838" s="373"/>
      <c r="AL838" s="357" t="s">
        <v>666</v>
      </c>
      <c r="AM838" s="358"/>
      <c r="AN838" s="358"/>
      <c r="AO838" s="359"/>
      <c r="AP838" s="360" t="s">
        <v>668</v>
      </c>
      <c r="AQ838" s="360"/>
      <c r="AR838" s="360"/>
      <c r="AS838" s="360"/>
      <c r="AT838" s="360"/>
      <c r="AU838" s="360"/>
      <c r="AV838" s="360"/>
      <c r="AW838" s="360"/>
      <c r="AX838" s="360"/>
    </row>
    <row r="839" spans="1:50" ht="30" customHeight="1" x14ac:dyDescent="0.15">
      <c r="A839" s="376">
        <v>3</v>
      </c>
      <c r="B839" s="376">
        <v>1</v>
      </c>
      <c r="C839" s="361" t="s">
        <v>663</v>
      </c>
      <c r="D839" s="347"/>
      <c r="E839" s="347"/>
      <c r="F839" s="347"/>
      <c r="G839" s="347"/>
      <c r="H839" s="347"/>
      <c r="I839" s="347"/>
      <c r="J839" s="348">
        <v>6430005004014</v>
      </c>
      <c r="K839" s="349"/>
      <c r="L839" s="349"/>
      <c r="M839" s="349"/>
      <c r="N839" s="349"/>
      <c r="O839" s="349"/>
      <c r="P839" s="362" t="s">
        <v>664</v>
      </c>
      <c r="Q839" s="350"/>
      <c r="R839" s="350"/>
      <c r="S839" s="350"/>
      <c r="T839" s="350"/>
      <c r="U839" s="350"/>
      <c r="V839" s="350"/>
      <c r="W839" s="350"/>
      <c r="X839" s="350"/>
      <c r="Y839" s="351">
        <v>233</v>
      </c>
      <c r="Z839" s="352"/>
      <c r="AA839" s="352"/>
      <c r="AB839" s="353"/>
      <c r="AC839" s="363" t="s">
        <v>665</v>
      </c>
      <c r="AD839" s="363"/>
      <c r="AE839" s="363"/>
      <c r="AF839" s="363"/>
      <c r="AG839" s="363"/>
      <c r="AH839" s="355" t="s">
        <v>634</v>
      </c>
      <c r="AI839" s="356"/>
      <c r="AJ839" s="356"/>
      <c r="AK839" s="356"/>
      <c r="AL839" s="357" t="s">
        <v>667</v>
      </c>
      <c r="AM839" s="358"/>
      <c r="AN839" s="358"/>
      <c r="AO839" s="359"/>
      <c r="AP839" s="360" t="s">
        <v>669</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670</v>
      </c>
      <c r="D870" s="347"/>
      <c r="E870" s="347"/>
      <c r="F870" s="347"/>
      <c r="G870" s="347"/>
      <c r="H870" s="347"/>
      <c r="I870" s="347"/>
      <c r="J870" s="348">
        <v>5010005007398</v>
      </c>
      <c r="K870" s="349"/>
      <c r="L870" s="349"/>
      <c r="M870" s="349"/>
      <c r="N870" s="349"/>
      <c r="O870" s="349"/>
      <c r="P870" s="362" t="s">
        <v>671</v>
      </c>
      <c r="Q870" s="350"/>
      <c r="R870" s="350"/>
      <c r="S870" s="350"/>
      <c r="T870" s="350"/>
      <c r="U870" s="350"/>
      <c r="V870" s="350"/>
      <c r="W870" s="350"/>
      <c r="X870" s="350"/>
      <c r="Y870" s="351">
        <v>37</v>
      </c>
      <c r="Z870" s="352"/>
      <c r="AA870" s="352"/>
      <c r="AB870" s="353"/>
      <c r="AC870" s="363" t="s">
        <v>496</v>
      </c>
      <c r="AD870" s="371"/>
      <c r="AE870" s="371"/>
      <c r="AF870" s="371"/>
      <c r="AG870" s="371"/>
      <c r="AH870" s="372" t="s">
        <v>672</v>
      </c>
      <c r="AI870" s="373"/>
      <c r="AJ870" s="373"/>
      <c r="AK870" s="373"/>
      <c r="AL870" s="357" t="s">
        <v>672</v>
      </c>
      <c r="AM870" s="358"/>
      <c r="AN870" s="358"/>
      <c r="AO870" s="359"/>
      <c r="AP870" s="360" t="s">
        <v>673</v>
      </c>
      <c r="AQ870" s="360"/>
      <c r="AR870" s="360"/>
      <c r="AS870" s="360"/>
      <c r="AT870" s="360"/>
      <c r="AU870" s="360"/>
      <c r="AV870" s="360"/>
      <c r="AW870" s="360"/>
      <c r="AX870" s="360"/>
    </row>
    <row r="871" spans="1:50" ht="30" customHeight="1" x14ac:dyDescent="0.15">
      <c r="A871" s="376">
        <v>2</v>
      </c>
      <c r="B871" s="376">
        <v>1</v>
      </c>
      <c r="C871" s="361" t="s">
        <v>719</v>
      </c>
      <c r="D871" s="347"/>
      <c r="E871" s="347"/>
      <c r="F871" s="347"/>
      <c r="G871" s="347"/>
      <c r="H871" s="347"/>
      <c r="I871" s="347"/>
      <c r="J871" s="348">
        <v>6460305000387</v>
      </c>
      <c r="K871" s="349"/>
      <c r="L871" s="349"/>
      <c r="M871" s="349"/>
      <c r="N871" s="349"/>
      <c r="O871" s="349"/>
      <c r="P871" s="362" t="s">
        <v>682</v>
      </c>
      <c r="Q871" s="350"/>
      <c r="R871" s="350"/>
      <c r="S871" s="350"/>
      <c r="T871" s="350"/>
      <c r="U871" s="350"/>
      <c r="V871" s="350"/>
      <c r="W871" s="350"/>
      <c r="X871" s="350"/>
      <c r="Y871" s="351">
        <v>10</v>
      </c>
      <c r="Z871" s="352"/>
      <c r="AA871" s="352"/>
      <c r="AB871" s="353"/>
      <c r="AC871" s="363" t="s">
        <v>496</v>
      </c>
      <c r="AD871" s="363"/>
      <c r="AE871" s="363"/>
      <c r="AF871" s="363"/>
      <c r="AG871" s="363"/>
      <c r="AH871" s="372" t="s">
        <v>672</v>
      </c>
      <c r="AI871" s="373"/>
      <c r="AJ871" s="373"/>
      <c r="AK871" s="373"/>
      <c r="AL871" s="357" t="s">
        <v>672</v>
      </c>
      <c r="AM871" s="358"/>
      <c r="AN871" s="358"/>
      <c r="AO871" s="359"/>
      <c r="AP871" s="360" t="s">
        <v>673</v>
      </c>
      <c r="AQ871" s="360"/>
      <c r="AR871" s="360"/>
      <c r="AS871" s="360"/>
      <c r="AT871" s="360"/>
      <c r="AU871" s="360"/>
      <c r="AV871" s="360"/>
      <c r="AW871" s="360"/>
      <c r="AX871" s="360"/>
    </row>
    <row r="872" spans="1:50" ht="30" customHeight="1" x14ac:dyDescent="0.15">
      <c r="A872" s="376">
        <v>3</v>
      </c>
      <c r="B872" s="376">
        <v>1</v>
      </c>
      <c r="C872" s="361" t="s">
        <v>674</v>
      </c>
      <c r="D872" s="347"/>
      <c r="E872" s="347"/>
      <c r="F872" s="347"/>
      <c r="G872" s="347"/>
      <c r="H872" s="347"/>
      <c r="I872" s="347"/>
      <c r="J872" s="348">
        <v>3180005006071</v>
      </c>
      <c r="K872" s="349"/>
      <c r="L872" s="349"/>
      <c r="M872" s="349"/>
      <c r="N872" s="349"/>
      <c r="O872" s="349"/>
      <c r="P872" s="362" t="s">
        <v>683</v>
      </c>
      <c r="Q872" s="350"/>
      <c r="R872" s="350"/>
      <c r="S872" s="350"/>
      <c r="T872" s="350"/>
      <c r="U872" s="350"/>
      <c r="V872" s="350"/>
      <c r="W872" s="350"/>
      <c r="X872" s="350"/>
      <c r="Y872" s="351">
        <v>10</v>
      </c>
      <c r="Z872" s="352"/>
      <c r="AA872" s="352"/>
      <c r="AB872" s="353"/>
      <c r="AC872" s="363" t="s">
        <v>496</v>
      </c>
      <c r="AD872" s="363"/>
      <c r="AE872" s="363"/>
      <c r="AF872" s="363"/>
      <c r="AG872" s="363"/>
      <c r="AH872" s="355" t="s">
        <v>686</v>
      </c>
      <c r="AI872" s="356"/>
      <c r="AJ872" s="356"/>
      <c r="AK872" s="356"/>
      <c r="AL872" s="357" t="s">
        <v>687</v>
      </c>
      <c r="AM872" s="358"/>
      <c r="AN872" s="358"/>
      <c r="AO872" s="359"/>
      <c r="AP872" s="360" t="s">
        <v>673</v>
      </c>
      <c r="AQ872" s="360"/>
      <c r="AR872" s="360"/>
      <c r="AS872" s="360"/>
      <c r="AT872" s="360"/>
      <c r="AU872" s="360"/>
      <c r="AV872" s="360"/>
      <c r="AW872" s="360"/>
      <c r="AX872" s="360"/>
    </row>
    <row r="873" spans="1:50" ht="30" customHeight="1" x14ac:dyDescent="0.15">
      <c r="A873" s="376">
        <v>4</v>
      </c>
      <c r="B873" s="376">
        <v>1</v>
      </c>
      <c r="C873" s="361" t="s">
        <v>675</v>
      </c>
      <c r="D873" s="347"/>
      <c r="E873" s="347"/>
      <c r="F873" s="347"/>
      <c r="G873" s="347"/>
      <c r="H873" s="347"/>
      <c r="I873" s="347"/>
      <c r="J873" s="348">
        <v>7110005012080</v>
      </c>
      <c r="K873" s="349"/>
      <c r="L873" s="349"/>
      <c r="M873" s="349"/>
      <c r="N873" s="349"/>
      <c r="O873" s="349"/>
      <c r="P873" s="362" t="s">
        <v>671</v>
      </c>
      <c r="Q873" s="350"/>
      <c r="R873" s="350"/>
      <c r="S873" s="350"/>
      <c r="T873" s="350"/>
      <c r="U873" s="350"/>
      <c r="V873" s="350"/>
      <c r="W873" s="350"/>
      <c r="X873" s="350"/>
      <c r="Y873" s="351">
        <v>8</v>
      </c>
      <c r="Z873" s="352"/>
      <c r="AA873" s="352"/>
      <c r="AB873" s="353"/>
      <c r="AC873" s="363" t="s">
        <v>496</v>
      </c>
      <c r="AD873" s="363"/>
      <c r="AE873" s="363"/>
      <c r="AF873" s="363"/>
      <c r="AG873" s="363"/>
      <c r="AH873" s="355" t="s">
        <v>688</v>
      </c>
      <c r="AI873" s="356"/>
      <c r="AJ873" s="356"/>
      <c r="AK873" s="356"/>
      <c r="AL873" s="357" t="s">
        <v>672</v>
      </c>
      <c r="AM873" s="358"/>
      <c r="AN873" s="358"/>
      <c r="AO873" s="359"/>
      <c r="AP873" s="360" t="s">
        <v>672</v>
      </c>
      <c r="AQ873" s="360"/>
      <c r="AR873" s="360"/>
      <c r="AS873" s="360"/>
      <c r="AT873" s="360"/>
      <c r="AU873" s="360"/>
      <c r="AV873" s="360"/>
      <c r="AW873" s="360"/>
      <c r="AX873" s="360"/>
    </row>
    <row r="874" spans="1:50" ht="30" customHeight="1" x14ac:dyDescent="0.15">
      <c r="A874" s="376">
        <v>5</v>
      </c>
      <c r="B874" s="376">
        <v>1</v>
      </c>
      <c r="C874" s="361" t="s">
        <v>676</v>
      </c>
      <c r="D874" s="347"/>
      <c r="E874" s="347"/>
      <c r="F874" s="347"/>
      <c r="G874" s="347"/>
      <c r="H874" s="347"/>
      <c r="I874" s="347"/>
      <c r="J874" s="348">
        <v>4120105003782</v>
      </c>
      <c r="K874" s="349"/>
      <c r="L874" s="349"/>
      <c r="M874" s="349"/>
      <c r="N874" s="349"/>
      <c r="O874" s="349"/>
      <c r="P874" s="362" t="s">
        <v>684</v>
      </c>
      <c r="Q874" s="350"/>
      <c r="R874" s="350"/>
      <c r="S874" s="350"/>
      <c r="T874" s="350"/>
      <c r="U874" s="350"/>
      <c r="V874" s="350"/>
      <c r="W874" s="350"/>
      <c r="X874" s="350"/>
      <c r="Y874" s="351">
        <v>7</v>
      </c>
      <c r="Z874" s="352"/>
      <c r="AA874" s="352"/>
      <c r="AB874" s="353"/>
      <c r="AC874" s="354" t="s">
        <v>496</v>
      </c>
      <c r="AD874" s="354"/>
      <c r="AE874" s="354"/>
      <c r="AF874" s="354"/>
      <c r="AG874" s="354"/>
      <c r="AH874" s="355" t="s">
        <v>688</v>
      </c>
      <c r="AI874" s="356"/>
      <c r="AJ874" s="356"/>
      <c r="AK874" s="356"/>
      <c r="AL874" s="357" t="s">
        <v>672</v>
      </c>
      <c r="AM874" s="358"/>
      <c r="AN874" s="358"/>
      <c r="AO874" s="359"/>
      <c r="AP874" s="360" t="s">
        <v>687</v>
      </c>
      <c r="AQ874" s="360"/>
      <c r="AR874" s="360"/>
      <c r="AS874" s="360"/>
      <c r="AT874" s="360"/>
      <c r="AU874" s="360"/>
      <c r="AV874" s="360"/>
      <c r="AW874" s="360"/>
      <c r="AX874" s="360"/>
    </row>
    <row r="875" spans="1:50" ht="30" customHeight="1" x14ac:dyDescent="0.15">
      <c r="A875" s="376">
        <v>6</v>
      </c>
      <c r="B875" s="376">
        <v>1</v>
      </c>
      <c r="C875" s="361" t="s">
        <v>677</v>
      </c>
      <c r="D875" s="347"/>
      <c r="E875" s="347"/>
      <c r="F875" s="347"/>
      <c r="G875" s="347"/>
      <c r="H875" s="347"/>
      <c r="I875" s="347"/>
      <c r="J875" s="348">
        <v>7370005002147</v>
      </c>
      <c r="K875" s="349"/>
      <c r="L875" s="349"/>
      <c r="M875" s="349"/>
      <c r="N875" s="349"/>
      <c r="O875" s="349"/>
      <c r="P875" s="362" t="s">
        <v>685</v>
      </c>
      <c r="Q875" s="350"/>
      <c r="R875" s="350"/>
      <c r="S875" s="350"/>
      <c r="T875" s="350"/>
      <c r="U875" s="350"/>
      <c r="V875" s="350"/>
      <c r="W875" s="350"/>
      <c r="X875" s="350"/>
      <c r="Y875" s="351">
        <v>7</v>
      </c>
      <c r="Z875" s="352"/>
      <c r="AA875" s="352"/>
      <c r="AB875" s="353"/>
      <c r="AC875" s="354" t="s">
        <v>496</v>
      </c>
      <c r="AD875" s="354"/>
      <c r="AE875" s="354"/>
      <c r="AF875" s="354"/>
      <c r="AG875" s="354"/>
      <c r="AH875" s="355" t="s">
        <v>672</v>
      </c>
      <c r="AI875" s="356"/>
      <c r="AJ875" s="356"/>
      <c r="AK875" s="356"/>
      <c r="AL875" s="357" t="s">
        <v>689</v>
      </c>
      <c r="AM875" s="358"/>
      <c r="AN875" s="358"/>
      <c r="AO875" s="359"/>
      <c r="AP875" s="360" t="s">
        <v>672</v>
      </c>
      <c r="AQ875" s="360"/>
      <c r="AR875" s="360"/>
      <c r="AS875" s="360"/>
      <c r="AT875" s="360"/>
      <c r="AU875" s="360"/>
      <c r="AV875" s="360"/>
      <c r="AW875" s="360"/>
      <c r="AX875" s="360"/>
    </row>
    <row r="876" spans="1:50" ht="30" customHeight="1" x14ac:dyDescent="0.15">
      <c r="A876" s="376">
        <v>7</v>
      </c>
      <c r="B876" s="376">
        <v>1</v>
      </c>
      <c r="C876" s="361" t="s">
        <v>678</v>
      </c>
      <c r="D876" s="347"/>
      <c r="E876" s="347"/>
      <c r="F876" s="347"/>
      <c r="G876" s="347"/>
      <c r="H876" s="347"/>
      <c r="I876" s="347"/>
      <c r="J876" s="348">
        <v>5050005005266</v>
      </c>
      <c r="K876" s="349"/>
      <c r="L876" s="349"/>
      <c r="M876" s="349"/>
      <c r="N876" s="349"/>
      <c r="O876" s="349"/>
      <c r="P876" s="362" t="s">
        <v>671</v>
      </c>
      <c r="Q876" s="350"/>
      <c r="R876" s="350"/>
      <c r="S876" s="350"/>
      <c r="T876" s="350"/>
      <c r="U876" s="350"/>
      <c r="V876" s="350"/>
      <c r="W876" s="350"/>
      <c r="X876" s="350"/>
      <c r="Y876" s="351">
        <v>7</v>
      </c>
      <c r="Z876" s="352"/>
      <c r="AA876" s="352"/>
      <c r="AB876" s="353"/>
      <c r="AC876" s="354" t="s">
        <v>496</v>
      </c>
      <c r="AD876" s="354"/>
      <c r="AE876" s="354"/>
      <c r="AF876" s="354"/>
      <c r="AG876" s="354"/>
      <c r="AH876" s="355" t="s">
        <v>672</v>
      </c>
      <c r="AI876" s="356"/>
      <c r="AJ876" s="356"/>
      <c r="AK876" s="356"/>
      <c r="AL876" s="357" t="s">
        <v>672</v>
      </c>
      <c r="AM876" s="358"/>
      <c r="AN876" s="358"/>
      <c r="AO876" s="359"/>
      <c r="AP876" s="360" t="s">
        <v>673</v>
      </c>
      <c r="AQ876" s="360"/>
      <c r="AR876" s="360"/>
      <c r="AS876" s="360"/>
      <c r="AT876" s="360"/>
      <c r="AU876" s="360"/>
      <c r="AV876" s="360"/>
      <c r="AW876" s="360"/>
      <c r="AX876" s="360"/>
    </row>
    <row r="877" spans="1:50" ht="30" customHeight="1" x14ac:dyDescent="0.15">
      <c r="A877" s="376">
        <v>8</v>
      </c>
      <c r="B877" s="376">
        <v>1</v>
      </c>
      <c r="C877" s="361" t="s">
        <v>679</v>
      </c>
      <c r="D877" s="347"/>
      <c r="E877" s="347"/>
      <c r="F877" s="347"/>
      <c r="G877" s="347"/>
      <c r="H877" s="347"/>
      <c r="I877" s="347"/>
      <c r="J877" s="348">
        <v>4230005003054</v>
      </c>
      <c r="K877" s="349"/>
      <c r="L877" s="349"/>
      <c r="M877" s="349"/>
      <c r="N877" s="349"/>
      <c r="O877" s="349"/>
      <c r="P877" s="362" t="s">
        <v>671</v>
      </c>
      <c r="Q877" s="350"/>
      <c r="R877" s="350"/>
      <c r="S877" s="350"/>
      <c r="T877" s="350"/>
      <c r="U877" s="350"/>
      <c r="V877" s="350"/>
      <c r="W877" s="350"/>
      <c r="X877" s="350"/>
      <c r="Y877" s="351">
        <v>3</v>
      </c>
      <c r="Z877" s="352"/>
      <c r="AA877" s="352"/>
      <c r="AB877" s="353"/>
      <c r="AC877" s="354" t="s">
        <v>496</v>
      </c>
      <c r="AD877" s="354"/>
      <c r="AE877" s="354"/>
      <c r="AF877" s="354"/>
      <c r="AG877" s="354"/>
      <c r="AH877" s="355" t="s">
        <v>690</v>
      </c>
      <c r="AI877" s="356"/>
      <c r="AJ877" s="356"/>
      <c r="AK877" s="356"/>
      <c r="AL877" s="357" t="s">
        <v>672</v>
      </c>
      <c r="AM877" s="358"/>
      <c r="AN877" s="358"/>
      <c r="AO877" s="359"/>
      <c r="AP877" s="360" t="s">
        <v>672</v>
      </c>
      <c r="AQ877" s="360"/>
      <c r="AR877" s="360"/>
      <c r="AS877" s="360"/>
      <c r="AT877" s="360"/>
      <c r="AU877" s="360"/>
      <c r="AV877" s="360"/>
      <c r="AW877" s="360"/>
      <c r="AX877" s="360"/>
    </row>
    <row r="878" spans="1:50" ht="30" customHeight="1" x14ac:dyDescent="0.15">
      <c r="A878" s="376">
        <v>9</v>
      </c>
      <c r="B878" s="376">
        <v>1</v>
      </c>
      <c r="C878" s="361" t="s">
        <v>680</v>
      </c>
      <c r="D878" s="347"/>
      <c r="E878" s="347"/>
      <c r="F878" s="347"/>
      <c r="G878" s="347"/>
      <c r="H878" s="347"/>
      <c r="I878" s="347"/>
      <c r="J878" s="348">
        <v>3290005003743</v>
      </c>
      <c r="K878" s="349"/>
      <c r="L878" s="349"/>
      <c r="M878" s="349"/>
      <c r="N878" s="349"/>
      <c r="O878" s="349"/>
      <c r="P878" s="362" t="s">
        <v>685</v>
      </c>
      <c r="Q878" s="350"/>
      <c r="R878" s="350"/>
      <c r="S878" s="350"/>
      <c r="T878" s="350"/>
      <c r="U878" s="350"/>
      <c r="V878" s="350"/>
      <c r="W878" s="350"/>
      <c r="X878" s="350"/>
      <c r="Y878" s="351">
        <v>2</v>
      </c>
      <c r="Z878" s="352"/>
      <c r="AA878" s="352"/>
      <c r="AB878" s="353"/>
      <c r="AC878" s="354" t="s">
        <v>496</v>
      </c>
      <c r="AD878" s="354"/>
      <c r="AE878" s="354"/>
      <c r="AF878" s="354"/>
      <c r="AG878" s="354"/>
      <c r="AH878" s="355" t="s">
        <v>689</v>
      </c>
      <c r="AI878" s="356"/>
      <c r="AJ878" s="356"/>
      <c r="AK878" s="356"/>
      <c r="AL878" s="357" t="s">
        <v>672</v>
      </c>
      <c r="AM878" s="358"/>
      <c r="AN878" s="358"/>
      <c r="AO878" s="359"/>
      <c r="AP878" s="360" t="s">
        <v>691</v>
      </c>
      <c r="AQ878" s="360"/>
      <c r="AR878" s="360"/>
      <c r="AS878" s="360"/>
      <c r="AT878" s="360"/>
      <c r="AU878" s="360"/>
      <c r="AV878" s="360"/>
      <c r="AW878" s="360"/>
      <c r="AX878" s="360"/>
    </row>
    <row r="879" spans="1:50" ht="30" customHeight="1" x14ac:dyDescent="0.15">
      <c r="A879" s="376">
        <v>10</v>
      </c>
      <c r="B879" s="376">
        <v>1</v>
      </c>
      <c r="C879" s="361" t="s">
        <v>681</v>
      </c>
      <c r="D879" s="347"/>
      <c r="E879" s="347"/>
      <c r="F879" s="347"/>
      <c r="G879" s="347"/>
      <c r="H879" s="347"/>
      <c r="I879" s="347"/>
      <c r="J879" s="348">
        <v>5140005004060</v>
      </c>
      <c r="K879" s="349"/>
      <c r="L879" s="349"/>
      <c r="M879" s="349"/>
      <c r="N879" s="349"/>
      <c r="O879" s="349"/>
      <c r="P879" s="362" t="s">
        <v>685</v>
      </c>
      <c r="Q879" s="350"/>
      <c r="R879" s="350"/>
      <c r="S879" s="350"/>
      <c r="T879" s="350"/>
      <c r="U879" s="350"/>
      <c r="V879" s="350"/>
      <c r="W879" s="350"/>
      <c r="X879" s="350"/>
      <c r="Y879" s="351">
        <v>1</v>
      </c>
      <c r="Z879" s="352"/>
      <c r="AA879" s="352"/>
      <c r="AB879" s="353"/>
      <c r="AC879" s="354" t="s">
        <v>496</v>
      </c>
      <c r="AD879" s="354"/>
      <c r="AE879" s="354"/>
      <c r="AF879" s="354"/>
      <c r="AG879" s="354"/>
      <c r="AH879" s="355" t="s">
        <v>672</v>
      </c>
      <c r="AI879" s="356"/>
      <c r="AJ879" s="356"/>
      <c r="AK879" s="356"/>
      <c r="AL879" s="357" t="s">
        <v>692</v>
      </c>
      <c r="AM879" s="358"/>
      <c r="AN879" s="358"/>
      <c r="AO879" s="359"/>
      <c r="AP879" s="360" t="s">
        <v>693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7.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670</v>
      </c>
      <c r="D903" s="347"/>
      <c r="E903" s="347"/>
      <c r="F903" s="347"/>
      <c r="G903" s="347"/>
      <c r="H903" s="347"/>
      <c r="I903" s="347"/>
      <c r="J903" s="348">
        <v>5010005007398</v>
      </c>
      <c r="K903" s="349"/>
      <c r="L903" s="349"/>
      <c r="M903" s="349"/>
      <c r="N903" s="349"/>
      <c r="O903" s="349"/>
      <c r="P903" s="362" t="s">
        <v>671</v>
      </c>
      <c r="Q903" s="350"/>
      <c r="R903" s="350"/>
      <c r="S903" s="350"/>
      <c r="T903" s="350"/>
      <c r="U903" s="350"/>
      <c r="V903" s="350"/>
      <c r="W903" s="350"/>
      <c r="X903" s="350"/>
      <c r="Y903" s="351">
        <v>39</v>
      </c>
      <c r="Z903" s="352"/>
      <c r="AA903" s="352"/>
      <c r="AB903" s="353"/>
      <c r="AC903" s="363" t="s">
        <v>496</v>
      </c>
      <c r="AD903" s="371"/>
      <c r="AE903" s="371"/>
      <c r="AF903" s="371"/>
      <c r="AG903" s="371"/>
      <c r="AH903" s="372" t="s">
        <v>672</v>
      </c>
      <c r="AI903" s="373"/>
      <c r="AJ903" s="373"/>
      <c r="AK903" s="373"/>
      <c r="AL903" s="357" t="s">
        <v>672</v>
      </c>
      <c r="AM903" s="358"/>
      <c r="AN903" s="358"/>
      <c r="AO903" s="359"/>
      <c r="AP903" s="360" t="s">
        <v>673</v>
      </c>
      <c r="AQ903" s="360"/>
      <c r="AR903" s="360"/>
      <c r="AS903" s="360"/>
      <c r="AT903" s="360"/>
      <c r="AU903" s="360"/>
      <c r="AV903" s="360"/>
      <c r="AW903" s="360"/>
      <c r="AX903" s="360"/>
    </row>
    <row r="904" spans="1:50" ht="30" customHeight="1" x14ac:dyDescent="0.15">
      <c r="A904" s="376">
        <v>2</v>
      </c>
      <c r="B904" s="376">
        <v>1</v>
      </c>
      <c r="C904" s="361" t="s">
        <v>694</v>
      </c>
      <c r="D904" s="347"/>
      <c r="E904" s="347"/>
      <c r="F904" s="347"/>
      <c r="G904" s="347"/>
      <c r="H904" s="347"/>
      <c r="I904" s="347"/>
      <c r="J904" s="348">
        <v>5010405003971</v>
      </c>
      <c r="K904" s="349"/>
      <c r="L904" s="349"/>
      <c r="M904" s="349"/>
      <c r="N904" s="349"/>
      <c r="O904" s="349"/>
      <c r="P904" s="362" t="s">
        <v>685</v>
      </c>
      <c r="Q904" s="350"/>
      <c r="R904" s="350"/>
      <c r="S904" s="350"/>
      <c r="T904" s="350"/>
      <c r="U904" s="350"/>
      <c r="V904" s="350"/>
      <c r="W904" s="350"/>
      <c r="X904" s="350"/>
      <c r="Y904" s="351">
        <v>4</v>
      </c>
      <c r="Z904" s="352"/>
      <c r="AA904" s="352"/>
      <c r="AB904" s="353"/>
      <c r="AC904" s="363" t="s">
        <v>496</v>
      </c>
      <c r="AD904" s="363"/>
      <c r="AE904" s="363"/>
      <c r="AF904" s="363"/>
      <c r="AG904" s="363"/>
      <c r="AH904" s="372" t="s">
        <v>672</v>
      </c>
      <c r="AI904" s="373"/>
      <c r="AJ904" s="373"/>
      <c r="AK904" s="373"/>
      <c r="AL904" s="357" t="s">
        <v>672</v>
      </c>
      <c r="AM904" s="358"/>
      <c r="AN904" s="358"/>
      <c r="AO904" s="359"/>
      <c r="AP904" s="360" t="s">
        <v>673</v>
      </c>
      <c r="AQ904" s="360"/>
      <c r="AR904" s="360"/>
      <c r="AS904" s="360"/>
      <c r="AT904" s="360"/>
      <c r="AU904" s="360"/>
      <c r="AV904" s="360"/>
      <c r="AW904" s="360"/>
      <c r="AX904" s="360"/>
    </row>
    <row r="905" spans="1:50" ht="30" customHeight="1" x14ac:dyDescent="0.15">
      <c r="A905" s="376">
        <v>3</v>
      </c>
      <c r="B905" s="376">
        <v>1</v>
      </c>
      <c r="C905" s="361" t="s">
        <v>695</v>
      </c>
      <c r="D905" s="347"/>
      <c r="E905" s="347"/>
      <c r="F905" s="347"/>
      <c r="G905" s="347"/>
      <c r="H905" s="347"/>
      <c r="I905" s="347"/>
      <c r="J905" s="348">
        <v>3110005001789</v>
      </c>
      <c r="K905" s="349"/>
      <c r="L905" s="349"/>
      <c r="M905" s="349"/>
      <c r="N905" s="349"/>
      <c r="O905" s="349"/>
      <c r="P905" s="362" t="s">
        <v>671</v>
      </c>
      <c r="Q905" s="350"/>
      <c r="R905" s="350"/>
      <c r="S905" s="350"/>
      <c r="T905" s="350"/>
      <c r="U905" s="350"/>
      <c r="V905" s="350"/>
      <c r="W905" s="350"/>
      <c r="X905" s="350"/>
      <c r="Y905" s="351">
        <v>3</v>
      </c>
      <c r="Z905" s="352"/>
      <c r="AA905" s="352"/>
      <c r="AB905" s="353"/>
      <c r="AC905" s="363" t="s">
        <v>496</v>
      </c>
      <c r="AD905" s="363"/>
      <c r="AE905" s="363"/>
      <c r="AF905" s="363"/>
      <c r="AG905" s="363"/>
      <c r="AH905" s="355" t="s">
        <v>672</v>
      </c>
      <c r="AI905" s="356"/>
      <c r="AJ905" s="356"/>
      <c r="AK905" s="356"/>
      <c r="AL905" s="357" t="s">
        <v>700</v>
      </c>
      <c r="AM905" s="358"/>
      <c r="AN905" s="358"/>
      <c r="AO905" s="359"/>
      <c r="AP905" s="360" t="s">
        <v>673</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7.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696</v>
      </c>
      <c r="D936" s="347"/>
      <c r="E936" s="347"/>
      <c r="F936" s="347"/>
      <c r="G936" s="347"/>
      <c r="H936" s="347"/>
      <c r="I936" s="347"/>
      <c r="J936" s="348">
        <v>6020005004971</v>
      </c>
      <c r="K936" s="349"/>
      <c r="L936" s="349"/>
      <c r="M936" s="349"/>
      <c r="N936" s="349"/>
      <c r="O936" s="349"/>
      <c r="P936" s="362" t="s">
        <v>685</v>
      </c>
      <c r="Q936" s="350"/>
      <c r="R936" s="350"/>
      <c r="S936" s="350"/>
      <c r="T936" s="350"/>
      <c r="U936" s="350"/>
      <c r="V936" s="350"/>
      <c r="W936" s="350"/>
      <c r="X936" s="350"/>
      <c r="Y936" s="351">
        <v>12</v>
      </c>
      <c r="Z936" s="352"/>
      <c r="AA936" s="352"/>
      <c r="AB936" s="353"/>
      <c r="AC936" s="363" t="s">
        <v>496</v>
      </c>
      <c r="AD936" s="371"/>
      <c r="AE936" s="371"/>
      <c r="AF936" s="371"/>
      <c r="AG936" s="371"/>
      <c r="AH936" s="372" t="s">
        <v>672</v>
      </c>
      <c r="AI936" s="373"/>
      <c r="AJ936" s="373"/>
      <c r="AK936" s="373"/>
      <c r="AL936" s="357" t="s">
        <v>672</v>
      </c>
      <c r="AM936" s="358"/>
      <c r="AN936" s="358"/>
      <c r="AO936" s="359"/>
      <c r="AP936" s="360" t="s">
        <v>692</v>
      </c>
      <c r="AQ936" s="360"/>
      <c r="AR936" s="360"/>
      <c r="AS936" s="360"/>
      <c r="AT936" s="360"/>
      <c r="AU936" s="360"/>
      <c r="AV936" s="360"/>
      <c r="AW936" s="360"/>
      <c r="AX936" s="360"/>
    </row>
    <row r="937" spans="1:50" ht="30" customHeight="1" x14ac:dyDescent="0.15">
      <c r="A937" s="376">
        <v>2</v>
      </c>
      <c r="B937" s="376">
        <v>1</v>
      </c>
      <c r="C937" s="361" t="s">
        <v>681</v>
      </c>
      <c r="D937" s="347"/>
      <c r="E937" s="347"/>
      <c r="F937" s="347"/>
      <c r="G937" s="347"/>
      <c r="H937" s="347"/>
      <c r="I937" s="347"/>
      <c r="J937" s="348">
        <v>5140005004060</v>
      </c>
      <c r="K937" s="349"/>
      <c r="L937" s="349"/>
      <c r="M937" s="349"/>
      <c r="N937" s="349"/>
      <c r="O937" s="349"/>
      <c r="P937" s="362" t="s">
        <v>671</v>
      </c>
      <c r="Q937" s="350"/>
      <c r="R937" s="350"/>
      <c r="S937" s="350"/>
      <c r="T937" s="350"/>
      <c r="U937" s="350"/>
      <c r="V937" s="350"/>
      <c r="W937" s="350"/>
      <c r="X937" s="350"/>
      <c r="Y937" s="351">
        <v>9</v>
      </c>
      <c r="Z937" s="352"/>
      <c r="AA937" s="352"/>
      <c r="AB937" s="353"/>
      <c r="AC937" s="363" t="s">
        <v>496</v>
      </c>
      <c r="AD937" s="363"/>
      <c r="AE937" s="363"/>
      <c r="AF937" s="363"/>
      <c r="AG937" s="363"/>
      <c r="AH937" s="372" t="s">
        <v>689</v>
      </c>
      <c r="AI937" s="373"/>
      <c r="AJ937" s="373"/>
      <c r="AK937" s="373"/>
      <c r="AL937" s="357" t="s">
        <v>672</v>
      </c>
      <c r="AM937" s="358"/>
      <c r="AN937" s="358"/>
      <c r="AO937" s="359"/>
      <c r="AP937" s="360" t="s">
        <v>673</v>
      </c>
      <c r="AQ937" s="360"/>
      <c r="AR937" s="360"/>
      <c r="AS937" s="360"/>
      <c r="AT937" s="360"/>
      <c r="AU937" s="360"/>
      <c r="AV937" s="360"/>
      <c r="AW937" s="360"/>
      <c r="AX937" s="360"/>
    </row>
    <row r="938" spans="1:50" ht="30" customHeight="1" x14ac:dyDescent="0.15">
      <c r="A938" s="376">
        <v>3</v>
      </c>
      <c r="B938" s="376">
        <v>1</v>
      </c>
      <c r="C938" s="361" t="s">
        <v>677</v>
      </c>
      <c r="D938" s="347"/>
      <c r="E938" s="347"/>
      <c r="F938" s="347"/>
      <c r="G938" s="347"/>
      <c r="H938" s="347"/>
      <c r="I938" s="347"/>
      <c r="J938" s="348">
        <v>7370005002147</v>
      </c>
      <c r="K938" s="349"/>
      <c r="L938" s="349"/>
      <c r="M938" s="349"/>
      <c r="N938" s="349"/>
      <c r="O938" s="349"/>
      <c r="P938" s="362" t="s">
        <v>685</v>
      </c>
      <c r="Q938" s="350"/>
      <c r="R938" s="350"/>
      <c r="S938" s="350"/>
      <c r="T938" s="350"/>
      <c r="U938" s="350"/>
      <c r="V938" s="350"/>
      <c r="W938" s="350"/>
      <c r="X938" s="350"/>
      <c r="Y938" s="351">
        <v>6</v>
      </c>
      <c r="Z938" s="352"/>
      <c r="AA938" s="352"/>
      <c r="AB938" s="353"/>
      <c r="AC938" s="363" t="s">
        <v>496</v>
      </c>
      <c r="AD938" s="363"/>
      <c r="AE938" s="363"/>
      <c r="AF938" s="363"/>
      <c r="AG938" s="363"/>
      <c r="AH938" s="355" t="s">
        <v>686</v>
      </c>
      <c r="AI938" s="356"/>
      <c r="AJ938" s="356"/>
      <c r="AK938" s="356"/>
      <c r="AL938" s="357" t="s">
        <v>672</v>
      </c>
      <c r="AM938" s="358"/>
      <c r="AN938" s="358"/>
      <c r="AO938" s="359"/>
      <c r="AP938" s="360" t="s">
        <v>692</v>
      </c>
      <c r="AQ938" s="360"/>
      <c r="AR938" s="360"/>
      <c r="AS938" s="360"/>
      <c r="AT938" s="360"/>
      <c r="AU938" s="360"/>
      <c r="AV938" s="360"/>
      <c r="AW938" s="360"/>
      <c r="AX938" s="360"/>
    </row>
    <row r="939" spans="1:50" ht="48.75" customHeight="1" x14ac:dyDescent="0.15">
      <c r="A939" s="376">
        <v>4</v>
      </c>
      <c r="B939" s="376">
        <v>1</v>
      </c>
      <c r="C939" s="361" t="s">
        <v>697</v>
      </c>
      <c r="D939" s="347"/>
      <c r="E939" s="347"/>
      <c r="F939" s="347"/>
      <c r="G939" s="347"/>
      <c r="H939" s="347"/>
      <c r="I939" s="347"/>
      <c r="J939" s="348">
        <v>9012405001241</v>
      </c>
      <c r="K939" s="349"/>
      <c r="L939" s="349"/>
      <c r="M939" s="349"/>
      <c r="N939" s="349"/>
      <c r="O939" s="349"/>
      <c r="P939" s="362" t="s">
        <v>698</v>
      </c>
      <c r="Q939" s="350"/>
      <c r="R939" s="350"/>
      <c r="S939" s="350"/>
      <c r="T939" s="350"/>
      <c r="U939" s="350"/>
      <c r="V939" s="350"/>
      <c r="W939" s="350"/>
      <c r="X939" s="350"/>
      <c r="Y939" s="351">
        <v>1</v>
      </c>
      <c r="Z939" s="352"/>
      <c r="AA939" s="352"/>
      <c r="AB939" s="353"/>
      <c r="AC939" s="363" t="s">
        <v>496</v>
      </c>
      <c r="AD939" s="363"/>
      <c r="AE939" s="363"/>
      <c r="AF939" s="363"/>
      <c r="AG939" s="363"/>
      <c r="AH939" s="355" t="s">
        <v>689</v>
      </c>
      <c r="AI939" s="356"/>
      <c r="AJ939" s="356"/>
      <c r="AK939" s="356"/>
      <c r="AL939" s="357" t="s">
        <v>699</v>
      </c>
      <c r="AM939" s="358"/>
      <c r="AN939" s="358"/>
      <c r="AO939" s="359"/>
      <c r="AP939" s="360" t="s">
        <v>673</v>
      </c>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t="s">
        <v>462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563</v>
      </c>
      <c r="F1102" s="375"/>
      <c r="G1102" s="375"/>
      <c r="H1102" s="375"/>
      <c r="I1102" s="375"/>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811" priority="14019">
      <formula>IF(RIGHT(TEXT(P14,"0.#"),1)=".",FALSE,TRUE)</formula>
    </cfRule>
    <cfRule type="expression" dxfId="2810" priority="14020">
      <formula>IF(RIGHT(TEXT(P14,"0.#"),1)=".",TRUE,FALSE)</formula>
    </cfRule>
  </conditionalFormatting>
  <conditionalFormatting sqref="AE32">
    <cfRule type="expression" dxfId="2809" priority="14009">
      <formula>IF(RIGHT(TEXT(AE32,"0.#"),1)=".",FALSE,TRUE)</formula>
    </cfRule>
    <cfRule type="expression" dxfId="2808" priority="14010">
      <formula>IF(RIGHT(TEXT(AE32,"0.#"),1)=".",TRUE,FALSE)</formula>
    </cfRule>
  </conditionalFormatting>
  <conditionalFormatting sqref="P18:AX18">
    <cfRule type="expression" dxfId="2807" priority="13895">
      <formula>IF(RIGHT(TEXT(P18,"0.#"),1)=".",FALSE,TRUE)</formula>
    </cfRule>
    <cfRule type="expression" dxfId="2806" priority="13896">
      <formula>IF(RIGHT(TEXT(P18,"0.#"),1)=".",TRUE,FALSE)</formula>
    </cfRule>
  </conditionalFormatting>
  <conditionalFormatting sqref="Y782">
    <cfRule type="expression" dxfId="2805" priority="13891">
      <formula>IF(RIGHT(TEXT(Y782,"0.#"),1)=".",FALSE,TRUE)</formula>
    </cfRule>
    <cfRule type="expression" dxfId="2804" priority="13892">
      <formula>IF(RIGHT(TEXT(Y782,"0.#"),1)=".",TRUE,FALSE)</formula>
    </cfRule>
  </conditionalFormatting>
  <conditionalFormatting sqref="Y791">
    <cfRule type="expression" dxfId="2803" priority="13887">
      <formula>IF(RIGHT(TEXT(Y791,"0.#"),1)=".",FALSE,TRUE)</formula>
    </cfRule>
    <cfRule type="expression" dxfId="2802" priority="13888">
      <formula>IF(RIGHT(TEXT(Y791,"0.#"),1)=".",TRUE,FALSE)</formula>
    </cfRule>
  </conditionalFormatting>
  <conditionalFormatting sqref="Y822:Y829 Y820 Y809:Y816 Y807 Y796:Y803 Y794">
    <cfRule type="expression" dxfId="2801" priority="13669">
      <formula>IF(RIGHT(TEXT(Y794,"0.#"),1)=".",FALSE,TRUE)</formula>
    </cfRule>
    <cfRule type="expression" dxfId="2800" priority="13670">
      <formula>IF(RIGHT(TEXT(Y794,"0.#"),1)=".",TRUE,FALSE)</formula>
    </cfRule>
  </conditionalFormatting>
  <conditionalFormatting sqref="P16:AQ17 P15:AX15 P13:AX13">
    <cfRule type="expression" dxfId="2799" priority="13717">
      <formula>IF(RIGHT(TEXT(P13,"0.#"),1)=".",FALSE,TRUE)</formula>
    </cfRule>
    <cfRule type="expression" dxfId="2798" priority="13718">
      <formula>IF(RIGHT(TEXT(P13,"0.#"),1)=".",TRUE,FALSE)</formula>
    </cfRule>
  </conditionalFormatting>
  <conditionalFormatting sqref="P19:AJ19">
    <cfRule type="expression" dxfId="2797" priority="13715">
      <formula>IF(RIGHT(TEXT(P19,"0.#"),1)=".",FALSE,TRUE)</formula>
    </cfRule>
    <cfRule type="expression" dxfId="2796" priority="13716">
      <formula>IF(RIGHT(TEXT(P19,"0.#"),1)=".",TRUE,FALSE)</formula>
    </cfRule>
  </conditionalFormatting>
  <conditionalFormatting sqref="AE101 AQ101">
    <cfRule type="expression" dxfId="2795" priority="13707">
      <formula>IF(RIGHT(TEXT(AE101,"0.#"),1)=".",FALSE,TRUE)</formula>
    </cfRule>
    <cfRule type="expression" dxfId="2794" priority="13708">
      <formula>IF(RIGHT(TEXT(AE101,"0.#"),1)=".",TRUE,FALSE)</formula>
    </cfRule>
  </conditionalFormatting>
  <conditionalFormatting sqref="Y783:Y790 Y781">
    <cfRule type="expression" dxfId="2793" priority="13693">
      <formula>IF(RIGHT(TEXT(Y781,"0.#"),1)=".",FALSE,TRUE)</formula>
    </cfRule>
    <cfRule type="expression" dxfId="2792" priority="13694">
      <formula>IF(RIGHT(TEXT(Y781,"0.#"),1)=".",TRUE,FALSE)</formula>
    </cfRule>
  </conditionalFormatting>
  <conditionalFormatting sqref="AU782">
    <cfRule type="expression" dxfId="2791" priority="13691">
      <formula>IF(RIGHT(TEXT(AU782,"0.#"),1)=".",FALSE,TRUE)</formula>
    </cfRule>
    <cfRule type="expression" dxfId="2790" priority="13692">
      <formula>IF(RIGHT(TEXT(AU782,"0.#"),1)=".",TRUE,FALSE)</formula>
    </cfRule>
  </conditionalFormatting>
  <conditionalFormatting sqref="AU791">
    <cfRule type="expression" dxfId="2789" priority="13689">
      <formula>IF(RIGHT(TEXT(AU791,"0.#"),1)=".",FALSE,TRUE)</formula>
    </cfRule>
    <cfRule type="expression" dxfId="2788" priority="13690">
      <formula>IF(RIGHT(TEXT(AU791,"0.#"),1)=".",TRUE,FALSE)</formula>
    </cfRule>
  </conditionalFormatting>
  <conditionalFormatting sqref="AU783:AU790 AU781">
    <cfRule type="expression" dxfId="2787" priority="13687">
      <formula>IF(RIGHT(TEXT(AU781,"0.#"),1)=".",FALSE,TRUE)</formula>
    </cfRule>
    <cfRule type="expression" dxfId="2786" priority="13688">
      <formula>IF(RIGHT(TEXT(AU781,"0.#"),1)=".",TRUE,FALSE)</formula>
    </cfRule>
  </conditionalFormatting>
  <conditionalFormatting sqref="Y821 Y808 Y795">
    <cfRule type="expression" dxfId="2785" priority="13673">
      <formula>IF(RIGHT(TEXT(Y795,"0.#"),1)=".",FALSE,TRUE)</formula>
    </cfRule>
    <cfRule type="expression" dxfId="2784" priority="13674">
      <formula>IF(RIGHT(TEXT(Y795,"0.#"),1)=".",TRUE,FALSE)</formula>
    </cfRule>
  </conditionalFormatting>
  <conditionalFormatting sqref="Y830 Y817 Y804">
    <cfRule type="expression" dxfId="2783" priority="13671">
      <formula>IF(RIGHT(TEXT(Y804,"0.#"),1)=".",FALSE,TRUE)</formula>
    </cfRule>
    <cfRule type="expression" dxfId="2782" priority="13672">
      <formula>IF(RIGHT(TEXT(Y804,"0.#"),1)=".",TRUE,FALSE)</formula>
    </cfRule>
  </conditionalFormatting>
  <conditionalFormatting sqref="AU821 AU808 AU795">
    <cfRule type="expression" dxfId="2781" priority="13667">
      <formula>IF(RIGHT(TEXT(AU795,"0.#"),1)=".",FALSE,TRUE)</formula>
    </cfRule>
    <cfRule type="expression" dxfId="2780" priority="13668">
      <formula>IF(RIGHT(TEXT(AU795,"0.#"),1)=".",TRUE,FALSE)</formula>
    </cfRule>
  </conditionalFormatting>
  <conditionalFormatting sqref="AU830 AU817 AU804">
    <cfRule type="expression" dxfId="2779" priority="13665">
      <formula>IF(RIGHT(TEXT(AU804,"0.#"),1)=".",FALSE,TRUE)</formula>
    </cfRule>
    <cfRule type="expression" dxfId="2778" priority="13666">
      <formula>IF(RIGHT(TEXT(AU804,"0.#"),1)=".",TRUE,FALSE)</formula>
    </cfRule>
  </conditionalFormatting>
  <conditionalFormatting sqref="AU822:AU829 AU820 AU809:AU816 AU807 AU796:AU803 AU794">
    <cfRule type="expression" dxfId="2777" priority="13663">
      <formula>IF(RIGHT(TEXT(AU794,"0.#"),1)=".",FALSE,TRUE)</formula>
    </cfRule>
    <cfRule type="expression" dxfId="2776" priority="13664">
      <formula>IF(RIGHT(TEXT(AU794,"0.#"),1)=".",TRUE,FALSE)</formula>
    </cfRule>
  </conditionalFormatting>
  <conditionalFormatting sqref="AM87">
    <cfRule type="expression" dxfId="2775" priority="13317">
      <formula>IF(RIGHT(TEXT(AM87,"0.#"),1)=".",FALSE,TRUE)</formula>
    </cfRule>
    <cfRule type="expression" dxfId="2774" priority="13318">
      <formula>IF(RIGHT(TEXT(AM87,"0.#"),1)=".",TRUE,FALSE)</formula>
    </cfRule>
  </conditionalFormatting>
  <conditionalFormatting sqref="AE55">
    <cfRule type="expression" dxfId="2773" priority="13385">
      <formula>IF(RIGHT(TEXT(AE55,"0.#"),1)=".",FALSE,TRUE)</formula>
    </cfRule>
    <cfRule type="expression" dxfId="2772" priority="13386">
      <formula>IF(RIGHT(TEXT(AE55,"0.#"),1)=".",TRUE,FALSE)</formula>
    </cfRule>
  </conditionalFormatting>
  <conditionalFormatting sqref="AI55">
    <cfRule type="expression" dxfId="2771" priority="13383">
      <formula>IF(RIGHT(TEXT(AI55,"0.#"),1)=".",FALSE,TRUE)</formula>
    </cfRule>
    <cfRule type="expression" dxfId="2770" priority="13384">
      <formula>IF(RIGHT(TEXT(AI55,"0.#"),1)=".",TRUE,FALSE)</formula>
    </cfRule>
  </conditionalFormatting>
  <conditionalFormatting sqref="AM34">
    <cfRule type="expression" dxfId="2769" priority="13463">
      <formula>IF(RIGHT(TEXT(AM34,"0.#"),1)=".",FALSE,TRUE)</formula>
    </cfRule>
    <cfRule type="expression" dxfId="2768" priority="13464">
      <formula>IF(RIGHT(TEXT(AM34,"0.#"),1)=".",TRUE,FALSE)</formula>
    </cfRule>
  </conditionalFormatting>
  <conditionalFormatting sqref="AE33">
    <cfRule type="expression" dxfId="2767" priority="13477">
      <formula>IF(RIGHT(TEXT(AE33,"0.#"),1)=".",FALSE,TRUE)</formula>
    </cfRule>
    <cfRule type="expression" dxfId="2766" priority="13478">
      <formula>IF(RIGHT(TEXT(AE33,"0.#"),1)=".",TRUE,FALSE)</formula>
    </cfRule>
  </conditionalFormatting>
  <conditionalFormatting sqref="AE34">
    <cfRule type="expression" dxfId="2765" priority="13475">
      <formula>IF(RIGHT(TEXT(AE34,"0.#"),1)=".",FALSE,TRUE)</formula>
    </cfRule>
    <cfRule type="expression" dxfId="2764" priority="13476">
      <formula>IF(RIGHT(TEXT(AE34,"0.#"),1)=".",TRUE,FALSE)</formula>
    </cfRule>
  </conditionalFormatting>
  <conditionalFormatting sqref="AI34">
    <cfRule type="expression" dxfId="2763" priority="13473">
      <formula>IF(RIGHT(TEXT(AI34,"0.#"),1)=".",FALSE,TRUE)</formula>
    </cfRule>
    <cfRule type="expression" dxfId="2762" priority="13474">
      <formula>IF(RIGHT(TEXT(AI34,"0.#"),1)=".",TRUE,FALSE)</formula>
    </cfRule>
  </conditionalFormatting>
  <conditionalFormatting sqref="AI33">
    <cfRule type="expression" dxfId="2761" priority="13471">
      <formula>IF(RIGHT(TEXT(AI33,"0.#"),1)=".",FALSE,TRUE)</formula>
    </cfRule>
    <cfRule type="expression" dxfId="2760" priority="13472">
      <formula>IF(RIGHT(TEXT(AI33,"0.#"),1)=".",TRUE,FALSE)</formula>
    </cfRule>
  </conditionalFormatting>
  <conditionalFormatting sqref="AI32">
    <cfRule type="expression" dxfId="2759" priority="13469">
      <formula>IF(RIGHT(TEXT(AI32,"0.#"),1)=".",FALSE,TRUE)</formula>
    </cfRule>
    <cfRule type="expression" dxfId="2758" priority="13470">
      <formula>IF(RIGHT(TEXT(AI32,"0.#"),1)=".",TRUE,FALSE)</formula>
    </cfRule>
  </conditionalFormatting>
  <conditionalFormatting sqref="AM32">
    <cfRule type="expression" dxfId="2757" priority="13467">
      <formula>IF(RIGHT(TEXT(AM32,"0.#"),1)=".",FALSE,TRUE)</formula>
    </cfRule>
    <cfRule type="expression" dxfId="2756" priority="13468">
      <formula>IF(RIGHT(TEXT(AM32,"0.#"),1)=".",TRUE,FALSE)</formula>
    </cfRule>
  </conditionalFormatting>
  <conditionalFormatting sqref="AM33">
    <cfRule type="expression" dxfId="2755" priority="13465">
      <formula>IF(RIGHT(TEXT(AM33,"0.#"),1)=".",FALSE,TRUE)</formula>
    </cfRule>
    <cfRule type="expression" dxfId="2754" priority="13466">
      <formula>IF(RIGHT(TEXT(AM33,"0.#"),1)=".",TRUE,FALSE)</formula>
    </cfRule>
  </conditionalFormatting>
  <conditionalFormatting sqref="AQ32:AQ34">
    <cfRule type="expression" dxfId="2753" priority="13457">
      <formula>IF(RIGHT(TEXT(AQ32,"0.#"),1)=".",FALSE,TRUE)</formula>
    </cfRule>
    <cfRule type="expression" dxfId="2752" priority="13458">
      <formula>IF(RIGHT(TEXT(AQ32,"0.#"),1)=".",TRUE,FALSE)</formula>
    </cfRule>
  </conditionalFormatting>
  <conditionalFormatting sqref="AU32:AU34">
    <cfRule type="expression" dxfId="2751" priority="13455">
      <formula>IF(RIGHT(TEXT(AU32,"0.#"),1)=".",FALSE,TRUE)</formula>
    </cfRule>
    <cfRule type="expression" dxfId="2750" priority="13456">
      <formula>IF(RIGHT(TEXT(AU32,"0.#"),1)=".",TRUE,FALSE)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E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Q134:AQ135 AU134:AU135">
    <cfRule type="expression" dxfId="2545" priority="13071">
      <formula>IF(RIGHT(TEXT(AQ134,"0.#"),1)=".",FALSE,TRUE)</formula>
    </cfRule>
    <cfRule type="expression" dxfId="2544" priority="13072">
      <formula>IF(RIGHT(TEXT(AQ134,"0.#"),1)=".",TRUE,FALSE)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H21" sqref="AH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t="s">
        <v>567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620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海洋政策、科学技術・イノベーション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548</v>
      </c>
      <c r="AF2" s="1032"/>
      <c r="AG2" s="1032"/>
      <c r="AH2" s="1032"/>
      <c r="AI2" s="1032" t="s">
        <v>545</v>
      </c>
      <c r="AJ2" s="1032"/>
      <c r="AK2" s="1032"/>
      <c r="AL2" s="1032"/>
      <c r="AM2" s="1032" t="s">
        <v>519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549</v>
      </c>
      <c r="AF9" s="1032"/>
      <c r="AG9" s="1032"/>
      <c r="AH9" s="1032"/>
      <c r="AI9" s="1032" t="s">
        <v>545</v>
      </c>
      <c r="AJ9" s="1032"/>
      <c r="AK9" s="1032"/>
      <c r="AL9" s="1032"/>
      <c r="AM9" s="1032" t="s">
        <v>519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548</v>
      </c>
      <c r="AF16" s="1032"/>
      <c r="AG16" s="1032"/>
      <c r="AH16" s="1032"/>
      <c r="AI16" s="1032" t="s">
        <v>546</v>
      </c>
      <c r="AJ16" s="1032"/>
      <c r="AK16" s="1032"/>
      <c r="AL16" s="1032"/>
      <c r="AM16" s="1032" t="s">
        <v>519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550</v>
      </c>
      <c r="AF23" s="1032"/>
      <c r="AG23" s="1032"/>
      <c r="AH23" s="1032"/>
      <c r="AI23" s="1032" t="s">
        <v>545</v>
      </c>
      <c r="AJ23" s="1032"/>
      <c r="AK23" s="1032"/>
      <c r="AL23" s="1032"/>
      <c r="AM23" s="1032" t="s">
        <v>519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548</v>
      </c>
      <c r="AF30" s="1032"/>
      <c r="AG30" s="1032"/>
      <c r="AH30" s="1032"/>
      <c r="AI30" s="1032" t="s">
        <v>545</v>
      </c>
      <c r="AJ30" s="1032"/>
      <c r="AK30" s="1032"/>
      <c r="AL30" s="1032"/>
      <c r="AM30" s="1032" t="s">
        <v>543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550</v>
      </c>
      <c r="AF37" s="1032"/>
      <c r="AG37" s="1032"/>
      <c r="AH37" s="1032"/>
      <c r="AI37" s="1032" t="s">
        <v>547</v>
      </c>
      <c r="AJ37" s="1032"/>
      <c r="AK37" s="1032"/>
      <c r="AL37" s="1032"/>
      <c r="AM37" s="1032" t="s">
        <v>544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548</v>
      </c>
      <c r="AF44" s="1032"/>
      <c r="AG44" s="1032"/>
      <c r="AH44" s="1032"/>
      <c r="AI44" s="1032" t="s">
        <v>545</v>
      </c>
      <c r="AJ44" s="1032"/>
      <c r="AK44" s="1032"/>
      <c r="AL44" s="1032"/>
      <c r="AM44" s="1032" t="s">
        <v>519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548</v>
      </c>
      <c r="AF51" s="1032"/>
      <c r="AG51" s="1032"/>
      <c r="AH51" s="1032"/>
      <c r="AI51" s="1032" t="s">
        <v>545</v>
      </c>
      <c r="AJ51" s="1032"/>
      <c r="AK51" s="1032"/>
      <c r="AL51" s="1032"/>
      <c r="AM51" s="1032" t="s">
        <v>519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548</v>
      </c>
      <c r="AF58" s="1032"/>
      <c r="AG58" s="1032"/>
      <c r="AH58" s="1032"/>
      <c r="AI58" s="1032" t="s">
        <v>545</v>
      </c>
      <c r="AJ58" s="1032"/>
      <c r="AK58" s="1032"/>
      <c r="AL58" s="1032"/>
      <c r="AM58" s="1032" t="s">
        <v>519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548</v>
      </c>
      <c r="AF65" s="1032"/>
      <c r="AG65" s="1032"/>
      <c r="AH65" s="1032"/>
      <c r="AI65" s="1032" t="s">
        <v>545</v>
      </c>
      <c r="AJ65" s="1032"/>
      <c r="AK65" s="1032"/>
      <c r="AL65" s="1032"/>
      <c r="AM65" s="1032" t="s">
        <v>519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483</v>
      </c>
      <c r="H2" s="596"/>
      <c r="I2" s="596"/>
      <c r="J2" s="596"/>
      <c r="K2" s="596"/>
      <c r="L2" s="596"/>
      <c r="M2" s="596"/>
      <c r="N2" s="596"/>
      <c r="O2" s="596"/>
      <c r="P2" s="596"/>
      <c r="Q2" s="596"/>
      <c r="R2" s="596"/>
      <c r="S2" s="596"/>
      <c r="T2" s="596"/>
      <c r="U2" s="596"/>
      <c r="V2" s="596"/>
      <c r="W2" s="596"/>
      <c r="X2" s="596"/>
      <c r="Y2" s="596"/>
      <c r="Z2" s="596"/>
      <c r="AA2" s="596"/>
      <c r="AB2" s="597"/>
      <c r="AC2" s="595" t="s">
        <v>485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2019-08-13T10:33:28Z</cp:lastPrinted>
  <dcterms:created xsi:type="dcterms:W3CDTF">2012-03-13T00:50:25Z</dcterms:created>
  <dcterms:modified xsi:type="dcterms:W3CDTF">2020-11-24T02:02:34Z</dcterms:modified>
</cp:coreProperties>
</file>