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hirota\Desktop\作業用2\新しいフォルダー (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<sst xmlns="http://schemas.openxmlformats.org/spreadsheetml/2006/main" count="3106" uniqueCount="748">
  <si>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</si>
  <si>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</si>
  <si>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</si>
  <si>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</si>
  <si>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</si>
  <si>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</si>
  <si>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</si>
  <si>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</si>
  <si>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</si>
  <si>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</si>
  <si>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</si>
  <si>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</si>
  <si>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</si>
  <si>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</si>
  <si>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</si>
  <si>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</si>
  <si>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</si>
  <si>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</si>
  <si>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</si>
  <si>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</si>
  <si>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</si>
  <si>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</si>
  <si>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</si>
  <si>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</si>
  <si>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</si>
  <si>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</si>
  <si>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</si>
  <si>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</si>
  <si>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</si>
  <si>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</si>
  <si>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</si>
  <si>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</si>
  <si>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</si>
  <si>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</si>
  <si>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</si>
  <si>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</si>
  <si>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</si>
  <si>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</si>
  <si>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</si>
  <si>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</si>
  <si>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</si>
  <si>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</si>
  <si>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</si>
  <si>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</si>
  <si>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</si>
  <si>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</si>
  <si>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</si>
  <si>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</si>
  <si>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</si>
  <si>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</si>
  <si>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</si>
  <si>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</si>
  <si>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</si>
  <si>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</si>
  <si>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</si>
  <si>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</si>
  <si>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</si>
  <si>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</si>
  <si>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</si>
  <si>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</si>
  <si>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</si>
  <si>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</si>
  <si>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</si>
  <si>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</si>
  <si>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</si>
  <si>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</si>
  <si>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</si>
  <si>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</si>
  <si>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</si>
  <si>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</si>
  <si>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</si>
  <si>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</si>
  <si>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</si>
  <si>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</si>
  <si>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</si>
  <si>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</si>
  <si>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</si>
  <si>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</si>
  <si>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</si>
  <si>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</si>
  <si>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</si>
  <si>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</si>
  <si>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</si>
  <si>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</si>
  <si>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</si>
  <si>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</si>
  <si>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</si>
  <si>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</si>
  <si>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</si>
  <si>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</si>
  <si>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</si>
  <si>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</si>
  <si>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</si>
  <si>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</si>
  <si>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</si>
  <si>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</si>
  <si>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</si>
  <si>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</si>
  <si>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</si>
  <si>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</si>
  <si>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</si>
  <si>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</si>
  <si>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</si>
  <si>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</si>
  <si>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</si>
  <si>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</si>
  <si>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</si>
  <si>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</si>
  <si>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</si>
  <si>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</si>
  <si>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</si>
  <si>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</si>
  <si>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</si>
  <si>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</si>
  <si>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</si>
  <si>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</si>
  <si>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</si>
  <si>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</si>
  <si>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</si>
  <si>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</si>
  <si>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</si>
  <si>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</si>
  <si>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</si>
  <si>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</si>
  <si>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</si>
  <si>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</si>
  <si>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</si>
  <si>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</si>
  <si>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</si>
  <si>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</si>
  <si>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</si>
  <si>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</si>
  <si>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</si>
  <si>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</si>
  <si>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</si>
  <si>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</si>
  <si>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</si>
  <si>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</si>
  <si>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</si>
  <si>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</si>
  <si>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</si>
  <si>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</si>
  <si>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</si>
  <si>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</si>
  <si>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</si>
  <si>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</si>
  <si>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</si>
  <si>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</si>
  <si>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</si>
  <si>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</si>
  <si>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</si>
  <si>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</si>
  <si>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</si>
  <si>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</si>
  <si>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</si>
  <si>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</si>
  <si>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</si>
  <si>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</si>
  <si>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</si>
  <si>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</si>
  <si>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</si>
  <si>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</si>
  <si>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</si>
  <si>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</si>
  <si>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</si>
  <si>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</si>
  <si>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</si>
  <si>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</si>
  <si>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</si>
  <si>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</si>
  <si>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</si>
  <si>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</si>
  <si>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</si>
  <si>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</si>
  <si>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</si>
  <si>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</si>
  <si>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</si>
  <si>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</si>
  <si>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</si>
  <si>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</si>
  <si>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</si>
  <si>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</si>
  <si>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</si>
  <si>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</si>
  <si>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</si>
  <si>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</si>
  <si>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</si>
  <si>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</si>
  <si>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</si>
  <si>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</si>
  <si>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</si>
  <si>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</si>
  <si>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</si>
  <si>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</si>
  <si>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</si>
  <si>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</si>
  <si>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</si>
  <si>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</si>
  <si>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</si>
  <si>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</si>
  <si>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</si>
  <si>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</si>
  <si>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</si>
  <si>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</si>
  <si>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</si>
  <si>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</si>
  <si>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</si>
  <si>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</si>
  <si>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</si>
  <si>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</si>
  <si>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</si>
  <si>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</si>
  <si>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</si>
  <si>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</si>
  <si>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</si>
  <si>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</si>
  <si>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</si>
  <si>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</si>
  <si>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</si>
  <si>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</si>
  <si>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</si>
  <si>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</si>
  <si>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</si>
  <si>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</si>
  <si>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</si>
  <si>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</si>
  <si>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</si>
  <si>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</si>
  <si>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</si>
  <si>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</si>
  <si>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</si>
  <si>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</si>
  <si>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</si>
  <si>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</si>
  <si>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</si>
  <si>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</si>
  <si>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</si>
  <si>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</si>
  <si>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</si>
  <si>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</si>
  <si>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</si>
  <si>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</si>
  <si>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</si>
  <si>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</si>
  <si>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</si>
  <si>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</si>
  <si>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</si>
  <si>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</si>
  <si>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</si>
  <si>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</si>
  <si>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</si>
  <si>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</si>
  <si>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</si>
  <si>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</si>
  <si>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</si>
  <si>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</si>
  <si>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</si>
  <si>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</si>
  <si>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</si>
  <si>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</si>
  <si>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</si>
  <si>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</si>
  <si>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</si>
  <si>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</si>
  <si>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</si>
  <si>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</si>
  <si>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</si>
  <si>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</si>
  <si>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</si>
  <si>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</si>
  <si>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</si>
  <si>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</si>
  <si>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</si>
  <si>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</si>
  <si>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</si>
  <si>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</si>
  <si>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</si>
  <si>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</si>
  <si>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</si>
  <si>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</si>
  <si>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</si>
  <si>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</si>
  <si>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</si>
  <si>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</si>
  <si>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</si>
  <si>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</si>
  <si>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</si>
  <si>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</si>
  <si>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</si>
  <si>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</si>
  <si>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</si>
  <si>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</si>
  <si>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</si>
  <si>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</si>
  <si>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</si>
  <si>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</si>
  <si>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</si>
  <si>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</si>
  <si>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</si>
  <si>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</si>
  <si>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</si>
  <si>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</si>
  <si>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</si>
  <si>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</si>
  <si>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</si>
  <si>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</si>
  <si>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</si>
  <si>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</si>
  <si>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</si>
  <si>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</si>
  <si>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</si>
  <si>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</si>
  <si>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</si>
  <si>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</si>
  <si>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</si>
  <si>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</si>
  <si>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</si>
  <si>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</si>
  <si>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</si>
  <si>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</si>
  <si>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</si>
  <si>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</si>
  <si>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</si>
  <si>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</si>
  <si>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</si>
  <si>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</si>
  <si>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</si>
  <si>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</si>
  <si>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</si>
  <si>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</si>
  <si>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</si>
  <si>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</si>
  <si>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</si>
  <si>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</si>
  <si>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</si>
  <si>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</si>
  <si>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</si>
  <si>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</si>
  <si>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</si>
  <si>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</si>
  <si>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</si>
  <si>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</si>
  <si>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</si>
  <si>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</si>
  <si>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</si>
  <si>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</si>
  <si>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</si>
  <si>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</si>
  <si>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</si>
  <si>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</si>
  <si>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</si>
  <si>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</si>
  <si>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</si>
  <si>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</si>
  <si>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</si>
  <si>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</si>
  <si>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</si>
  <si>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</si>
  <si>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</si>
  <si>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</si>
  <si>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</si>
  <si>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</si>
  <si>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</si>
  <si>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</si>
  <si>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</si>
  <si>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</si>
  <si>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</si>
  <si>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</si>
  <si>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</si>
  <si>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</si>
  <si>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</si>
  <si>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</si>
  <si>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</si>
  <si>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</si>
  <si>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</si>
  <si>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</si>
  <si>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</si>
  <si>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</si>
  <si>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</si>
  <si>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</si>
  <si>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</si>
  <si>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</si>
  <si>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</si>
  <si>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</si>
  <si>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</si>
  <si>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</si>
  <si>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</si>
  <si>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</si>
  <si>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</si>
  <si>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</si>
  <si>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</si>
  <si>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</si>
  <si>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</si>
  <si>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</si>
  <si>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</si>
  <si>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</si>
  <si>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</si>
  <si>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</si>
  <si>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</si>
  <si>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</si>
  <si>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</si>
  <si>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</si>
  <si>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</si>
  <si>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</si>
  <si>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</si>
  <si>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</si>
  <si>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</si>
  <si>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</si>
  <si>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</si>
  <si>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</si>
  <si>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</si>
  <si>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</si>
  <si>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</si>
  <si>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</si>
  <si>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</si>
  <si>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</si>
  <si>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</si>
  <si>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</si>
  <si>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</si>
  <si>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</si>
  <si>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</si>
  <si>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</si>
  <si>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</si>
  <si>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</si>
  <si>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</si>
  <si>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</si>
  <si>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</si>
  <si>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</si>
  <si>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</si>
  <si>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</si>
  <si>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</si>
  <si>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</si>
  <si>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</si>
  <si>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</si>
  <si>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</si>
  <si>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</si>
  <si>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</si>
  <si>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</si>
  <si>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</si>
  <si>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</si>
  <si>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</si>
  <si>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</si>
  <si>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</si>
  <si>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</si>
  <si>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</si>
  <si>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</si>
  <si>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</si>
  <si>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</si>
  <si>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</si>
  <si>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</si>
  <si>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</si>
  <si>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</si>
  <si>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</si>
  <si>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</si>
  <si>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</si>
  <si>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</si>
  <si>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</si>
  <si>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</si>
  <si>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</si>
  <si>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</si>
  <si>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</si>
  <si>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</si>
  <si>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</si>
  <si>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</si>
  <si>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</si>
  <si>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</si>
  <si>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</si>
  <si>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</si>
  <si>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</si>
  <si>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</si>
  <si>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</si>
  <si>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</si>
  <si>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</si>
  <si>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</si>
  <si>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</si>
  <si>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</si>
  <si>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</si>
  <si>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</si>
  <si>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</si>
  <si>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</si>
  <si>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</si>
  <si>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</si>
  <si>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</si>
  <si>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</si>
  <si>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</si>
  <si>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</si>
  <si>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</si>
  <si>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</si>
  <si>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</si>
  <si>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</si>
  <si>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</si>
  <si>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</si>
  <si>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</si>
  <si>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</si>
  <si>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</si>
  <si>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</si>
  <si>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</si>
  <si>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</si>
  <si>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</si>
  <si>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</si>
  <si>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</si>
  <si>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</si>
  <si>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</si>
  <si>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</si>
  <si>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</si>
  <si>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</si>
  <si>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</si>
  <si>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</si>
  <si>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</si>
  <si>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</si>
  <si>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</si>
  <si>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</si>
  <si>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</si>
  <si>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</si>
  <si>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</si>
  <si>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</si>
  <si>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</si>
  <si>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</si>
  <si>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</si>
  <si>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</si>
  <si>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</si>
  <si>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</si>
  <si>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</si>
  <si>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</si>
  <si>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</si>
  <si>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</si>
  <si>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</si>
  <si>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</si>
  <si>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</si>
  <si>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</si>
  <si>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</si>
  <si>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</si>
  <si>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</si>
  <si>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</si>
  <si>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</si>
  <si>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</si>
  <si>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</si>
  <si>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</si>
  <si>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</si>
  <si>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</si>
  <si>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</si>
  <si>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</si>
  <si>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</si>
  <si>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</si>
  <si>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</si>
  <si>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</si>
  <si>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</si>
  <si>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</si>
  <si>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</si>
  <si>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</si>
  <si>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</si>
  <si>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</si>
  <si>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</si>
  <si>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</si>
  <si>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</si>
  <si>
    <t>文部科学省</t>
    <phoneticPr fontId="5"/>
  </si>
  <si>
    <t>平成８年度</t>
    <phoneticPr fontId="5"/>
  </si>
  <si>
    <t>終了予定なし</t>
    <phoneticPr fontId="5"/>
  </si>
  <si>
    <t>地震防災対策特別措置法
（平成七年六月十六日法律第百十一号）
第七条</t>
    <phoneticPr fontId="5"/>
  </si>
  <si>
    <t>防災基本計画
（昭和 38年 6月中央防災会議策定、平成29年4月修正）
新たな地震調査研究の推進について
（平成24年9月6日地震調査研究推進本部）
国土強靱化基本計画（平成26年6月3日閣議決定）</t>
    <phoneticPr fontId="5"/>
  </si>
  <si>
    <t>地震防災対策特別措置法に基づき文部科学省に設置された地震調査研究推進本部の円滑な運営、長期評価等の検討、及び、事業成果の公表に貢献する。</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</si>
  <si>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phoneticPr fontId="5"/>
  </si>
  <si>
    <t>-</t>
    <phoneticPr fontId="5"/>
  </si>
  <si>
    <t>科学技術試験研究委託費</t>
    <phoneticPr fontId="5"/>
  </si>
  <si>
    <t>地震調査研究推進業務庁費　①文部科学省</t>
  </si>
  <si>
    <t>委員手当</t>
  </si>
  <si>
    <t>委員等旅費</t>
  </si>
  <si>
    <t>長期評価を行った主要活断層帯数を毎年3断層以上を目指す。</t>
    <phoneticPr fontId="5"/>
  </si>
  <si>
    <t>長期評価を行った主要活断層帯数</t>
    <phoneticPr fontId="5"/>
  </si>
  <si>
    <t>断層</t>
    <phoneticPr fontId="5"/>
  </si>
  <si>
    <t>断層</t>
    <phoneticPr fontId="5"/>
  </si>
  <si>
    <t>長期評価の公表実績をもとに記載
長期評価：http://www.jishin.go.jp/evaluation/long_term_evaluation/</t>
    <phoneticPr fontId="5"/>
  </si>
  <si>
    <t>委員会開催回数　</t>
    <phoneticPr fontId="5"/>
  </si>
  <si>
    <t>回</t>
    <phoneticPr fontId="5"/>
  </si>
  <si>
    <t>調査観測を実施した断層数</t>
    <phoneticPr fontId="5"/>
  </si>
  <si>
    <t>本</t>
    <phoneticPr fontId="5"/>
  </si>
  <si>
    <t>地震調査研究推進本部の運営・長期評価に関する
予算執行額/委員会開催数　　　　　　　　　　　　　　　　　　　　　　　</t>
    <phoneticPr fontId="5"/>
  </si>
  <si>
    <t>百万円</t>
    <phoneticPr fontId="5"/>
  </si>
  <si>
    <t>百万円/回</t>
    <phoneticPr fontId="5"/>
  </si>
  <si>
    <t>1025/76</t>
    <phoneticPr fontId="5"/>
  </si>
  <si>
    <t>／　</t>
    <phoneticPr fontId="5"/>
  </si>
  <si>
    <t>　　/</t>
    <phoneticPr fontId="5"/>
  </si>
  <si>
    <t>／　　　　　　　　　　　　　　</t>
    <phoneticPr fontId="5"/>
  </si>
  <si>
    <t>長期評価を行った断層帯数【累積値】</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</si>
  <si>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phoneticPr fontId="5"/>
  </si>
  <si>
    <t>-</t>
    <phoneticPr fontId="5"/>
  </si>
  <si>
    <t>-</t>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</si>
  <si>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phoneticPr fontId="5"/>
  </si>
  <si>
    <t>本事業は，「地震防災対策特別措置法」(平成七年六月十六日法律第百十一号)第七条及び「新たな地震調査研究の推進について」（平成21年4月地震調査研究推進本部決定、平成24年9月改訂）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</si>
  <si>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t>
    <phoneticPr fontId="5"/>
  </si>
  <si>
    <t>国民の安心・安全を確保するため、国が負担する。</t>
    <phoneticPr fontId="5"/>
  </si>
  <si>
    <t>地震の発生確率の高さや社会的影響の大きさに基づき、優先順位の高いものから審議や調査を効率的に行うなど、コストの削減を行っており、単位当たりのコストの水準は妥当である。</t>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</si>
  <si>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</si>
  <si>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会議資料の電子化により、印刷コスト等を削減している。</t>
    <phoneticPr fontId="5"/>
  </si>
  <si>
    <t>本事業は「新たな地震調査研究の推進について」（平成21年4月地震調査研究推進本部決定、平成24年9月改訂）に記された「地震調査研究に関する基本目標」に基づき，着実に実施している。</t>
    <phoneticPr fontId="5"/>
  </si>
  <si>
    <t xml:space="preserve">成果物：http://www.jishin.go.jp/evaluation/
</t>
  </si>
  <si>
    <t>312</t>
    <phoneticPr fontId="5"/>
  </si>
  <si>
    <t>290</t>
    <phoneticPr fontId="5"/>
  </si>
  <si>
    <t>309</t>
    <phoneticPr fontId="5"/>
  </si>
  <si>
    <t>823</t>
    <phoneticPr fontId="5"/>
  </si>
  <si>
    <t>314</t>
    <phoneticPr fontId="5"/>
  </si>
  <si>
    <t>302</t>
    <phoneticPr fontId="5"/>
  </si>
  <si>
    <t>248</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</si>
  <si>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</si>
  <si>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</si>
  <si>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</si>
  <si>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</si>
  <si>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</si>
  <si>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地震調査研究推進本部</t>
    <phoneticPr fontId="5"/>
  </si>
  <si>
    <t>研究開発局</t>
    <phoneticPr fontId="5"/>
  </si>
  <si>
    <t>地震・防災研究課</t>
    <phoneticPr fontId="5"/>
  </si>
  <si>
    <t>地震・防災研究課長
工藤　雄之</t>
    <rPh sb="10" eb="12">
      <t>クドウ</t>
    </rPh>
    <rPh sb="13" eb="14">
      <t>ユウ</t>
    </rPh>
    <rPh sb="14" eb="15">
      <t>ユキ</t>
    </rPh>
    <phoneticPr fontId="5"/>
  </si>
  <si>
    <t>A.産業技術総合研究所</t>
    <rPh sb="2" eb="4">
      <t>サンギョウ</t>
    </rPh>
    <rPh sb="4" eb="6">
      <t>ギジュツ</t>
    </rPh>
    <rPh sb="6" eb="8">
      <t>ソウゴウ</t>
    </rPh>
    <rPh sb="8" eb="11">
      <t>ケンキュウジョ</t>
    </rPh>
    <phoneticPr fontId="5"/>
  </si>
  <si>
    <t>業務実施費</t>
    <rPh sb="0" eb="2">
      <t>ギョウム</t>
    </rPh>
    <rPh sb="2" eb="4">
      <t>ジッシ</t>
    </rPh>
    <rPh sb="4" eb="5">
      <t>ヒ</t>
    </rPh>
    <phoneticPr fontId="5"/>
  </si>
  <si>
    <t>一般管理費</t>
    <rPh sb="0" eb="2">
      <t>イッパン</t>
    </rPh>
    <rPh sb="2" eb="5">
      <t>カンリヒ</t>
    </rPh>
    <phoneticPr fontId="5"/>
  </si>
  <si>
    <t>共同研究の委託費</t>
    <rPh sb="0" eb="2">
      <t>キョウドウ</t>
    </rPh>
    <rPh sb="2" eb="4">
      <t>ケンキュウ</t>
    </rPh>
    <rPh sb="5" eb="7">
      <t>イタク</t>
    </rPh>
    <rPh sb="7" eb="8">
      <t>ヒ</t>
    </rPh>
    <phoneticPr fontId="5"/>
  </si>
  <si>
    <t>消耗品費、国内旅費、諸謝金、借損料、雑役務費</t>
    <rPh sb="0" eb="3">
      <t>ショウモウヒン</t>
    </rPh>
    <rPh sb="3" eb="4">
      <t>ヒ</t>
    </rPh>
    <rPh sb="5" eb="7">
      <t>コクナイ</t>
    </rPh>
    <rPh sb="7" eb="9">
      <t>リョヒ</t>
    </rPh>
    <rPh sb="10" eb="11">
      <t>ショ</t>
    </rPh>
    <rPh sb="11" eb="13">
      <t>シャキン</t>
    </rPh>
    <rPh sb="14" eb="17">
      <t>シャクソンリョウ</t>
    </rPh>
    <rPh sb="18" eb="19">
      <t>ザツ</t>
    </rPh>
    <rPh sb="19" eb="22">
      <t>エキムヒ</t>
    </rPh>
    <phoneticPr fontId="5"/>
  </si>
  <si>
    <t>上記経費の15%</t>
    <rPh sb="0" eb="2">
      <t>ジョウキ</t>
    </rPh>
    <rPh sb="2" eb="4">
      <t>ケイヒ</t>
    </rPh>
    <phoneticPr fontId="5"/>
  </si>
  <si>
    <t>北海道立地質研究所</t>
    <rPh sb="0" eb="3">
      <t>ホッカイドウ</t>
    </rPh>
    <rPh sb="3" eb="4">
      <t>リツ</t>
    </rPh>
    <rPh sb="4" eb="6">
      <t>チシツ</t>
    </rPh>
    <rPh sb="6" eb="8">
      <t>ケンキュウ</t>
    </rPh>
    <rPh sb="8" eb="9">
      <t>ジョ</t>
    </rPh>
    <phoneticPr fontId="5"/>
  </si>
  <si>
    <t>B.東京大学地震研究所</t>
    <rPh sb="2" eb="4">
      <t>トウキョウ</t>
    </rPh>
    <rPh sb="4" eb="6">
      <t>ダイガク</t>
    </rPh>
    <rPh sb="6" eb="8">
      <t>ジシン</t>
    </rPh>
    <rPh sb="8" eb="10">
      <t>ケンキュウ</t>
    </rPh>
    <rPh sb="10" eb="11">
      <t>ジョ</t>
    </rPh>
    <phoneticPr fontId="5"/>
  </si>
  <si>
    <t>業務実施費</t>
    <rPh sb="0" eb="2">
      <t>ギョウム</t>
    </rPh>
    <rPh sb="2" eb="4">
      <t>ジッシ</t>
    </rPh>
    <rPh sb="4" eb="5">
      <t>ヒ</t>
    </rPh>
    <phoneticPr fontId="5"/>
  </si>
  <si>
    <t>設備備品費</t>
    <rPh sb="0" eb="2">
      <t>セツビ</t>
    </rPh>
    <rPh sb="2" eb="4">
      <t>ビヒン</t>
    </rPh>
    <rPh sb="4" eb="5">
      <t>ヒ</t>
    </rPh>
    <phoneticPr fontId="5"/>
  </si>
  <si>
    <t>人件費</t>
    <rPh sb="0" eb="3">
      <t>ジンケンヒ</t>
    </rPh>
    <phoneticPr fontId="5"/>
  </si>
  <si>
    <t>一般管理費</t>
    <rPh sb="0" eb="2">
      <t>イッパン</t>
    </rPh>
    <rPh sb="2" eb="5">
      <t>カンリヒ</t>
    </rPh>
    <phoneticPr fontId="5"/>
  </si>
  <si>
    <t>共同研究の委託費</t>
    <rPh sb="0" eb="2">
      <t>キョウドウ</t>
    </rPh>
    <rPh sb="2" eb="4">
      <t>ケンキュウ</t>
    </rPh>
    <rPh sb="5" eb="7">
      <t>イタク</t>
    </rPh>
    <rPh sb="7" eb="8">
      <t>ヒ</t>
    </rPh>
    <phoneticPr fontId="5"/>
  </si>
  <si>
    <t>消耗品費、国内旅費、外国旅費、諸謝金、通信運搬費、印刷製本費、借損料、雑役務費、光熱水料、消費税相当額</t>
    <rPh sb="0" eb="3">
      <t>ショウモウヒン</t>
    </rPh>
    <rPh sb="3" eb="4">
      <t>ヒ</t>
    </rPh>
    <rPh sb="5" eb="7">
      <t>コクナイ</t>
    </rPh>
    <rPh sb="7" eb="9">
      <t>リョヒ</t>
    </rPh>
    <rPh sb="10" eb="12">
      <t>ガイコク</t>
    </rPh>
    <rPh sb="12" eb="14">
      <t>リョヒ</t>
    </rPh>
    <rPh sb="15" eb="16">
      <t>ショ</t>
    </rPh>
    <rPh sb="16" eb="18">
      <t>シャキン</t>
    </rPh>
    <rPh sb="19" eb="21">
      <t>ツウシン</t>
    </rPh>
    <rPh sb="21" eb="23">
      <t>ウンパン</t>
    </rPh>
    <rPh sb="23" eb="24">
      <t>ヒ</t>
    </rPh>
    <rPh sb="25" eb="27">
      <t>インサツ</t>
    </rPh>
    <rPh sb="27" eb="29">
      <t>セイホン</t>
    </rPh>
    <rPh sb="29" eb="30">
      <t>ヒ</t>
    </rPh>
    <rPh sb="31" eb="34">
      <t>シャクソンリョウ</t>
    </rPh>
    <rPh sb="35" eb="36">
      <t>ザツ</t>
    </rPh>
    <rPh sb="36" eb="39">
      <t>エキムヒ</t>
    </rPh>
    <rPh sb="40" eb="42">
      <t>コウネツ</t>
    </rPh>
    <rPh sb="42" eb="43">
      <t>ミズ</t>
    </rPh>
    <rPh sb="43" eb="44">
      <t>リョウ</t>
    </rPh>
    <rPh sb="45" eb="48">
      <t>ショウヒゼイ</t>
    </rPh>
    <rPh sb="48" eb="50">
      <t>ソウトウ</t>
    </rPh>
    <rPh sb="50" eb="51">
      <t>ガク</t>
    </rPh>
    <phoneticPr fontId="5"/>
  </si>
  <si>
    <t>業務担当職員、補助者、社会保険料等事業主負担分</t>
    <rPh sb="0" eb="2">
      <t>ギョウム</t>
    </rPh>
    <rPh sb="2" eb="4">
      <t>タントウ</t>
    </rPh>
    <rPh sb="4" eb="6">
      <t>ショクイン</t>
    </rPh>
    <rPh sb="7" eb="10">
      <t>ホジョシャ</t>
    </rPh>
    <rPh sb="11" eb="13">
      <t>シャカイ</t>
    </rPh>
    <rPh sb="13" eb="16">
      <t>ホケンリョウ</t>
    </rPh>
    <rPh sb="16" eb="17">
      <t>トウ</t>
    </rPh>
    <rPh sb="17" eb="20">
      <t>ジギョウヌシ</t>
    </rPh>
    <rPh sb="20" eb="22">
      <t>フタン</t>
    </rPh>
    <rPh sb="22" eb="23">
      <t>ブン</t>
    </rPh>
    <phoneticPr fontId="5"/>
  </si>
  <si>
    <t>上記経費の10%</t>
    <rPh sb="0" eb="2">
      <t>ジョウキ</t>
    </rPh>
    <rPh sb="2" eb="4">
      <t>ケイヒ</t>
    </rPh>
    <phoneticPr fontId="5"/>
  </si>
  <si>
    <t>東京海洋大学、東海大学、防災科学技術研究所、地震予知総合研究振興会、東京工業大学、静岡大学</t>
    <rPh sb="0" eb="2">
      <t>トウキョウ</t>
    </rPh>
    <rPh sb="2" eb="4">
      <t>カイヨウ</t>
    </rPh>
    <rPh sb="4" eb="6">
      <t>ダイガク</t>
    </rPh>
    <rPh sb="7" eb="9">
      <t>トウカイ</t>
    </rPh>
    <rPh sb="9" eb="11">
      <t>ダイガク</t>
    </rPh>
    <rPh sb="12" eb="14">
      <t>ボウサイ</t>
    </rPh>
    <rPh sb="14" eb="16">
      <t>カガク</t>
    </rPh>
    <rPh sb="16" eb="18">
      <t>ギジュツ</t>
    </rPh>
    <rPh sb="18" eb="21">
      <t>ケンキュウショ</t>
    </rPh>
    <rPh sb="22" eb="24">
      <t>ジシン</t>
    </rPh>
    <rPh sb="24" eb="26">
      <t>ヨチ</t>
    </rPh>
    <rPh sb="26" eb="28">
      <t>ソウゴウ</t>
    </rPh>
    <rPh sb="28" eb="30">
      <t>ケンキュウ</t>
    </rPh>
    <rPh sb="30" eb="33">
      <t>シンコウカイ</t>
    </rPh>
    <rPh sb="34" eb="36">
      <t>トウキョウ</t>
    </rPh>
    <rPh sb="36" eb="38">
      <t>コウギョウ</t>
    </rPh>
    <rPh sb="38" eb="40">
      <t>ダイガク</t>
    </rPh>
    <rPh sb="41" eb="43">
      <t>シズオカ</t>
    </rPh>
    <rPh sb="43" eb="45">
      <t>ダイガク</t>
    </rPh>
    <phoneticPr fontId="5"/>
  </si>
  <si>
    <t>C.九州大学</t>
    <rPh sb="2" eb="4">
      <t>キュウシュウ</t>
    </rPh>
    <rPh sb="4" eb="6">
      <t>ダイガク</t>
    </rPh>
    <phoneticPr fontId="5"/>
  </si>
  <si>
    <t>消耗品費、国内旅費、借損料、雑役務費、消費税相当額</t>
    <rPh sb="0" eb="3">
      <t>ショウモウヒン</t>
    </rPh>
    <rPh sb="3" eb="4">
      <t>ヒ</t>
    </rPh>
    <rPh sb="5" eb="7">
      <t>コクナイ</t>
    </rPh>
    <rPh sb="7" eb="9">
      <t>リョヒ</t>
    </rPh>
    <rPh sb="10" eb="13">
      <t>シャクソンリョウ</t>
    </rPh>
    <rPh sb="14" eb="15">
      <t>ザツ</t>
    </rPh>
    <rPh sb="15" eb="18">
      <t>エキムヒ</t>
    </rPh>
    <rPh sb="19" eb="22">
      <t>ショウヒゼイ</t>
    </rPh>
    <rPh sb="22" eb="24">
      <t>ソウトウ</t>
    </rPh>
    <rPh sb="24" eb="25">
      <t>ガク</t>
    </rPh>
    <phoneticPr fontId="5"/>
  </si>
  <si>
    <t>補助者、社会保険料等事業主負担分</t>
    <rPh sb="0" eb="3">
      <t>ホジョシャ</t>
    </rPh>
    <rPh sb="4" eb="6">
      <t>シャカイ</t>
    </rPh>
    <rPh sb="6" eb="8">
      <t>ホケン</t>
    </rPh>
    <rPh sb="8" eb="9">
      <t>リョウ</t>
    </rPh>
    <rPh sb="9" eb="10">
      <t>トウ</t>
    </rPh>
    <rPh sb="10" eb="13">
      <t>ジギョウヌシ</t>
    </rPh>
    <rPh sb="13" eb="15">
      <t>フタン</t>
    </rPh>
    <rPh sb="15" eb="16">
      <t>ブン</t>
    </rPh>
    <phoneticPr fontId="5"/>
  </si>
  <si>
    <t>産業技術総合研究所、鹿児島大学、京都大学、熊本大学</t>
    <rPh sb="0" eb="2">
      <t>サンギョウ</t>
    </rPh>
    <rPh sb="2" eb="4">
      <t>ギジュツ</t>
    </rPh>
    <rPh sb="4" eb="6">
      <t>ソウゴウ</t>
    </rPh>
    <rPh sb="6" eb="9">
      <t>ケンキュウジョ</t>
    </rPh>
    <rPh sb="10" eb="13">
      <t>カゴシマ</t>
    </rPh>
    <rPh sb="13" eb="15">
      <t>ダイガク</t>
    </rPh>
    <rPh sb="16" eb="18">
      <t>キョウト</t>
    </rPh>
    <rPh sb="18" eb="20">
      <t>ダイガク</t>
    </rPh>
    <rPh sb="21" eb="23">
      <t>クマモト</t>
    </rPh>
    <rPh sb="23" eb="25">
      <t>ダイガク</t>
    </rPh>
    <phoneticPr fontId="5"/>
  </si>
  <si>
    <t>D.産業技術総合研究所</t>
    <rPh sb="2" eb="11">
      <t>サンギョウギジュツソウゴウケンキュウジョ</t>
    </rPh>
    <phoneticPr fontId="5"/>
  </si>
  <si>
    <t>消耗品費、国内旅費、雑役務費、借損料</t>
    <rPh sb="0" eb="3">
      <t>ショウモウヒン</t>
    </rPh>
    <rPh sb="3" eb="4">
      <t>ヒ</t>
    </rPh>
    <rPh sb="5" eb="7">
      <t>コクナイ</t>
    </rPh>
    <rPh sb="7" eb="9">
      <t>リョヒ</t>
    </rPh>
    <rPh sb="10" eb="11">
      <t>ザツ</t>
    </rPh>
    <rPh sb="11" eb="14">
      <t>エキムヒ</t>
    </rPh>
    <rPh sb="15" eb="18">
      <t>シャクソンリョウ</t>
    </rPh>
    <phoneticPr fontId="5"/>
  </si>
  <si>
    <t>E.東京大学地震研究所</t>
    <rPh sb="2" eb="4">
      <t>トウキョウ</t>
    </rPh>
    <rPh sb="4" eb="6">
      <t>ダイガク</t>
    </rPh>
    <rPh sb="6" eb="8">
      <t>ジシン</t>
    </rPh>
    <rPh sb="8" eb="10">
      <t>ケンキュウ</t>
    </rPh>
    <rPh sb="10" eb="11">
      <t>ジョ</t>
    </rPh>
    <phoneticPr fontId="5"/>
  </si>
  <si>
    <t>消耗品費、国内旅費、諸謝金、通信運搬費、印刷製本費、借損料、雑役務費、消費税相当額</t>
    <rPh sb="0" eb="3">
      <t>ショウモウヒン</t>
    </rPh>
    <rPh sb="3" eb="4">
      <t>ヒ</t>
    </rPh>
    <rPh sb="5" eb="7">
      <t>コクナイ</t>
    </rPh>
    <rPh sb="7" eb="9">
      <t>リョヒ</t>
    </rPh>
    <rPh sb="10" eb="11">
      <t>ショ</t>
    </rPh>
    <rPh sb="11" eb="13">
      <t>シャキン</t>
    </rPh>
    <rPh sb="14" eb="16">
      <t>ツウシン</t>
    </rPh>
    <rPh sb="16" eb="18">
      <t>ウンパン</t>
    </rPh>
    <rPh sb="18" eb="19">
      <t>ヒ</t>
    </rPh>
    <rPh sb="20" eb="22">
      <t>インサツ</t>
    </rPh>
    <rPh sb="22" eb="24">
      <t>セイホン</t>
    </rPh>
    <rPh sb="24" eb="25">
      <t>ヒ</t>
    </rPh>
    <rPh sb="26" eb="29">
      <t>シャクソンリョウ</t>
    </rPh>
    <rPh sb="30" eb="31">
      <t>ザツ</t>
    </rPh>
    <rPh sb="31" eb="34">
      <t>エキムヒ</t>
    </rPh>
    <rPh sb="35" eb="38">
      <t>ショウヒゼイ</t>
    </rPh>
    <rPh sb="38" eb="40">
      <t>ソウトウ</t>
    </rPh>
    <rPh sb="40" eb="41">
      <t>ガク</t>
    </rPh>
    <phoneticPr fontId="5"/>
  </si>
  <si>
    <t>上記経費の10%</t>
    <rPh sb="0" eb="4">
      <t>ジョウキケイヒ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</si>
  <si>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8">
      <t>フタン</t>
    </rPh>
    <rPh sb="18" eb="19">
      <t>ブン</t>
    </rPh>
    <phoneticPr fontId="5"/>
  </si>
  <si>
    <t>岩手大学、防災科学技術研究所、横浜国立大学</t>
    <rPh sb="0" eb="2">
      <t>イワテ</t>
    </rPh>
    <rPh sb="2" eb="4">
      <t>ダイガク</t>
    </rPh>
    <rPh sb="5" eb="7">
      <t>ボウサイ</t>
    </rPh>
    <rPh sb="7" eb="9">
      <t>カガク</t>
    </rPh>
    <rPh sb="9" eb="11">
      <t>ギジュツ</t>
    </rPh>
    <rPh sb="11" eb="14">
      <t>ケンキュウショ</t>
    </rPh>
    <rPh sb="15" eb="17">
      <t>ヨコハマ</t>
    </rPh>
    <rPh sb="17" eb="19">
      <t>コクリツ</t>
    </rPh>
    <rPh sb="19" eb="21">
      <t>ダイガク</t>
    </rPh>
    <phoneticPr fontId="5"/>
  </si>
  <si>
    <t>F. 北海道立地質研究所</t>
    <rPh sb="3" eb="6">
      <t>ホッカイドウ</t>
    </rPh>
    <rPh sb="6" eb="7">
      <t>リツ</t>
    </rPh>
    <rPh sb="7" eb="9">
      <t>チシツ</t>
    </rPh>
    <rPh sb="9" eb="11">
      <t>ケンキュウ</t>
    </rPh>
    <rPh sb="11" eb="12">
      <t>ジョ</t>
    </rPh>
    <phoneticPr fontId="5"/>
  </si>
  <si>
    <t>消耗品費、国内旅費、借損料、雑役務費</t>
    <rPh sb="0" eb="3">
      <t>ショウモウヒン</t>
    </rPh>
    <rPh sb="3" eb="4">
      <t>ヒ</t>
    </rPh>
    <rPh sb="5" eb="7">
      <t>コクナイ</t>
    </rPh>
    <rPh sb="7" eb="9">
      <t>リョヒ</t>
    </rPh>
    <rPh sb="10" eb="13">
      <t>シャクソンリョウ</t>
    </rPh>
    <rPh sb="14" eb="15">
      <t>ザツ</t>
    </rPh>
    <rPh sb="15" eb="18">
      <t>エキムヒ</t>
    </rPh>
    <phoneticPr fontId="5"/>
  </si>
  <si>
    <t>G.東京海洋大学</t>
    <rPh sb="2" eb="4">
      <t>トウキョウ</t>
    </rPh>
    <rPh sb="4" eb="6">
      <t>カイヨウ</t>
    </rPh>
    <rPh sb="6" eb="8">
      <t>ダイガク</t>
    </rPh>
    <phoneticPr fontId="5"/>
  </si>
  <si>
    <t>消耗品費、国内旅費、外国旅費、印刷製本費、借損料、雑役務費、光熱水料、消費税相当額</t>
    <rPh sb="0" eb="3">
      <t>ショウモウヒン</t>
    </rPh>
    <rPh sb="3" eb="4">
      <t>ヒ</t>
    </rPh>
    <rPh sb="5" eb="7">
      <t>コクナイ</t>
    </rPh>
    <rPh sb="7" eb="9">
      <t>リョヒ</t>
    </rPh>
    <rPh sb="10" eb="12">
      <t>ガイコク</t>
    </rPh>
    <rPh sb="12" eb="14">
      <t>リョヒ</t>
    </rPh>
    <rPh sb="15" eb="17">
      <t>インサツ</t>
    </rPh>
    <rPh sb="17" eb="19">
      <t>セイホン</t>
    </rPh>
    <rPh sb="19" eb="20">
      <t>ヒ</t>
    </rPh>
    <rPh sb="21" eb="24">
      <t>シャクソンリョウ</t>
    </rPh>
    <rPh sb="25" eb="26">
      <t>ザツ</t>
    </rPh>
    <rPh sb="26" eb="29">
      <t>エキムヒ</t>
    </rPh>
    <rPh sb="30" eb="32">
      <t>コウネツ</t>
    </rPh>
    <rPh sb="32" eb="33">
      <t>ミズ</t>
    </rPh>
    <rPh sb="33" eb="34">
      <t>リョウ</t>
    </rPh>
    <rPh sb="35" eb="38">
      <t>ショウヒゼイ</t>
    </rPh>
    <rPh sb="38" eb="40">
      <t>ソウトウ</t>
    </rPh>
    <rPh sb="40" eb="41">
      <t>ガク</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</si>
  <si>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</si>
  <si>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H.産業技術総合研究所</t>
    <rPh sb="2" eb="4">
      <t>サンギョウ</t>
    </rPh>
    <rPh sb="4" eb="6">
      <t>ギジュツ</t>
    </rPh>
    <rPh sb="6" eb="8">
      <t>ソウゴウ</t>
    </rPh>
    <rPh sb="8" eb="11">
      <t>ケンキュウジョ</t>
    </rPh>
    <phoneticPr fontId="5"/>
  </si>
  <si>
    <t>☑</t>
  </si>
  <si>
    <t>I.岩手大学</t>
    <rPh sb="2" eb="4">
      <t>イワテ</t>
    </rPh>
    <rPh sb="4" eb="6">
      <t>ダイガク</t>
    </rPh>
    <phoneticPr fontId="5"/>
  </si>
  <si>
    <t>消耗品費、国内旅費、通信運搬費、借損料</t>
    <rPh sb="0" eb="3">
      <t>ショウモウヒン</t>
    </rPh>
    <rPh sb="3" eb="4">
      <t>ヒ</t>
    </rPh>
    <rPh sb="5" eb="7">
      <t>コクナイ</t>
    </rPh>
    <rPh sb="7" eb="9">
      <t>リョヒ</t>
    </rPh>
    <rPh sb="10" eb="12">
      <t>ツウシン</t>
    </rPh>
    <rPh sb="12" eb="14">
      <t>ウンパン</t>
    </rPh>
    <rPh sb="14" eb="15">
      <t>ヒ</t>
    </rPh>
    <rPh sb="16" eb="19">
      <t>シャクソンリョウ</t>
    </rPh>
    <phoneticPr fontId="5"/>
  </si>
  <si>
    <t>J.海洋研究開発機構</t>
    <rPh sb="2" eb="4">
      <t>カイヨウ</t>
    </rPh>
    <rPh sb="4" eb="6">
      <t>ケンキュウ</t>
    </rPh>
    <rPh sb="6" eb="8">
      <t>カイハツ</t>
    </rPh>
    <rPh sb="8" eb="10">
      <t>キコウ</t>
    </rPh>
    <phoneticPr fontId="5"/>
  </si>
  <si>
    <t>消耗品費、国内旅費、諸謝金、通信運搬費、雑役務費、消費税相当額</t>
    <rPh sb="0" eb="3">
      <t>ショウモウヒン</t>
    </rPh>
    <rPh sb="3" eb="4">
      <t>ヒ</t>
    </rPh>
    <rPh sb="5" eb="7">
      <t>コクナイ</t>
    </rPh>
    <rPh sb="7" eb="9">
      <t>リョヒ</t>
    </rPh>
    <rPh sb="10" eb="11">
      <t>ショ</t>
    </rPh>
    <rPh sb="11" eb="13">
      <t>シャキン</t>
    </rPh>
    <rPh sb="14" eb="16">
      <t>ツウシン</t>
    </rPh>
    <rPh sb="16" eb="18">
      <t>ウンパン</t>
    </rPh>
    <rPh sb="18" eb="19">
      <t>ヒ</t>
    </rPh>
    <rPh sb="20" eb="21">
      <t>ザツ</t>
    </rPh>
    <rPh sb="21" eb="24">
      <t>エキムヒ</t>
    </rPh>
    <rPh sb="25" eb="28">
      <t>ショウヒゼイ</t>
    </rPh>
    <rPh sb="28" eb="30">
      <t>ソウトウ</t>
    </rPh>
    <rPh sb="30" eb="31">
      <t>ガク</t>
    </rPh>
    <phoneticPr fontId="5"/>
  </si>
  <si>
    <t>防災科学技術研究所</t>
    <rPh sb="0" eb="9">
      <t>ボウサイカガクギジュツケンキュウジョ</t>
    </rPh>
    <phoneticPr fontId="5"/>
  </si>
  <si>
    <t>K.防災科学技術研究所</t>
    <rPh sb="2" eb="11">
      <t>ボウサイカガクギジュツケンキュウジョ</t>
    </rPh>
    <phoneticPr fontId="5"/>
  </si>
  <si>
    <t>消耗品費、雑役務費、電子計算機諸費</t>
    <rPh sb="0" eb="3">
      <t>ショウモウヒン</t>
    </rPh>
    <rPh sb="3" eb="4">
      <t>ヒ</t>
    </rPh>
    <rPh sb="5" eb="6">
      <t>ザツ</t>
    </rPh>
    <rPh sb="6" eb="9">
      <t>エキムヒ</t>
    </rPh>
    <rPh sb="10" eb="12">
      <t>デンシ</t>
    </rPh>
    <rPh sb="12" eb="15">
      <t>ケイサンキ</t>
    </rPh>
    <rPh sb="15" eb="16">
      <t>ショ</t>
    </rPh>
    <rPh sb="16" eb="17">
      <t>ヒ</t>
    </rPh>
    <phoneticPr fontId="5"/>
  </si>
  <si>
    <t>上記経費の6.1%</t>
    <rPh sb="0" eb="2">
      <t>ジョウキ</t>
    </rPh>
    <rPh sb="2" eb="4">
      <t>ケイヒ</t>
    </rPh>
    <phoneticPr fontId="5"/>
  </si>
  <si>
    <t>L.地震予知総合研究振興会</t>
    <rPh sb="2" eb="4">
      <t>ジシン</t>
    </rPh>
    <rPh sb="4" eb="6">
      <t>ヨチ</t>
    </rPh>
    <rPh sb="6" eb="8">
      <t>ソウゴウ</t>
    </rPh>
    <rPh sb="8" eb="10">
      <t>ケンキュウ</t>
    </rPh>
    <rPh sb="10" eb="13">
      <t>シンコウカイ</t>
    </rPh>
    <phoneticPr fontId="5"/>
  </si>
  <si>
    <t>消耗品費、国内旅費、諸謝金、会議開催費、通信運搬費、借損料、雑役務費、電子計算機諸費、消費税相当額</t>
    <rPh sb="0" eb="3">
      <t>ショウモウヒン</t>
    </rPh>
    <rPh sb="3" eb="4">
      <t>ヒ</t>
    </rPh>
    <rPh sb="5" eb="7">
      <t>コクナイ</t>
    </rPh>
    <rPh sb="7" eb="9">
      <t>リョヒ</t>
    </rPh>
    <rPh sb="10" eb="11">
      <t>ショ</t>
    </rPh>
    <rPh sb="11" eb="13">
      <t>シャキン</t>
    </rPh>
    <rPh sb="14" eb="16">
      <t>カイギ</t>
    </rPh>
    <rPh sb="16" eb="18">
      <t>カイサイ</t>
    </rPh>
    <rPh sb="18" eb="19">
      <t>ヒ</t>
    </rPh>
    <rPh sb="20" eb="22">
      <t>ツウシン</t>
    </rPh>
    <rPh sb="22" eb="24">
      <t>ウンパン</t>
    </rPh>
    <rPh sb="24" eb="25">
      <t>ヒ</t>
    </rPh>
    <rPh sb="26" eb="29">
      <t>シャクソンリョウ</t>
    </rPh>
    <rPh sb="30" eb="31">
      <t>ザツ</t>
    </rPh>
    <rPh sb="31" eb="34">
      <t>エキムヒ</t>
    </rPh>
    <rPh sb="35" eb="37">
      <t>デンシ</t>
    </rPh>
    <rPh sb="37" eb="40">
      <t>ケイサンキ</t>
    </rPh>
    <rPh sb="40" eb="41">
      <t>ショ</t>
    </rPh>
    <rPh sb="41" eb="42">
      <t>ヒ</t>
    </rPh>
    <rPh sb="43" eb="46">
      <t>ショウヒゼイ</t>
    </rPh>
    <rPh sb="46" eb="48">
      <t>ソウトウ</t>
    </rPh>
    <rPh sb="48" eb="49">
      <t>ガク</t>
    </rPh>
    <phoneticPr fontId="5"/>
  </si>
  <si>
    <t>業務担当職員、補助者、社会保険料等事業主負担分、派遣職員</t>
    <rPh sb="0" eb="2">
      <t>ギョウム</t>
    </rPh>
    <rPh sb="2" eb="4">
      <t>タントウ</t>
    </rPh>
    <rPh sb="4" eb="6">
      <t>ショクイン</t>
    </rPh>
    <rPh sb="7" eb="10">
      <t>ホジョシャ</t>
    </rPh>
    <rPh sb="11" eb="13">
      <t>シャカイ</t>
    </rPh>
    <rPh sb="13" eb="16">
      <t>ホケンリョウ</t>
    </rPh>
    <rPh sb="16" eb="17">
      <t>トウ</t>
    </rPh>
    <rPh sb="17" eb="20">
      <t>ジギョウヌシ</t>
    </rPh>
    <rPh sb="20" eb="22">
      <t>フタン</t>
    </rPh>
    <rPh sb="22" eb="23">
      <t>ブン</t>
    </rPh>
    <rPh sb="24" eb="26">
      <t>ハケン</t>
    </rPh>
    <rPh sb="26" eb="28">
      <t>ショクイン</t>
    </rPh>
    <phoneticPr fontId="5"/>
  </si>
  <si>
    <t>上記経費の12.8%</t>
    <rPh sb="0" eb="2">
      <t>ジョウキ</t>
    </rPh>
    <rPh sb="2" eb="4">
      <t>ケイヒ</t>
    </rPh>
    <phoneticPr fontId="5"/>
  </si>
  <si>
    <t>M.防災科学技術研究所</t>
    <rPh sb="2" eb="11">
      <t>ボウサイカガクギジュツケンキュウジョ</t>
    </rPh>
    <phoneticPr fontId="5"/>
  </si>
  <si>
    <t>消耗品費、雑役務費</t>
    <rPh sb="0" eb="3">
      <t>ショウモウヒン</t>
    </rPh>
    <rPh sb="3" eb="4">
      <t>ヒ</t>
    </rPh>
    <rPh sb="5" eb="6">
      <t>ザツ</t>
    </rPh>
    <rPh sb="6" eb="9">
      <t>エキムヒ</t>
    </rPh>
    <phoneticPr fontId="5"/>
  </si>
  <si>
    <t>産業技術総合研究所</t>
    <rPh sb="0" eb="9">
      <t>サンギョウギジュツソウゴウケンキュウジョ</t>
    </rPh>
    <phoneticPr fontId="5"/>
  </si>
  <si>
    <t>内陸及び沿岸海域の活断層調査</t>
    <rPh sb="0" eb="2">
      <t>ナイリク</t>
    </rPh>
    <rPh sb="2" eb="3">
      <t>オヨ</t>
    </rPh>
    <rPh sb="4" eb="6">
      <t>エンガン</t>
    </rPh>
    <rPh sb="6" eb="8">
      <t>カイイキ</t>
    </rPh>
    <rPh sb="9" eb="12">
      <t>カツダンソウ</t>
    </rPh>
    <rPh sb="12" eb="14">
      <t>チョウサ</t>
    </rPh>
    <phoneticPr fontId="5"/>
  </si>
  <si>
    <t>東京大学地震研究所</t>
    <rPh sb="0" eb="9">
      <t>トウキョウダイガクジシンケンキュウジョ</t>
    </rPh>
    <phoneticPr fontId="5"/>
  </si>
  <si>
    <t>富士川河口断層帯における重点的な調査観測</t>
    <rPh sb="0" eb="3">
      <t>フジカワ</t>
    </rPh>
    <rPh sb="3" eb="5">
      <t>カコウ</t>
    </rPh>
    <rPh sb="5" eb="7">
      <t>ダンソウ</t>
    </rPh>
    <rPh sb="7" eb="8">
      <t>タイ</t>
    </rPh>
    <rPh sb="12" eb="15">
      <t>ジュウテンテキ</t>
    </rPh>
    <rPh sb="16" eb="18">
      <t>チョウサ</t>
    </rPh>
    <rPh sb="18" eb="20">
      <t>カンソク</t>
    </rPh>
    <phoneticPr fontId="5"/>
  </si>
  <si>
    <t>九州大学</t>
    <rPh sb="0" eb="2">
      <t>キュウシュウ</t>
    </rPh>
    <rPh sb="2" eb="4">
      <t>ダイガク</t>
    </rPh>
    <phoneticPr fontId="5"/>
  </si>
  <si>
    <t>熊本地震を踏まえた活断層の総合調査</t>
    <rPh sb="0" eb="2">
      <t>クマモト</t>
    </rPh>
    <rPh sb="2" eb="4">
      <t>ジシン</t>
    </rPh>
    <rPh sb="5" eb="6">
      <t>フ</t>
    </rPh>
    <rPh sb="9" eb="12">
      <t>カツダンソウ</t>
    </rPh>
    <rPh sb="13" eb="15">
      <t>ソウゴウ</t>
    </rPh>
    <rPh sb="15" eb="17">
      <t>チョウサ</t>
    </rPh>
    <phoneticPr fontId="5"/>
  </si>
  <si>
    <t>活断層帯から生じる連動型地震の発生予測に向けた活断層調査研究</t>
    <rPh sb="0" eb="3">
      <t>カツダンソウ</t>
    </rPh>
    <rPh sb="3" eb="4">
      <t>タイ</t>
    </rPh>
    <rPh sb="6" eb="7">
      <t>ショウ</t>
    </rPh>
    <rPh sb="9" eb="12">
      <t>レンドウガタ</t>
    </rPh>
    <rPh sb="12" eb="14">
      <t>ジシン</t>
    </rPh>
    <rPh sb="15" eb="17">
      <t>ハッセイ</t>
    </rPh>
    <rPh sb="17" eb="19">
      <t>ヨソク</t>
    </rPh>
    <rPh sb="20" eb="21">
      <t>ム</t>
    </rPh>
    <rPh sb="23" eb="26">
      <t>カツダンソウ</t>
    </rPh>
    <rPh sb="26" eb="28">
      <t>チョウサ</t>
    </rPh>
    <rPh sb="28" eb="30">
      <t>ケンキュウ</t>
    </rPh>
    <phoneticPr fontId="5"/>
  </si>
  <si>
    <t>断層帯深部形状の評価に関する活断層調査研究</t>
    <rPh sb="0" eb="5">
      <t>ダンソウタイシンブ</t>
    </rPh>
    <rPh sb="5" eb="7">
      <t>ケイジョウ</t>
    </rPh>
    <rPh sb="8" eb="10">
      <t>ヒョウカ</t>
    </rPh>
    <rPh sb="11" eb="12">
      <t>カン</t>
    </rPh>
    <rPh sb="14" eb="17">
      <t>カツダンソウ</t>
    </rPh>
    <rPh sb="17" eb="19">
      <t>チョウサ</t>
    </rPh>
    <rPh sb="19" eb="21">
      <t>ケンキュウ</t>
    </rPh>
    <phoneticPr fontId="5"/>
  </si>
  <si>
    <t>北海道立地質研究所</t>
    <rPh sb="0" eb="3">
      <t>ホッカイドウ</t>
    </rPh>
    <rPh sb="3" eb="4">
      <t>リツ</t>
    </rPh>
    <rPh sb="4" eb="9">
      <t>チシツケンキュウジョ</t>
    </rPh>
    <phoneticPr fontId="5"/>
  </si>
  <si>
    <t>内陸及び沿岸海域の活断層調査の共同研究</t>
    <rPh sb="15" eb="17">
      <t>キョウドウ</t>
    </rPh>
    <rPh sb="17" eb="19">
      <t>ケンキュウ</t>
    </rPh>
    <phoneticPr fontId="5"/>
  </si>
  <si>
    <t>東京海洋大学</t>
    <rPh sb="0" eb="6">
      <t>トウキョウカイヨウダイガク</t>
    </rPh>
    <phoneticPr fontId="5"/>
  </si>
  <si>
    <t>富士川河口断層帯における重点的な調査観測の共同研究</t>
    <rPh sb="21" eb="25">
      <t>キョウドウケンキュウ</t>
    </rPh>
    <phoneticPr fontId="5"/>
  </si>
  <si>
    <t>東海大学</t>
    <rPh sb="0" eb="2">
      <t>トウカイ</t>
    </rPh>
    <rPh sb="2" eb="4">
      <t>ダイガク</t>
    </rPh>
    <phoneticPr fontId="5"/>
  </si>
  <si>
    <t>（財）地震予知総合研究振興会</t>
    <rPh sb="1" eb="2">
      <t>ザイ</t>
    </rPh>
    <rPh sb="3" eb="14">
      <t>ジシンヨチソウゴウケンキュウシンコウカイ</t>
    </rPh>
    <phoneticPr fontId="5"/>
  </si>
  <si>
    <t>東京工業大学</t>
    <rPh sb="0" eb="6">
      <t>トウキョウコウギョウダイガク</t>
    </rPh>
    <phoneticPr fontId="5"/>
  </si>
  <si>
    <t>静岡大学</t>
    <rPh sb="0" eb="2">
      <t>シズオカ</t>
    </rPh>
    <rPh sb="2" eb="4">
      <t>ダイガク</t>
    </rPh>
    <phoneticPr fontId="5"/>
  </si>
  <si>
    <t>熊本地震を踏まえた活断層の総合調査の共同研究</t>
    <rPh sb="0" eb="2">
      <t>クマモト</t>
    </rPh>
    <rPh sb="2" eb="4">
      <t>ジシン</t>
    </rPh>
    <rPh sb="5" eb="6">
      <t>フ</t>
    </rPh>
    <rPh sb="9" eb="12">
      <t>カツダンソウ</t>
    </rPh>
    <rPh sb="13" eb="15">
      <t>ソウゴウ</t>
    </rPh>
    <rPh sb="15" eb="17">
      <t>チョウサ</t>
    </rPh>
    <rPh sb="18" eb="22">
      <t>キョウドウケンキュウ</t>
    </rPh>
    <phoneticPr fontId="5"/>
  </si>
  <si>
    <t>鹿児島大学</t>
    <rPh sb="0" eb="3">
      <t>カゴシマ</t>
    </rPh>
    <rPh sb="3" eb="5">
      <t>ダイガク</t>
    </rPh>
    <phoneticPr fontId="5"/>
  </si>
  <si>
    <t>京都大学</t>
    <rPh sb="0" eb="2">
      <t>キョウト</t>
    </rPh>
    <rPh sb="2" eb="4">
      <t>ダイガク</t>
    </rPh>
    <phoneticPr fontId="5"/>
  </si>
  <si>
    <t>熊本大学</t>
    <rPh sb="0" eb="2">
      <t>クマモト</t>
    </rPh>
    <rPh sb="2" eb="4">
      <t>ダイガク</t>
    </rPh>
    <phoneticPr fontId="5"/>
  </si>
  <si>
    <t>国庫債務負担行為等</t>
  </si>
  <si>
    <t>A</t>
  </si>
  <si>
    <t>産業技術総合研究所</t>
    <rPh sb="0" eb="2">
      <t>サンギョウ</t>
    </rPh>
    <rPh sb="2" eb="4">
      <t>ギジュツ</t>
    </rPh>
    <rPh sb="4" eb="6">
      <t>ソウゴウ</t>
    </rPh>
    <rPh sb="6" eb="9">
      <t>ケンキュウジョ</t>
    </rPh>
    <phoneticPr fontId="5"/>
  </si>
  <si>
    <t>（公財）地震予知総合研究振興会</t>
    <rPh sb="1" eb="2">
      <t>コウ</t>
    </rPh>
    <rPh sb="2" eb="3">
      <t>ザイ</t>
    </rPh>
    <rPh sb="4" eb="6">
      <t>ジシン</t>
    </rPh>
    <rPh sb="6" eb="8">
      <t>ヨチ</t>
    </rPh>
    <rPh sb="8" eb="10">
      <t>ソウゴウ</t>
    </rPh>
    <rPh sb="10" eb="12">
      <t>ケンキュウ</t>
    </rPh>
    <rPh sb="12" eb="15">
      <t>シンコウカイ</t>
    </rPh>
    <phoneticPr fontId="5"/>
  </si>
  <si>
    <t>内陸及び沿岸海域の活断層調査</t>
    <phoneticPr fontId="5"/>
  </si>
  <si>
    <t>地震調査研究推進本部の評価等支援事業</t>
    <phoneticPr fontId="5"/>
  </si>
  <si>
    <t>L</t>
  </si>
  <si>
    <t>992/68</t>
    <phoneticPr fontId="5"/>
  </si>
  <si>
    <t>有</t>
  </si>
  <si>
    <t>調査観測・研究の対象とする陸域の活断層や、海溝型地震の選定に当たっては、当該地域で地震が発生した場合の社会的影響の大きさやその切迫性等に鑑み、事業の対象に優先順位をつけ、調査の範囲を定めることで限られた予算の中で効率が最大となるよう努めている。</t>
    <rPh sb="36" eb="38">
      <t>トウガイ</t>
    </rPh>
    <rPh sb="38" eb="40">
      <t>チイキ</t>
    </rPh>
    <phoneticPr fontId="5"/>
  </si>
  <si>
    <t>‐</t>
  </si>
  <si>
    <t>成果を社会に伝える際には、科学的知見の限界があることも含めて国民に丁寧に説明を行い、適切な防災・減災対策につながるような理解を得ることが重要である。平成30年度には、本事業で得られた成果として、日本海溝沿いの地震活動の長期評価や全国地震動予測地図等を公表するなど、地方公共団体の防災対策や普及啓発等に利用されているほか、広く一般にも利用・閲覧できるよう，ホームページに掲載している。また平成28年度より、広報活動の一環として「ぎゅっとぼうさい博！」を開催している。</t>
    <rPh sb="97" eb="99">
      <t>ニホン</t>
    </rPh>
    <phoneticPr fontId="5"/>
  </si>
  <si>
    <t>N.（株）サーベイリサーチセンター</t>
    <rPh sb="3" eb="4">
      <t>カブ</t>
    </rPh>
    <phoneticPr fontId="5"/>
  </si>
  <si>
    <t>地震調査研究推進業務庁費</t>
    <phoneticPr fontId="5"/>
  </si>
  <si>
    <t>地震調査研究成果の普及展開方策に関するアンケート調査及び分析等業務</t>
    <phoneticPr fontId="5"/>
  </si>
  <si>
    <t>O.気象庁</t>
    <rPh sb="2" eb="5">
      <t>キショウチョウ</t>
    </rPh>
    <phoneticPr fontId="5"/>
  </si>
  <si>
    <t>P.日本電気（株）</t>
    <rPh sb="2" eb="4">
      <t>ニホン</t>
    </rPh>
    <rPh sb="4" eb="6">
      <t>デンキ</t>
    </rPh>
    <rPh sb="7" eb="8">
      <t>カブ</t>
    </rPh>
    <phoneticPr fontId="5"/>
  </si>
  <si>
    <t>Q.ソフトバンク（株）</t>
    <rPh sb="9" eb="10">
      <t>カブ</t>
    </rPh>
    <phoneticPr fontId="5"/>
  </si>
  <si>
    <t>データ処理装置の運用</t>
    <phoneticPr fontId="5"/>
  </si>
  <si>
    <t>地域地震情報センターデータ処理システムの保守及び運用支援を行う。</t>
    <phoneticPr fontId="5"/>
  </si>
  <si>
    <t>地域地震情報センターデータ処理システムに関する専用回線サービス</t>
    <phoneticPr fontId="5"/>
  </si>
  <si>
    <t>岩手大学</t>
    <rPh sb="0" eb="2">
      <t>イワテ</t>
    </rPh>
    <rPh sb="2" eb="4">
      <t>ダイガク</t>
    </rPh>
    <phoneticPr fontId="5"/>
  </si>
  <si>
    <t>断層帯深部形状の評価に関する活断層調査研究の共同研究</t>
    <rPh sb="0" eb="5">
      <t>ダンソウタイシンブ</t>
    </rPh>
    <rPh sb="5" eb="7">
      <t>ケイジョウ</t>
    </rPh>
    <rPh sb="8" eb="10">
      <t>ヒョウカ</t>
    </rPh>
    <rPh sb="11" eb="12">
      <t>カン</t>
    </rPh>
    <rPh sb="14" eb="17">
      <t>カツダンソウ</t>
    </rPh>
    <rPh sb="17" eb="19">
      <t>チョウサ</t>
    </rPh>
    <rPh sb="19" eb="21">
      <t>ケンキュウ</t>
    </rPh>
    <rPh sb="22" eb="26">
      <t>キョウドウケンキュウ</t>
    </rPh>
    <phoneticPr fontId="5"/>
  </si>
  <si>
    <t>横浜国立大学</t>
    <rPh sb="0" eb="2">
      <t>ヨコハマ</t>
    </rPh>
    <rPh sb="2" eb="4">
      <t>コクリツ</t>
    </rPh>
    <rPh sb="4" eb="6">
      <t>ダイガク</t>
    </rPh>
    <phoneticPr fontId="5"/>
  </si>
  <si>
    <t>海洋研究開発機構</t>
    <rPh sb="0" eb="8">
      <t>カイヨウケンキュウカイハツキコウ</t>
    </rPh>
    <phoneticPr fontId="5"/>
  </si>
  <si>
    <t>海域における断層情報評価</t>
    <rPh sb="0" eb="2">
      <t>カイイキ</t>
    </rPh>
    <rPh sb="6" eb="8">
      <t>ダンソウ</t>
    </rPh>
    <rPh sb="8" eb="10">
      <t>ジョウホウ</t>
    </rPh>
    <rPh sb="10" eb="12">
      <t>ヒョウカ</t>
    </rPh>
    <phoneticPr fontId="5"/>
  </si>
  <si>
    <t>海域における断層情報評価の共同研究</t>
    <rPh sb="0" eb="2">
      <t>カイイキ</t>
    </rPh>
    <rPh sb="6" eb="8">
      <t>ダンソウ</t>
    </rPh>
    <rPh sb="8" eb="10">
      <t>ジョウホウ</t>
    </rPh>
    <rPh sb="10" eb="12">
      <t>ヒョウカ</t>
    </rPh>
    <rPh sb="13" eb="15">
      <t>キョウドウ</t>
    </rPh>
    <rPh sb="15" eb="17">
      <t>ケンキュウ</t>
    </rPh>
    <phoneticPr fontId="5"/>
  </si>
  <si>
    <t>地震調査研究推進本部支援</t>
    <rPh sb="0" eb="12">
      <t>ジシンチョウサケンキュウスイシンホンブシエン</t>
    </rPh>
    <phoneticPr fontId="5"/>
  </si>
  <si>
    <t>長周期地震動ハザードマップ</t>
    <rPh sb="0" eb="3">
      <t>チョウシュウキ</t>
    </rPh>
    <rPh sb="3" eb="6">
      <t>ジシンドウ</t>
    </rPh>
    <phoneticPr fontId="5"/>
  </si>
  <si>
    <t>（株）サーベイリサーチセンター</t>
    <phoneticPr fontId="5"/>
  </si>
  <si>
    <t>地震調査研究成果の普及展開方策に関するアンケート調査及び分析等業務</t>
    <phoneticPr fontId="5"/>
  </si>
  <si>
    <t>気象庁</t>
    <phoneticPr fontId="5"/>
  </si>
  <si>
    <t>データ処理装置の運用（支出委任）</t>
    <rPh sb="11" eb="15">
      <t>シシュツイニン</t>
    </rPh>
    <phoneticPr fontId="5"/>
  </si>
  <si>
    <t>日本電気(株)　</t>
    <phoneticPr fontId="5"/>
  </si>
  <si>
    <t>地域地震情報センターデータ処理システムの保守及び運用支援を行う。</t>
    <phoneticPr fontId="5"/>
  </si>
  <si>
    <t>ソフトバンク(株)</t>
    <phoneticPr fontId="5"/>
  </si>
  <si>
    <t>地域地震情報センターデータ処理システムに関する専用回線サービス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</si>
  <si>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</si>
  <si>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</si>
  <si>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</si>
  <si>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</si>
  <si>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</si>
  <si>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</si>
  <si>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</si>
  <si>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</si>
  <si>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</si>
  <si>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</si>
  <si>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</si>
  <si>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</si>
  <si>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</si>
  <si>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</si>
  <si>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</si>
  <si>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</si>
  <si>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</si>
  <si>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</si>
  <si>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平成30年度は、近畿地域の活断層の長期評価についての委員会の審議において、個別の断層の長期評価を行い、22断層について見直しを行ったことから、成果目標に見合ったものとなっている。</t>
    <rPh sb="117" eb="119">
      <t>ヘイセイ</t>
    </rPh>
    <rPh sb="121" eb="123">
      <t>ネンド</t>
    </rPh>
    <rPh sb="125" eb="127">
      <t>キンキ</t>
    </rPh>
    <rPh sb="127" eb="129">
      <t>チイキ</t>
    </rPh>
    <rPh sb="130" eb="133">
      <t>カツダンソウ</t>
    </rPh>
    <rPh sb="134" eb="136">
      <t>チョウキ</t>
    </rPh>
    <rPh sb="136" eb="138">
      <t>ヒョウカ</t>
    </rPh>
    <rPh sb="143" eb="146">
      <t>イインカイ</t>
    </rPh>
    <rPh sb="147" eb="149">
      <t>シンギ</t>
    </rPh>
    <rPh sb="154" eb="156">
      <t>コベツ</t>
    </rPh>
    <rPh sb="157" eb="159">
      <t>ダンソウ</t>
    </rPh>
    <rPh sb="160" eb="162">
      <t>チョウキ</t>
    </rPh>
    <rPh sb="162" eb="164">
      <t>ヒョウカ</t>
    </rPh>
    <rPh sb="165" eb="166">
      <t>オコナ</t>
    </rPh>
    <rPh sb="170" eb="172">
      <t>ダンソウ</t>
    </rPh>
    <rPh sb="176" eb="178">
      <t>ミナオ</t>
    </rPh>
    <rPh sb="180" eb="181">
      <t>オコナ</t>
    </rPh>
    <rPh sb="188" eb="190">
      <t>セイカ</t>
    </rPh>
    <rPh sb="190" eb="192">
      <t>モクヒョウ</t>
    </rPh>
    <rPh sb="193" eb="195">
      <t>ミア</t>
    </rPh>
    <phoneticPr fontId="5"/>
  </si>
  <si>
    <t>931/71</t>
    <phoneticPr fontId="5"/>
  </si>
  <si>
    <t>1004/74</t>
    <phoneticPr fontId="5"/>
  </si>
  <si>
    <t>地震に関する各種評価は、現在においても国土全域を一律に網羅することは難しい。本事業では、社会的影響が大きいものについて優先的に評価・公表に取り組むことで、評価に必要となる調査観測・研究を効率的かつ着実に実施している。</t>
    <phoneticPr fontId="5"/>
  </si>
  <si>
    <t>地震本部での審議事項は増えているが、審議を円滑・効率的に実施し、現在のコストを上回らないよう、業務の実施に努める。
本事業による成果が地震本部の長期評価や長周期地震動のハザードマップ作成等に効率的に活用されるよう、関連する部会等に適宜報告を行い、必要に応じて部会等の意見を事業に反映していくものとする。</t>
    <phoneticPr fontId="5"/>
  </si>
  <si>
    <t>※金額は単位未満四捨五入して記載していることから、合計が一致しない場合がある
「新しい日本のための優先課題推進枠」152</t>
    <rPh sb="41" eb="42">
      <t>アタラ</t>
    </rPh>
    <phoneticPr fontId="5"/>
  </si>
  <si>
    <t>外部有識者による点検対象外</t>
    <rPh sb="0" eb="5">
      <t>ガイブユウシキシャ</t>
    </rPh>
    <rPh sb="8" eb="13">
      <t>テンケンタイショウガイ</t>
    </rPh>
    <phoneticPr fontId="5"/>
  </si>
  <si>
    <t>１．事業評価の観点：この事業は、地震調査研究推進本部の円滑な運営、長期評価及び活断層を対象とした調査観測･研究等を委託実施するものであり、事業評価に当たっては長期継続事業及び契約・執行手続き等の観点から検証した。
２．所見：この事業は、会議資料の電子化により印刷コストを削減する等、効果的・効率的な運営に努めていることは評価できる。しかしながら、一部の契約において一者応札・一者応募となっているものが見受けられるため、引き続き競争参加条件の見直しや市場化テストへの移行を推進するなど、より一層の契約の競争性の向上を図るべきである。</t>
    <phoneticPr fontId="5"/>
  </si>
  <si>
    <t>執行等改善</t>
  </si>
  <si>
    <t>更なる競争性の確保に向けて、競争参加者を増やすため、公募期間を十分に確保することや、事業の細分化などの取組を実施している。引き続き、市場化テストを活用することにより、契約の競争性、公平性、透明性の確保等に努め、より効率的に事業を実施してまいりたい。</t>
    <phoneticPr fontId="5"/>
  </si>
  <si>
    <t>地震調査研究推進業務庁費　②地域地震情報センターデータ処理システム(REDC)</t>
    <phoneticPr fontId="5"/>
  </si>
  <si>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川-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rPh sb="100" eb="101">
      <t>カワ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</si>
</sst>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202405</xdr:colOff>
      <xdr:row>741</xdr:row>
      <xdr:rowOff>40821</xdr:rowOff>
    </xdr:from>
    <xdr:to>
      <xdr:col>49</xdr:col>
      <xdr:colOff>155731</xdr:colOff>
      <xdr:row>777</xdr:row>
      <xdr:rowOff>149678</xdr:rowOff>
    </xdr:to>
    <xdr:pic>
      <xdr:nvPicPr>
        <xdr:cNvPr id="5" name="図 4">
          <a:extLst>
            <a:ext uri="{FF2B5EF4-FFF2-40B4-BE49-F238E27FC236}">
              <a16:creationId xmlns:a16="http://schemas.microsoft.com/office/drawing/2014/main" id="{A9A28985-F165-4F17-8145-04F54AE002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76" r="15356" b="23187"/>
        <a:stretch/>
      </xdr:blipFill>
      <xdr:spPr>
        <a:xfrm>
          <a:off x="1631155" y="52142571"/>
          <a:ext cx="8525826" cy="13239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1" zoomScale="90" zoomScaleNormal="75" zoomScaleSheetLayoutView="90" zoomScalePageLayoutView="85" workbookViewId="0">
      <selection activeCell="E698" sqref="E698:AX6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246</v>
      </c>
      <c r="AT2" s="220"/>
      <c r="AU2" s="220"/>
      <c r="AV2" s="52" t="str">
        <f>IF(AW2="", "", "-")</f>
        <v/>
      </c>
      <c r="AW2" s="397"/>
      <c r="AX2" s="397"/>
    </row>
    <row r="3" spans="1:50" ht="21" customHeight="1" thickBot="1" x14ac:dyDescent="0.2">
      <c r="A3" s="532" t="s">
        <v>524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555</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608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556</v>
      </c>
      <c r="H5" s="568"/>
      <c r="I5" s="568"/>
      <c r="J5" s="568"/>
      <c r="K5" s="568"/>
      <c r="L5" s="568"/>
      <c r="M5" s="569" t="s">
        <v>66</v>
      </c>
      <c r="N5" s="570"/>
      <c r="O5" s="570"/>
      <c r="P5" s="570"/>
      <c r="Q5" s="570"/>
      <c r="R5" s="571"/>
      <c r="S5" s="572" t="s">
        <v>557</v>
      </c>
      <c r="T5" s="568"/>
      <c r="U5" s="568"/>
      <c r="V5" s="568"/>
      <c r="W5" s="568"/>
      <c r="X5" s="573"/>
      <c r="Y5" s="723" t="s">
        <v>3</v>
      </c>
      <c r="Z5" s="724"/>
      <c r="AA5" s="724"/>
      <c r="AB5" s="724"/>
      <c r="AC5" s="724"/>
      <c r="AD5" s="725"/>
      <c r="AE5" s="726" t="s">
        <v>610</v>
      </c>
      <c r="AF5" s="726"/>
      <c r="AG5" s="726"/>
      <c r="AH5" s="726"/>
      <c r="AI5" s="726"/>
      <c r="AJ5" s="726"/>
      <c r="AK5" s="726"/>
      <c r="AL5" s="726"/>
      <c r="AM5" s="726"/>
      <c r="AN5" s="726"/>
      <c r="AO5" s="726"/>
      <c r="AP5" s="727"/>
      <c r="AQ5" s="728" t="s">
        <v>611</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5.25" customHeight="1" x14ac:dyDescent="0.15">
      <c r="A7" s="835" t="s">
        <v>22</v>
      </c>
      <c r="B7" s="836"/>
      <c r="C7" s="836"/>
      <c r="D7" s="836"/>
      <c r="E7" s="836"/>
      <c r="F7" s="837"/>
      <c r="G7" s="838" t="s">
        <v>558</v>
      </c>
      <c r="H7" s="839"/>
      <c r="I7" s="839"/>
      <c r="J7" s="839"/>
      <c r="K7" s="839"/>
      <c r="L7" s="839"/>
      <c r="M7" s="839"/>
      <c r="N7" s="839"/>
      <c r="O7" s="839"/>
      <c r="P7" s="839"/>
      <c r="Q7" s="839"/>
      <c r="R7" s="839"/>
      <c r="S7" s="839"/>
      <c r="T7" s="839"/>
      <c r="U7" s="839"/>
      <c r="V7" s="839"/>
      <c r="W7" s="839"/>
      <c r="X7" s="840"/>
      <c r="Y7" s="395" t="s">
        <v>496</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375</v>
      </c>
      <c r="B8" s="836"/>
      <c r="C8" s="836"/>
      <c r="D8" s="836"/>
      <c r="E8" s="836"/>
      <c r="F8" s="837"/>
      <c r="G8" s="223" t="str">
        <f>入力規則等!A28</f>
        <v>科学技術・イノベーション</v>
      </c>
      <c r="H8" s="224"/>
      <c r="I8" s="224"/>
      <c r="J8" s="224"/>
      <c r="K8" s="224"/>
      <c r="L8" s="224"/>
      <c r="M8" s="224"/>
      <c r="N8" s="224"/>
      <c r="O8" s="224"/>
      <c r="P8" s="224"/>
      <c r="Q8" s="224"/>
      <c r="R8" s="224"/>
      <c r="S8" s="224"/>
      <c r="T8" s="224"/>
      <c r="U8" s="224"/>
      <c r="V8" s="224"/>
      <c r="W8" s="224"/>
      <c r="X8" s="225"/>
      <c r="Y8" s="578" t="s">
        <v>376</v>
      </c>
      <c r="Z8" s="579"/>
      <c r="AA8" s="579"/>
      <c r="AB8" s="579"/>
      <c r="AC8" s="579"/>
      <c r="AD8" s="580"/>
      <c r="AE8" s="74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560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70.5" customHeight="1" x14ac:dyDescent="0.15">
      <c r="A10" s="748" t="s">
        <v>30</v>
      </c>
      <c r="B10" s="749"/>
      <c r="C10" s="749"/>
      <c r="D10" s="749"/>
      <c r="E10" s="749"/>
      <c r="F10" s="749"/>
      <c r="G10" s="681" t="s">
        <v>561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515</v>
      </c>
      <c r="Q12" s="298"/>
      <c r="R12" s="298"/>
      <c r="S12" s="298"/>
      <c r="T12" s="298"/>
      <c r="U12" s="298"/>
      <c r="V12" s="299"/>
      <c r="W12" s="303" t="s">
        <v>512</v>
      </c>
      <c r="X12" s="298"/>
      <c r="Y12" s="298"/>
      <c r="Z12" s="298"/>
      <c r="AA12" s="298"/>
      <c r="AB12" s="298"/>
      <c r="AC12" s="299"/>
      <c r="AD12" s="303" t="s">
        <v>507</v>
      </c>
      <c r="AE12" s="298"/>
      <c r="AF12" s="298"/>
      <c r="AG12" s="298"/>
      <c r="AH12" s="298"/>
      <c r="AI12" s="298"/>
      <c r="AJ12" s="299"/>
      <c r="AK12" s="303" t="s">
        <v>500</v>
      </c>
      <c r="AL12" s="298"/>
      <c r="AM12" s="298"/>
      <c r="AN12" s="298"/>
      <c r="AO12" s="298"/>
      <c r="AP12" s="298"/>
      <c r="AQ12" s="299"/>
      <c r="AR12" s="303" t="s">
        <v>498</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1042</v>
      </c>
      <c r="Q13" s="109"/>
      <c r="R13" s="109"/>
      <c r="S13" s="109"/>
      <c r="T13" s="109"/>
      <c r="U13" s="109"/>
      <c r="V13" s="110"/>
      <c r="W13" s="108">
        <v>1024</v>
      </c>
      <c r="X13" s="109"/>
      <c r="Y13" s="109"/>
      <c r="Z13" s="109"/>
      <c r="AA13" s="109"/>
      <c r="AB13" s="109"/>
      <c r="AC13" s="110"/>
      <c r="AD13" s="108">
        <v>953.9</v>
      </c>
      <c r="AE13" s="109"/>
      <c r="AF13" s="109"/>
      <c r="AG13" s="109"/>
      <c r="AH13" s="109"/>
      <c r="AI13" s="109"/>
      <c r="AJ13" s="110"/>
      <c r="AK13" s="108">
        <v>992.4</v>
      </c>
      <c r="AL13" s="109"/>
      <c r="AM13" s="109"/>
      <c r="AN13" s="109"/>
      <c r="AO13" s="109"/>
      <c r="AP13" s="109"/>
      <c r="AQ13" s="110"/>
      <c r="AR13" s="105">
        <v>928.87300000000005</v>
      </c>
      <c r="AS13" s="106"/>
      <c r="AT13" s="106"/>
      <c r="AU13" s="106"/>
      <c r="AV13" s="106"/>
      <c r="AW13" s="106"/>
      <c r="AX13" s="394"/>
    </row>
    <row r="14" spans="1:50" ht="21" customHeight="1" x14ac:dyDescent="0.15">
      <c r="A14" s="142"/>
      <c r="B14" s="143"/>
      <c r="C14" s="143"/>
      <c r="D14" s="143"/>
      <c r="E14" s="143"/>
      <c r="F14" s="144"/>
      <c r="G14" s="753"/>
      <c r="H14" s="754"/>
      <c r="I14" s="584" t="s">
        <v>8</v>
      </c>
      <c r="J14" s="638"/>
      <c r="K14" s="638"/>
      <c r="L14" s="638"/>
      <c r="M14" s="638"/>
      <c r="N14" s="638"/>
      <c r="O14" s="639"/>
      <c r="P14" s="108">
        <v>-0.2</v>
      </c>
      <c r="Q14" s="109"/>
      <c r="R14" s="109"/>
      <c r="S14" s="109"/>
      <c r="T14" s="109"/>
      <c r="U14" s="109"/>
      <c r="V14" s="110"/>
      <c r="W14" s="108">
        <v>-2</v>
      </c>
      <c r="X14" s="109"/>
      <c r="Y14" s="109"/>
      <c r="Z14" s="109"/>
      <c r="AA14" s="109"/>
      <c r="AB14" s="109"/>
      <c r="AC14" s="110"/>
      <c r="AD14" s="108">
        <v>-0.7</v>
      </c>
      <c r="AE14" s="109"/>
      <c r="AF14" s="109"/>
      <c r="AG14" s="109"/>
      <c r="AH14" s="109"/>
      <c r="AI14" s="109"/>
      <c r="AJ14" s="110"/>
      <c r="AK14" s="108"/>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562</v>
      </c>
      <c r="Q15" s="109"/>
      <c r="R15" s="109"/>
      <c r="S15" s="109"/>
      <c r="T15" s="109"/>
      <c r="U15" s="109"/>
      <c r="V15" s="110"/>
      <c r="W15" s="108" t="s">
        <v>562</v>
      </c>
      <c r="X15" s="109"/>
      <c r="Y15" s="109"/>
      <c r="Z15" s="109"/>
      <c r="AA15" s="109"/>
      <c r="AB15" s="109"/>
      <c r="AC15" s="110"/>
      <c r="AD15" s="108" t="s">
        <v>551</v>
      </c>
      <c r="AE15" s="109"/>
      <c r="AF15" s="109"/>
      <c r="AG15" s="109"/>
      <c r="AH15" s="109"/>
      <c r="AI15" s="109"/>
      <c r="AJ15" s="110"/>
      <c r="AK15" s="108"/>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562</v>
      </c>
      <c r="Q16" s="109"/>
      <c r="R16" s="109"/>
      <c r="S16" s="109"/>
      <c r="T16" s="109"/>
      <c r="U16" s="109"/>
      <c r="V16" s="110"/>
      <c r="W16" s="108" t="s">
        <v>551</v>
      </c>
      <c r="X16" s="109"/>
      <c r="Y16" s="109"/>
      <c r="Z16" s="109"/>
      <c r="AA16" s="109"/>
      <c r="AB16" s="109"/>
      <c r="AC16" s="110"/>
      <c r="AD16" s="108" t="s">
        <v>562</v>
      </c>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1041.8</v>
      </c>
      <c r="Q18" s="115"/>
      <c r="R18" s="115"/>
      <c r="S18" s="115"/>
      <c r="T18" s="115"/>
      <c r="U18" s="115"/>
      <c r="V18" s="116"/>
      <c r="W18" s="114">
        <f>SUM(W13:AC17)</f>
        <v>1022</v>
      </c>
      <c r="X18" s="115"/>
      <c r="Y18" s="115"/>
      <c r="Z18" s="115"/>
      <c r="AA18" s="115"/>
      <c r="AB18" s="115"/>
      <c r="AC18" s="116"/>
      <c r="AD18" s="114">
        <f>SUM(AD13:AJ17)</f>
        <v>953.19999999999993</v>
      </c>
      <c r="AE18" s="115"/>
      <c r="AF18" s="115"/>
      <c r="AG18" s="115"/>
      <c r="AH18" s="115"/>
      <c r="AI18" s="115"/>
      <c r="AJ18" s="116"/>
      <c r="AK18" s="114">
        <f>SUM(AK13:AQ17)</f>
        <v>992.4</v>
      </c>
      <c r="AL18" s="115"/>
      <c r="AM18" s="115"/>
      <c r="AN18" s="115"/>
      <c r="AO18" s="115"/>
      <c r="AP18" s="115"/>
      <c r="AQ18" s="116"/>
      <c r="AR18" s="114">
        <f>SUM(AR13:AX17)</f>
        <v>928.87300000000005</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1024.8</v>
      </c>
      <c r="Q19" s="109"/>
      <c r="R19" s="109"/>
      <c r="S19" s="109"/>
      <c r="T19" s="109"/>
      <c r="U19" s="109"/>
      <c r="V19" s="110"/>
      <c r="W19" s="108">
        <v>1004</v>
      </c>
      <c r="X19" s="109"/>
      <c r="Y19" s="109"/>
      <c r="Z19" s="109"/>
      <c r="AA19" s="109"/>
      <c r="AB19" s="109"/>
      <c r="AC19" s="110"/>
      <c r="AD19" s="108">
        <v>931.1</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0.98368208869264739</v>
      </c>
      <c r="Q20" s="548"/>
      <c r="R20" s="548"/>
      <c r="S20" s="548"/>
      <c r="T20" s="548"/>
      <c r="U20" s="548"/>
      <c r="V20" s="548"/>
      <c r="W20" s="548">
        <f t="shared" ref="W20" si="0">IF(W18=0, "-", SUM(W19)/W18)</f>
        <v>0.98238747553816042</v>
      </c>
      <c r="X20" s="548"/>
      <c r="Y20" s="548"/>
      <c r="Z20" s="548"/>
      <c r="AA20" s="548"/>
      <c r="AB20" s="548"/>
      <c r="AC20" s="548"/>
      <c r="AD20" s="548">
        <f t="shared" ref="AD20" si="1">IF(AD18=0, "-", SUM(AD19)/AD18)</f>
        <v>0.97681493915232909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6" t="s">
        <v>465</v>
      </c>
      <c r="H21" s="937"/>
      <c r="I21" s="937"/>
      <c r="J21" s="937"/>
      <c r="K21" s="937"/>
      <c r="L21" s="937"/>
      <c r="M21" s="937"/>
      <c r="N21" s="937"/>
      <c r="O21" s="937"/>
      <c r="P21" s="548">
        <f>IF(P19=0, "-", SUM(P19)/SUM(P13,P14))</f>
        <v>0.98368208869264739</v>
      </c>
      <c r="Q21" s="548"/>
      <c r="R21" s="548"/>
      <c r="S21" s="548"/>
      <c r="T21" s="548"/>
      <c r="U21" s="548"/>
      <c r="V21" s="548"/>
      <c r="W21" s="548">
        <f t="shared" ref="W21" si="2">IF(W19=0, "-", SUM(W19)/SUM(W13,W14))</f>
        <v>0.98238747553816042</v>
      </c>
      <c r="X21" s="548"/>
      <c r="Y21" s="548"/>
      <c r="Z21" s="548"/>
      <c r="AA21" s="548"/>
      <c r="AB21" s="548"/>
      <c r="AC21" s="548"/>
      <c r="AD21" s="548">
        <f t="shared" ref="AD21" si="3">IF(AD19=0, "-", SUM(AD19)/SUM(AD13,AD14))</f>
        <v>0.97681493915232909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540</v>
      </c>
      <c r="B22" s="199"/>
      <c r="C22" s="199"/>
      <c r="D22" s="199"/>
      <c r="E22" s="199"/>
      <c r="F22" s="200"/>
      <c r="G22" s="183" t="s">
        <v>444</v>
      </c>
      <c r="H22" s="184"/>
      <c r="I22" s="184"/>
      <c r="J22" s="184"/>
      <c r="K22" s="184"/>
      <c r="L22" s="184"/>
      <c r="M22" s="184"/>
      <c r="N22" s="184"/>
      <c r="O22" s="185"/>
      <c r="P22" s="207" t="s">
        <v>501</v>
      </c>
      <c r="Q22" s="184"/>
      <c r="R22" s="184"/>
      <c r="S22" s="184"/>
      <c r="T22" s="184"/>
      <c r="U22" s="184"/>
      <c r="V22" s="185"/>
      <c r="W22" s="207" t="s">
        <v>497</v>
      </c>
      <c r="X22" s="184"/>
      <c r="Y22" s="184"/>
      <c r="Z22" s="184"/>
      <c r="AA22" s="184"/>
      <c r="AB22" s="184"/>
      <c r="AC22" s="185"/>
      <c r="AD22" s="207" t="s">
        <v>443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563</v>
      </c>
      <c r="H23" s="187"/>
      <c r="I23" s="187"/>
      <c r="J23" s="187"/>
      <c r="K23" s="187"/>
      <c r="L23" s="187"/>
      <c r="M23" s="187"/>
      <c r="N23" s="187"/>
      <c r="O23" s="188"/>
      <c r="P23" s="105">
        <v>868</v>
      </c>
      <c r="Q23" s="106"/>
      <c r="R23" s="106"/>
      <c r="S23" s="106"/>
      <c r="T23" s="106"/>
      <c r="U23" s="106"/>
      <c r="V23" s="107"/>
      <c r="W23" s="105">
        <v>698.88900000000001</v>
      </c>
      <c r="X23" s="106"/>
      <c r="Y23" s="106"/>
      <c r="Z23" s="106"/>
      <c r="AA23" s="106"/>
      <c r="AB23" s="106"/>
      <c r="AC23" s="107"/>
      <c r="AD23" s="209" t="s">
        <v>741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564</v>
      </c>
      <c r="H24" s="190"/>
      <c r="I24" s="190"/>
      <c r="J24" s="190"/>
      <c r="K24" s="190"/>
      <c r="L24" s="190"/>
      <c r="M24" s="190"/>
      <c r="N24" s="190"/>
      <c r="O24" s="191"/>
      <c r="P24" s="108">
        <v>43.3</v>
      </c>
      <c r="Q24" s="109"/>
      <c r="R24" s="109"/>
      <c r="S24" s="109"/>
      <c r="T24" s="109"/>
      <c r="U24" s="109"/>
      <c r="V24" s="110"/>
      <c r="W24" s="108">
        <v>43.085000000000001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54" customHeight="1" x14ac:dyDescent="0.15">
      <c r="A25" s="201"/>
      <c r="B25" s="202"/>
      <c r="C25" s="202"/>
      <c r="D25" s="202"/>
      <c r="E25" s="202"/>
      <c r="F25" s="203"/>
      <c r="G25" s="189" t="s">
        <v>746</v>
      </c>
      <c r="H25" s="190"/>
      <c r="I25" s="190"/>
      <c r="J25" s="190"/>
      <c r="K25" s="190"/>
      <c r="L25" s="190"/>
      <c r="M25" s="190"/>
      <c r="N25" s="190"/>
      <c r="O25" s="191"/>
      <c r="P25" s="108">
        <v>41</v>
      </c>
      <c r="Q25" s="109"/>
      <c r="R25" s="109"/>
      <c r="S25" s="109"/>
      <c r="T25" s="109"/>
      <c r="U25" s="109"/>
      <c r="V25" s="110"/>
      <c r="W25" s="108">
        <v>146.08500000000001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565</v>
      </c>
      <c r="H26" s="190"/>
      <c r="I26" s="190"/>
      <c r="J26" s="190"/>
      <c r="K26" s="190"/>
      <c r="L26" s="190"/>
      <c r="M26" s="190"/>
      <c r="N26" s="190"/>
      <c r="O26" s="191"/>
      <c r="P26" s="108">
        <v>15.5</v>
      </c>
      <c r="Q26" s="109"/>
      <c r="R26" s="109"/>
      <c r="S26" s="109"/>
      <c r="T26" s="109"/>
      <c r="U26" s="109"/>
      <c r="V26" s="110"/>
      <c r="W26" s="108">
        <v>15.473000000000001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566</v>
      </c>
      <c r="H27" s="190"/>
      <c r="I27" s="190"/>
      <c r="J27" s="190"/>
      <c r="K27" s="190"/>
      <c r="L27" s="190"/>
      <c r="M27" s="190"/>
      <c r="N27" s="190"/>
      <c r="O27" s="191"/>
      <c r="P27" s="108">
        <v>13.3</v>
      </c>
      <c r="Q27" s="109"/>
      <c r="R27" s="109"/>
      <c r="S27" s="109"/>
      <c r="T27" s="109"/>
      <c r="U27" s="109"/>
      <c r="V27" s="110"/>
      <c r="W27" s="108">
        <v>13.262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448</v>
      </c>
      <c r="H28" s="193"/>
      <c r="I28" s="193"/>
      <c r="J28" s="193"/>
      <c r="K28" s="193"/>
      <c r="L28" s="193"/>
      <c r="M28" s="193"/>
      <c r="N28" s="193"/>
      <c r="O28" s="194"/>
      <c r="P28" s="114">
        <f>P29-SUM(P23:P27)</f>
        <v>11.300000000000068</v>
      </c>
      <c r="Q28" s="115"/>
      <c r="R28" s="115"/>
      <c r="S28" s="115"/>
      <c r="T28" s="115"/>
      <c r="U28" s="115"/>
      <c r="V28" s="116"/>
      <c r="W28" s="114">
        <f>W29-SUM(W23:W27)</f>
        <v>12.078999999999951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445</v>
      </c>
      <c r="H29" s="196"/>
      <c r="I29" s="196"/>
      <c r="J29" s="196"/>
      <c r="K29" s="196"/>
      <c r="L29" s="196"/>
      <c r="M29" s="196"/>
      <c r="N29" s="196"/>
      <c r="O29" s="197"/>
      <c r="P29" s="108">
        <f>AK13</f>
        <v>992.4</v>
      </c>
      <c r="Q29" s="109"/>
      <c r="R29" s="109"/>
      <c r="S29" s="109"/>
      <c r="T29" s="109"/>
      <c r="U29" s="109"/>
      <c r="V29" s="110"/>
      <c r="W29" s="227">
        <f>AR13</f>
        <v>928.87300000000005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460</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516</v>
      </c>
      <c r="AF30" s="387"/>
      <c r="AG30" s="387"/>
      <c r="AH30" s="388"/>
      <c r="AI30" s="386" t="s">
        <v>513</v>
      </c>
      <c r="AJ30" s="387"/>
      <c r="AK30" s="387"/>
      <c r="AL30" s="388"/>
      <c r="AM30" s="389" t="s">
        <v>508</v>
      </c>
      <c r="AN30" s="389"/>
      <c r="AO30" s="389"/>
      <c r="AP30" s="386"/>
      <c r="AQ30" s="647" t="s">
        <v>351</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v>32</v>
      </c>
      <c r="AR31" s="136"/>
      <c r="AS31" s="137" t="s">
        <v>352</v>
      </c>
      <c r="AT31" s="172"/>
      <c r="AU31" s="271" t="s">
        <v>551</v>
      </c>
      <c r="AV31" s="271"/>
      <c r="AW31" s="379" t="s">
        <v>300</v>
      </c>
      <c r="AX31" s="380"/>
    </row>
    <row r="32" spans="1:50" ht="23.25" customHeight="1" x14ac:dyDescent="0.15">
      <c r="A32" s="524"/>
      <c r="B32" s="522"/>
      <c r="C32" s="522"/>
      <c r="D32" s="522"/>
      <c r="E32" s="522"/>
      <c r="F32" s="523"/>
      <c r="G32" s="549" t="s">
        <v>567</v>
      </c>
      <c r="H32" s="550"/>
      <c r="I32" s="550"/>
      <c r="J32" s="550"/>
      <c r="K32" s="550"/>
      <c r="L32" s="550"/>
      <c r="M32" s="550"/>
      <c r="N32" s="550"/>
      <c r="O32" s="551"/>
      <c r="P32" s="161" t="s">
        <v>568</v>
      </c>
      <c r="Q32" s="161"/>
      <c r="R32" s="161"/>
      <c r="S32" s="161"/>
      <c r="T32" s="161"/>
      <c r="U32" s="161"/>
      <c r="V32" s="161"/>
      <c r="W32" s="161"/>
      <c r="X32" s="231"/>
      <c r="Y32" s="338" t="s">
        <v>12</v>
      </c>
      <c r="Z32" s="558"/>
      <c r="AA32" s="559"/>
      <c r="AB32" s="560" t="s">
        <v>569</v>
      </c>
      <c r="AC32" s="560"/>
      <c r="AD32" s="560"/>
      <c r="AE32" s="364">
        <v>13</v>
      </c>
      <c r="AF32" s="365"/>
      <c r="AG32" s="365"/>
      <c r="AH32" s="365"/>
      <c r="AI32" s="364">
        <v>4</v>
      </c>
      <c r="AJ32" s="365"/>
      <c r="AK32" s="365"/>
      <c r="AL32" s="365"/>
      <c r="AM32" s="364">
        <v>10</v>
      </c>
      <c r="AN32" s="365"/>
      <c r="AO32" s="365"/>
      <c r="AP32" s="365"/>
      <c r="AQ32" s="111" t="s">
        <v>562</v>
      </c>
      <c r="AR32" s="112"/>
      <c r="AS32" s="112"/>
      <c r="AT32" s="113"/>
      <c r="AU32" s="365" t="s">
        <v>562</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570</v>
      </c>
      <c r="AC33" s="531"/>
      <c r="AD33" s="531"/>
      <c r="AE33" s="364">
        <v>3</v>
      </c>
      <c r="AF33" s="365"/>
      <c r="AG33" s="365"/>
      <c r="AH33" s="365"/>
      <c r="AI33" s="364">
        <v>3</v>
      </c>
      <c r="AJ33" s="365"/>
      <c r="AK33" s="365"/>
      <c r="AL33" s="365"/>
      <c r="AM33" s="364">
        <v>3</v>
      </c>
      <c r="AN33" s="365"/>
      <c r="AO33" s="365"/>
      <c r="AP33" s="365"/>
      <c r="AQ33" s="111">
        <v>3</v>
      </c>
      <c r="AR33" s="112"/>
      <c r="AS33" s="112"/>
      <c r="AT33" s="113"/>
      <c r="AU33" s="365" t="s">
        <v>551</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433</v>
      </c>
      <c r="AF34" s="365"/>
      <c r="AG34" s="365"/>
      <c r="AH34" s="365"/>
      <c r="AI34" s="364">
        <v>133</v>
      </c>
      <c r="AJ34" s="365"/>
      <c r="AK34" s="365"/>
      <c r="AL34" s="365"/>
      <c r="AM34" s="364">
        <v>333</v>
      </c>
      <c r="AN34" s="365"/>
      <c r="AO34" s="365"/>
      <c r="AP34" s="365"/>
      <c r="AQ34" s="111" t="s">
        <v>562</v>
      </c>
      <c r="AR34" s="112"/>
      <c r="AS34" s="112"/>
      <c r="AT34" s="113"/>
      <c r="AU34" s="365" t="s">
        <v>562</v>
      </c>
      <c r="AV34" s="365"/>
      <c r="AW34" s="365"/>
      <c r="AX34" s="367"/>
    </row>
    <row r="35" spans="1:50" ht="23.25" customHeight="1" x14ac:dyDescent="0.15">
      <c r="A35" s="907" t="s">
        <v>486</v>
      </c>
      <c r="B35" s="908"/>
      <c r="C35" s="908"/>
      <c r="D35" s="908"/>
      <c r="E35" s="908"/>
      <c r="F35" s="909"/>
      <c r="G35" s="913" t="s">
        <v>571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0" t="s">
        <v>460</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516</v>
      </c>
      <c r="AF37" s="369"/>
      <c r="AG37" s="369"/>
      <c r="AH37" s="370"/>
      <c r="AI37" s="368" t="s">
        <v>513</v>
      </c>
      <c r="AJ37" s="369"/>
      <c r="AK37" s="369"/>
      <c r="AL37" s="370"/>
      <c r="AM37" s="375" t="s">
        <v>508</v>
      </c>
      <c r="AN37" s="375"/>
      <c r="AO37" s="375"/>
      <c r="AP37" s="368"/>
      <c r="AQ37" s="267" t="s">
        <v>351</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v>32</v>
      </c>
      <c r="AR38" s="136"/>
      <c r="AS38" s="137" t="s">
        <v>352</v>
      </c>
      <c r="AT38" s="172"/>
      <c r="AU38" s="271" t="s">
        <v>551</v>
      </c>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486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0" t="s">
        <v>460</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516</v>
      </c>
      <c r="AF44" s="369"/>
      <c r="AG44" s="369"/>
      <c r="AH44" s="370"/>
      <c r="AI44" s="368" t="s">
        <v>513</v>
      </c>
      <c r="AJ44" s="369"/>
      <c r="AK44" s="369"/>
      <c r="AL44" s="370"/>
      <c r="AM44" s="375" t="s">
        <v>508</v>
      </c>
      <c r="AN44" s="375"/>
      <c r="AO44" s="375"/>
      <c r="AP44" s="368"/>
      <c r="AQ44" s="267" t="s">
        <v>351</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486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460</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516</v>
      </c>
      <c r="AF51" s="369"/>
      <c r="AG51" s="369"/>
      <c r="AH51" s="370"/>
      <c r="AI51" s="368" t="s">
        <v>513</v>
      </c>
      <c r="AJ51" s="369"/>
      <c r="AK51" s="369"/>
      <c r="AL51" s="370"/>
      <c r="AM51" s="375" t="s">
        <v>509</v>
      </c>
      <c r="AN51" s="375"/>
      <c r="AO51" s="375"/>
      <c r="AP51" s="368"/>
      <c r="AQ51" s="267" t="s">
        <v>351</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486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460</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517</v>
      </c>
      <c r="AF58" s="369"/>
      <c r="AG58" s="369"/>
      <c r="AH58" s="370"/>
      <c r="AI58" s="368" t="s">
        <v>513</v>
      </c>
      <c r="AJ58" s="369"/>
      <c r="AK58" s="369"/>
      <c r="AL58" s="370"/>
      <c r="AM58" s="375" t="s">
        <v>508</v>
      </c>
      <c r="AN58" s="375"/>
      <c r="AO58" s="375"/>
      <c r="AP58" s="368"/>
      <c r="AQ58" s="267" t="s">
        <v>351</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486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461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456</v>
      </c>
      <c r="X65" s="879"/>
      <c r="Y65" s="882"/>
      <c r="Z65" s="882"/>
      <c r="AA65" s="883"/>
      <c r="AB65" s="876" t="s">
        <v>11</v>
      </c>
      <c r="AC65" s="872"/>
      <c r="AD65" s="873"/>
      <c r="AE65" s="368" t="s">
        <v>516</v>
      </c>
      <c r="AF65" s="369"/>
      <c r="AG65" s="369"/>
      <c r="AH65" s="370"/>
      <c r="AI65" s="368" t="s">
        <v>513</v>
      </c>
      <c r="AJ65" s="369"/>
      <c r="AK65" s="369"/>
      <c r="AL65" s="370"/>
      <c r="AM65" s="375" t="s">
        <v>508</v>
      </c>
      <c r="AN65" s="375"/>
      <c r="AO65" s="375"/>
      <c r="AP65" s="368"/>
      <c r="AQ65" s="876" t="s">
        <v>351</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352</v>
      </c>
      <c r="AT66" s="875"/>
      <c r="AU66" s="271"/>
      <c r="AV66" s="271"/>
      <c r="AW66" s="874" t="s">
        <v>459</v>
      </c>
      <c r="AX66" s="988"/>
    </row>
    <row r="67" spans="1:50" ht="23.25" hidden="1" customHeight="1" x14ac:dyDescent="0.15">
      <c r="A67" s="860"/>
      <c r="B67" s="861"/>
      <c r="C67" s="861"/>
      <c r="D67" s="861"/>
      <c r="E67" s="861"/>
      <c r="F67" s="862"/>
      <c r="G67" s="989" t="s">
        <v>353</v>
      </c>
      <c r="H67" s="972"/>
      <c r="I67" s="973"/>
      <c r="J67" s="973"/>
      <c r="K67" s="973"/>
      <c r="L67" s="973"/>
      <c r="M67" s="973"/>
      <c r="N67" s="973"/>
      <c r="O67" s="974"/>
      <c r="P67" s="972"/>
      <c r="Q67" s="973"/>
      <c r="R67" s="973"/>
      <c r="S67" s="973"/>
      <c r="T67" s="973"/>
      <c r="U67" s="973"/>
      <c r="V67" s="974"/>
      <c r="W67" s="978"/>
      <c r="X67" s="979"/>
      <c r="Y67" s="959" t="s">
        <v>12</v>
      </c>
      <c r="Z67" s="959"/>
      <c r="AA67" s="960"/>
      <c r="AB67" s="961" t="s">
        <v>476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476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477</v>
      </c>
      <c r="AC69" s="985"/>
      <c r="AD69" s="985"/>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466</v>
      </c>
      <c r="B70" s="861"/>
      <c r="C70" s="861"/>
      <c r="D70" s="861"/>
      <c r="E70" s="861"/>
      <c r="F70" s="862"/>
      <c r="G70" s="949" t="s">
        <v>354</v>
      </c>
      <c r="H70" s="950"/>
      <c r="I70" s="950"/>
      <c r="J70" s="950"/>
      <c r="K70" s="950"/>
      <c r="L70" s="950"/>
      <c r="M70" s="950"/>
      <c r="N70" s="950"/>
      <c r="O70" s="950"/>
      <c r="P70" s="950"/>
      <c r="Q70" s="950"/>
      <c r="R70" s="950"/>
      <c r="S70" s="950"/>
      <c r="T70" s="950"/>
      <c r="U70" s="950"/>
      <c r="V70" s="950"/>
      <c r="W70" s="953" t="s">
        <v>475</v>
      </c>
      <c r="X70" s="954"/>
      <c r="Y70" s="959" t="s">
        <v>12</v>
      </c>
      <c r="Z70" s="959"/>
      <c r="AA70" s="960"/>
      <c r="AB70" s="961" t="s">
        <v>476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476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477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461</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516</v>
      </c>
      <c r="AF73" s="369"/>
      <c r="AG73" s="369"/>
      <c r="AH73" s="370"/>
      <c r="AI73" s="368" t="s">
        <v>513</v>
      </c>
      <c r="AJ73" s="369"/>
      <c r="AK73" s="369"/>
      <c r="AL73" s="370"/>
      <c r="AM73" s="375" t="s">
        <v>508</v>
      </c>
      <c r="AN73" s="375"/>
      <c r="AO73" s="375"/>
      <c r="AP73" s="368"/>
      <c r="AQ73" s="176" t="s">
        <v>351</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49"/>
      <c r="B75" s="850"/>
      <c r="C75" s="850"/>
      <c r="D75" s="850"/>
      <c r="E75" s="850"/>
      <c r="F75" s="851"/>
      <c r="G75" s="790"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489</v>
      </c>
      <c r="B78" s="922"/>
      <c r="C78" s="922"/>
      <c r="D78" s="922"/>
      <c r="E78" s="919" t="s">
        <v>438</v>
      </c>
      <c r="F78" s="920"/>
      <c r="G78" s="57" t="s">
        <v>354</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455</v>
      </c>
      <c r="AP79" s="149"/>
      <c r="AQ79" s="149"/>
      <c r="AR79" s="81" t="s">
        <v>453</v>
      </c>
      <c r="AS79" s="148"/>
      <c r="AT79" s="149"/>
      <c r="AU79" s="149"/>
      <c r="AV79" s="149"/>
      <c r="AW79" s="149"/>
      <c r="AX79" s="150"/>
    </row>
    <row r="80" spans="1:50" ht="18.75" hidden="1" customHeight="1" x14ac:dyDescent="0.15">
      <c r="A80" s="528" t="s">
        <v>266</v>
      </c>
      <c r="B80" s="855" t="s">
        <v>452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8" t="s">
        <v>516</v>
      </c>
      <c r="AF85" s="369"/>
      <c r="AG85" s="369"/>
      <c r="AH85" s="370"/>
      <c r="AI85" s="368" t="s">
        <v>513</v>
      </c>
      <c r="AJ85" s="369"/>
      <c r="AK85" s="369"/>
      <c r="AL85" s="370"/>
      <c r="AM85" s="375" t="s">
        <v>508</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8" t="s">
        <v>516</v>
      </c>
      <c r="AF90" s="369"/>
      <c r="AG90" s="369"/>
      <c r="AH90" s="370"/>
      <c r="AI90" s="368" t="s">
        <v>513</v>
      </c>
      <c r="AJ90" s="369"/>
      <c r="AK90" s="369"/>
      <c r="AL90" s="370"/>
      <c r="AM90" s="375" t="s">
        <v>508</v>
      </c>
      <c r="AN90" s="375"/>
      <c r="AO90" s="375"/>
      <c r="AP90" s="368"/>
      <c r="AQ90" s="176" t="s">
        <v>351</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8" t="s">
        <v>516</v>
      </c>
      <c r="AF95" s="369"/>
      <c r="AG95" s="369"/>
      <c r="AH95" s="370"/>
      <c r="AI95" s="368" t="s">
        <v>513</v>
      </c>
      <c r="AJ95" s="369"/>
      <c r="AK95" s="369"/>
      <c r="AL95" s="370"/>
      <c r="AM95" s="375" t="s">
        <v>508</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462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516</v>
      </c>
      <c r="AF100" s="833"/>
      <c r="AG100" s="833"/>
      <c r="AH100" s="834"/>
      <c r="AI100" s="832" t="s">
        <v>513</v>
      </c>
      <c r="AJ100" s="833"/>
      <c r="AK100" s="833"/>
      <c r="AL100" s="834"/>
      <c r="AM100" s="832" t="s">
        <v>509</v>
      </c>
      <c r="AN100" s="833"/>
      <c r="AO100" s="833"/>
      <c r="AP100" s="834"/>
      <c r="AQ100" s="938" t="s">
        <v>502</v>
      </c>
      <c r="AR100" s="939"/>
      <c r="AS100" s="939"/>
      <c r="AT100" s="940"/>
      <c r="AU100" s="938" t="s">
        <v>499</v>
      </c>
      <c r="AV100" s="939"/>
      <c r="AW100" s="939"/>
      <c r="AX100" s="941"/>
    </row>
    <row r="101" spans="1:60" ht="23.25" customHeight="1" x14ac:dyDescent="0.15">
      <c r="A101" s="500"/>
      <c r="B101" s="501"/>
      <c r="C101" s="501"/>
      <c r="D101" s="501"/>
      <c r="E101" s="501"/>
      <c r="F101" s="502"/>
      <c r="G101" s="161" t="s">
        <v>572</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573</v>
      </c>
      <c r="AC101" s="560"/>
      <c r="AD101" s="560"/>
      <c r="AE101" s="364">
        <v>76</v>
      </c>
      <c r="AF101" s="365"/>
      <c r="AG101" s="365"/>
      <c r="AH101" s="366"/>
      <c r="AI101" s="364">
        <v>74</v>
      </c>
      <c r="AJ101" s="365"/>
      <c r="AK101" s="365"/>
      <c r="AL101" s="366"/>
      <c r="AM101" s="364">
        <v>71</v>
      </c>
      <c r="AN101" s="365"/>
      <c r="AO101" s="365"/>
      <c r="AP101" s="366"/>
      <c r="AQ101" s="364" t="s">
        <v>562</v>
      </c>
      <c r="AR101" s="365"/>
      <c r="AS101" s="365"/>
      <c r="AT101" s="366"/>
      <c r="AU101" s="364" t="s">
        <v>547</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573</v>
      </c>
      <c r="AC102" s="560"/>
      <c r="AD102" s="560"/>
      <c r="AE102" s="358">
        <v>76</v>
      </c>
      <c r="AF102" s="358"/>
      <c r="AG102" s="358"/>
      <c r="AH102" s="358"/>
      <c r="AI102" s="358">
        <v>80</v>
      </c>
      <c r="AJ102" s="358"/>
      <c r="AK102" s="358"/>
      <c r="AL102" s="358"/>
      <c r="AM102" s="358">
        <v>80</v>
      </c>
      <c r="AN102" s="358"/>
      <c r="AO102" s="358"/>
      <c r="AP102" s="358"/>
      <c r="AQ102" s="823">
        <v>68</v>
      </c>
      <c r="AR102" s="824"/>
      <c r="AS102" s="824"/>
      <c r="AT102" s="825"/>
      <c r="AU102" s="823">
        <v>68</v>
      </c>
      <c r="AV102" s="824"/>
      <c r="AW102" s="824"/>
      <c r="AX102" s="825"/>
    </row>
    <row r="103" spans="1:60" ht="31.5" customHeight="1" x14ac:dyDescent="0.15">
      <c r="A103" s="497" t="s">
        <v>462</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516</v>
      </c>
      <c r="AF103" s="298"/>
      <c r="AG103" s="298"/>
      <c r="AH103" s="299"/>
      <c r="AI103" s="303" t="s">
        <v>513</v>
      </c>
      <c r="AJ103" s="298"/>
      <c r="AK103" s="298"/>
      <c r="AL103" s="299"/>
      <c r="AM103" s="303" t="s">
        <v>509</v>
      </c>
      <c r="AN103" s="298"/>
      <c r="AO103" s="298"/>
      <c r="AP103" s="299"/>
      <c r="AQ103" s="360" t="s">
        <v>502</v>
      </c>
      <c r="AR103" s="361"/>
      <c r="AS103" s="361"/>
      <c r="AT103" s="362"/>
      <c r="AU103" s="360" t="s">
        <v>499</v>
      </c>
      <c r="AV103" s="361"/>
      <c r="AW103" s="361"/>
      <c r="AX103" s="363"/>
    </row>
    <row r="104" spans="1:60" ht="23.25" customHeight="1" x14ac:dyDescent="0.15">
      <c r="A104" s="500"/>
      <c r="B104" s="501"/>
      <c r="C104" s="501"/>
      <c r="D104" s="501"/>
      <c r="E104" s="501"/>
      <c r="F104" s="502"/>
      <c r="G104" s="161" t="s">
        <v>574</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575</v>
      </c>
      <c r="AC104" s="481"/>
      <c r="AD104" s="482"/>
      <c r="AE104" s="364">
        <v>6</v>
      </c>
      <c r="AF104" s="365"/>
      <c r="AG104" s="365"/>
      <c r="AH104" s="366"/>
      <c r="AI104" s="364">
        <v>7</v>
      </c>
      <c r="AJ104" s="365"/>
      <c r="AK104" s="365"/>
      <c r="AL104" s="366"/>
      <c r="AM104" s="364">
        <v>6</v>
      </c>
      <c r="AN104" s="365"/>
      <c r="AO104" s="365"/>
      <c r="AP104" s="366"/>
      <c r="AQ104" s="364" t="s">
        <v>562</v>
      </c>
      <c r="AR104" s="365"/>
      <c r="AS104" s="365"/>
      <c r="AT104" s="366"/>
      <c r="AU104" s="364" t="s">
        <v>547</v>
      </c>
      <c r="AV104" s="365"/>
      <c r="AW104" s="365"/>
      <c r="AX104" s="366"/>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t="s">
        <v>575</v>
      </c>
      <c r="AC105" s="407"/>
      <c r="AD105" s="408"/>
      <c r="AE105" s="358">
        <v>5</v>
      </c>
      <c r="AF105" s="358"/>
      <c r="AG105" s="358"/>
      <c r="AH105" s="358"/>
      <c r="AI105" s="358">
        <v>6</v>
      </c>
      <c r="AJ105" s="358"/>
      <c r="AK105" s="358"/>
      <c r="AL105" s="358"/>
      <c r="AM105" s="358">
        <v>6</v>
      </c>
      <c r="AN105" s="358"/>
      <c r="AO105" s="358"/>
      <c r="AP105" s="358"/>
      <c r="AQ105" s="364">
        <v>3</v>
      </c>
      <c r="AR105" s="365"/>
      <c r="AS105" s="365"/>
      <c r="AT105" s="366"/>
      <c r="AU105" s="823">
        <v>3</v>
      </c>
      <c r="AV105" s="824"/>
      <c r="AW105" s="824"/>
      <c r="AX105" s="825"/>
    </row>
    <row r="106" spans="1:60" ht="31.5" hidden="1" customHeight="1" x14ac:dyDescent="0.15">
      <c r="A106" s="497" t="s">
        <v>462</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516</v>
      </c>
      <c r="AF106" s="298"/>
      <c r="AG106" s="298"/>
      <c r="AH106" s="299"/>
      <c r="AI106" s="303" t="s">
        <v>513</v>
      </c>
      <c r="AJ106" s="298"/>
      <c r="AK106" s="298"/>
      <c r="AL106" s="299"/>
      <c r="AM106" s="303" t="s">
        <v>508</v>
      </c>
      <c r="AN106" s="298"/>
      <c r="AO106" s="298"/>
      <c r="AP106" s="299"/>
      <c r="AQ106" s="360" t="s">
        <v>502</v>
      </c>
      <c r="AR106" s="361"/>
      <c r="AS106" s="361"/>
      <c r="AT106" s="362"/>
      <c r="AU106" s="360" t="s">
        <v>499</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7" t="s">
        <v>462</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516</v>
      </c>
      <c r="AF109" s="298"/>
      <c r="AG109" s="298"/>
      <c r="AH109" s="299"/>
      <c r="AI109" s="303" t="s">
        <v>513</v>
      </c>
      <c r="AJ109" s="298"/>
      <c r="AK109" s="298"/>
      <c r="AL109" s="299"/>
      <c r="AM109" s="303" t="s">
        <v>509</v>
      </c>
      <c r="AN109" s="298"/>
      <c r="AO109" s="298"/>
      <c r="AP109" s="299"/>
      <c r="AQ109" s="360" t="s">
        <v>502</v>
      </c>
      <c r="AR109" s="361"/>
      <c r="AS109" s="361"/>
      <c r="AT109" s="362"/>
      <c r="AU109" s="360" t="s">
        <v>499</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7" t="s">
        <v>462</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516</v>
      </c>
      <c r="AF112" s="298"/>
      <c r="AG112" s="298"/>
      <c r="AH112" s="299"/>
      <c r="AI112" s="303" t="s">
        <v>513</v>
      </c>
      <c r="AJ112" s="298"/>
      <c r="AK112" s="298"/>
      <c r="AL112" s="299"/>
      <c r="AM112" s="303" t="s">
        <v>508</v>
      </c>
      <c r="AN112" s="298"/>
      <c r="AO112" s="298"/>
      <c r="AP112" s="299"/>
      <c r="AQ112" s="360" t="s">
        <v>502</v>
      </c>
      <c r="AR112" s="361"/>
      <c r="AS112" s="361"/>
      <c r="AT112" s="362"/>
      <c r="AU112" s="360" t="s">
        <v>499</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516</v>
      </c>
      <c r="AF115" s="298"/>
      <c r="AG115" s="298"/>
      <c r="AH115" s="299"/>
      <c r="AI115" s="303" t="s">
        <v>513</v>
      </c>
      <c r="AJ115" s="298"/>
      <c r="AK115" s="298"/>
      <c r="AL115" s="299"/>
      <c r="AM115" s="303" t="s">
        <v>508</v>
      </c>
      <c r="AN115" s="298"/>
      <c r="AO115" s="298"/>
      <c r="AP115" s="299"/>
      <c r="AQ115" s="335" t="s">
        <v>503</v>
      </c>
      <c r="AR115" s="336"/>
      <c r="AS115" s="336"/>
      <c r="AT115" s="336"/>
      <c r="AU115" s="336"/>
      <c r="AV115" s="336"/>
      <c r="AW115" s="336"/>
      <c r="AX115" s="337"/>
    </row>
    <row r="116" spans="1:50" ht="23.25" customHeight="1" x14ac:dyDescent="0.15">
      <c r="A116" s="292"/>
      <c r="B116" s="293"/>
      <c r="C116" s="293"/>
      <c r="D116" s="293"/>
      <c r="E116" s="293"/>
      <c r="F116" s="294"/>
      <c r="G116" s="351" t="s">
        <v>576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577</v>
      </c>
      <c r="AC116" s="301"/>
      <c r="AD116" s="302"/>
      <c r="AE116" s="358">
        <v>13</v>
      </c>
      <c r="AF116" s="358"/>
      <c r="AG116" s="358"/>
      <c r="AH116" s="358"/>
      <c r="AI116" s="358">
        <v>14</v>
      </c>
      <c r="AJ116" s="358"/>
      <c r="AK116" s="358"/>
      <c r="AL116" s="358"/>
      <c r="AM116" s="358">
        <v>13</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6" t="s">
        <v>579</v>
      </c>
      <c r="AF117" s="306"/>
      <c r="AG117" s="306"/>
      <c r="AH117" s="306"/>
      <c r="AI117" s="306" t="s">
        <v>738</v>
      </c>
      <c r="AJ117" s="306"/>
      <c r="AK117" s="306"/>
      <c r="AL117" s="306"/>
      <c r="AM117" s="306" t="s">
        <v>737</v>
      </c>
      <c r="AN117" s="306"/>
      <c r="AO117" s="306"/>
      <c r="AP117" s="306"/>
      <c r="AQ117" s="306" t="s">
        <v>688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516</v>
      </c>
      <c r="AF118" s="298"/>
      <c r="AG118" s="298"/>
      <c r="AH118" s="299"/>
      <c r="AI118" s="303" t="s">
        <v>513</v>
      </c>
      <c r="AJ118" s="298"/>
      <c r="AK118" s="298"/>
      <c r="AL118" s="299"/>
      <c r="AM118" s="303" t="s">
        <v>508</v>
      </c>
      <c r="AN118" s="298"/>
      <c r="AO118" s="298"/>
      <c r="AP118" s="299"/>
      <c r="AQ118" s="335" t="s">
        <v>503</v>
      </c>
      <c r="AR118" s="336"/>
      <c r="AS118" s="336"/>
      <c r="AT118" s="336"/>
      <c r="AU118" s="336"/>
      <c r="AV118" s="336"/>
      <c r="AW118" s="336"/>
      <c r="AX118" s="337"/>
    </row>
    <row r="119" spans="1:50" ht="23.25" hidden="1" customHeight="1" x14ac:dyDescent="0.15">
      <c r="A119" s="292"/>
      <c r="B119" s="293"/>
      <c r="C119" s="293"/>
      <c r="D119" s="293"/>
      <c r="E119" s="293"/>
      <c r="F119" s="294"/>
      <c r="G119" s="351" t="s">
        <v>580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516</v>
      </c>
      <c r="AF121" s="298"/>
      <c r="AG121" s="298"/>
      <c r="AH121" s="299"/>
      <c r="AI121" s="303" t="s">
        <v>513</v>
      </c>
      <c r="AJ121" s="298"/>
      <c r="AK121" s="298"/>
      <c r="AL121" s="299"/>
      <c r="AM121" s="303" t="s">
        <v>508</v>
      </c>
      <c r="AN121" s="298"/>
      <c r="AO121" s="298"/>
      <c r="AP121" s="299"/>
      <c r="AQ121" s="335" t="s">
        <v>503</v>
      </c>
      <c r="AR121" s="336"/>
      <c r="AS121" s="336"/>
      <c r="AT121" s="336"/>
      <c r="AU121" s="336"/>
      <c r="AV121" s="336"/>
      <c r="AW121" s="336"/>
      <c r="AX121" s="337"/>
    </row>
    <row r="122" spans="1:50" ht="23.25" hidden="1" customHeight="1" x14ac:dyDescent="0.15">
      <c r="A122" s="292"/>
      <c r="B122" s="293"/>
      <c r="C122" s="293"/>
      <c r="D122" s="293"/>
      <c r="E122" s="293"/>
      <c r="F122" s="294"/>
      <c r="G122" s="351" t="s">
        <v>582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517</v>
      </c>
      <c r="AF124" s="298"/>
      <c r="AG124" s="298"/>
      <c r="AH124" s="299"/>
      <c r="AI124" s="303" t="s">
        <v>513</v>
      </c>
      <c r="AJ124" s="298"/>
      <c r="AK124" s="298"/>
      <c r="AL124" s="299"/>
      <c r="AM124" s="303" t="s">
        <v>508</v>
      </c>
      <c r="AN124" s="298"/>
      <c r="AO124" s="298"/>
      <c r="AP124" s="299"/>
      <c r="AQ124" s="335" t="s">
        <v>503</v>
      </c>
      <c r="AR124" s="336"/>
      <c r="AS124" s="336"/>
      <c r="AT124" s="336"/>
      <c r="AU124" s="336"/>
      <c r="AV124" s="336"/>
      <c r="AW124" s="336"/>
      <c r="AX124" s="337"/>
    </row>
    <row r="125" spans="1:50" ht="23.25" hidden="1" customHeight="1" x14ac:dyDescent="0.15">
      <c r="A125" s="292"/>
      <c r="B125" s="293"/>
      <c r="C125" s="293"/>
      <c r="D125" s="293"/>
      <c r="E125" s="293"/>
      <c r="F125" s="294"/>
      <c r="G125" s="351" t="s">
        <v>582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516</v>
      </c>
      <c r="AF127" s="298"/>
      <c r="AG127" s="298"/>
      <c r="AH127" s="299"/>
      <c r="AI127" s="303" t="s">
        <v>513</v>
      </c>
      <c r="AJ127" s="298"/>
      <c r="AK127" s="298"/>
      <c r="AL127" s="299"/>
      <c r="AM127" s="303" t="s">
        <v>508</v>
      </c>
      <c r="AN127" s="298"/>
      <c r="AO127" s="298"/>
      <c r="AP127" s="299"/>
      <c r="AQ127" s="335" t="s">
        <v>503</v>
      </c>
      <c r="AR127" s="336"/>
      <c r="AS127" s="336"/>
      <c r="AT127" s="336"/>
      <c r="AU127" s="336"/>
      <c r="AV127" s="336"/>
      <c r="AW127" s="336"/>
      <c r="AX127" s="337"/>
    </row>
    <row r="128" spans="1:50" ht="23.25" hidden="1" customHeight="1" x14ac:dyDescent="0.15">
      <c r="A128" s="292"/>
      <c r="B128" s="293"/>
      <c r="C128" s="293"/>
      <c r="D128" s="293"/>
      <c r="E128" s="293"/>
      <c r="F128" s="294"/>
      <c r="G128" s="351" t="s">
        <v>582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546</v>
      </c>
      <c r="B130" s="1001"/>
      <c r="C130" s="1000" t="s">
        <v>355</v>
      </c>
      <c r="D130" s="1001"/>
      <c r="E130" s="308" t="s">
        <v>384</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383</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516</v>
      </c>
      <c r="AF132" s="265"/>
      <c r="AG132" s="265"/>
      <c r="AH132" s="265"/>
      <c r="AI132" s="265" t="s">
        <v>513</v>
      </c>
      <c r="AJ132" s="265"/>
      <c r="AK132" s="265"/>
      <c r="AL132" s="265"/>
      <c r="AM132" s="265" t="s">
        <v>508</v>
      </c>
      <c r="AN132" s="265"/>
      <c r="AO132" s="265"/>
      <c r="AP132" s="267"/>
      <c r="AQ132" s="267" t="s">
        <v>351</v>
      </c>
      <c r="AR132" s="268"/>
      <c r="AS132" s="268"/>
      <c r="AT132" s="269"/>
      <c r="AU132" s="279" t="s">
        <v>367</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352</v>
      </c>
      <c r="AT133" s="172"/>
      <c r="AU133" s="136">
        <v>32</v>
      </c>
      <c r="AV133" s="136"/>
      <c r="AW133" s="137" t="s">
        <v>300</v>
      </c>
      <c r="AX133" s="138"/>
    </row>
    <row r="134" spans="1:50" ht="39.75" customHeight="1" x14ac:dyDescent="0.15">
      <c r="A134" s="100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569</v>
      </c>
      <c r="AC134" s="221"/>
      <c r="AD134" s="221"/>
      <c r="AE134" s="266">
        <v>84</v>
      </c>
      <c r="AF134" s="112"/>
      <c r="AG134" s="112"/>
      <c r="AH134" s="112"/>
      <c r="AI134" s="266">
        <v>89</v>
      </c>
      <c r="AJ134" s="112"/>
      <c r="AK134" s="112"/>
      <c r="AL134" s="112"/>
      <c r="AM134" s="266">
        <v>111</v>
      </c>
      <c r="AN134" s="112"/>
      <c r="AO134" s="112"/>
      <c r="AP134" s="112"/>
      <c r="AQ134" s="266" t="s">
        <v>562</v>
      </c>
      <c r="AR134" s="112"/>
      <c r="AS134" s="112"/>
      <c r="AT134" s="112"/>
      <c r="AU134" s="266" t="s">
        <v>562</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v>66</v>
      </c>
      <c r="AF135" s="112"/>
      <c r="AG135" s="112"/>
      <c r="AH135" s="112"/>
      <c r="AI135" s="266">
        <v>86</v>
      </c>
      <c r="AJ135" s="112"/>
      <c r="AK135" s="112"/>
      <c r="AL135" s="112"/>
      <c r="AM135" s="266">
        <v>105</v>
      </c>
      <c r="AN135" s="112"/>
      <c r="AO135" s="112"/>
      <c r="AP135" s="112"/>
      <c r="AQ135" s="266" t="s">
        <v>562</v>
      </c>
      <c r="AR135" s="112"/>
      <c r="AS135" s="112"/>
      <c r="AT135" s="112"/>
      <c r="AU135" s="266">
        <v>164</v>
      </c>
      <c r="AV135" s="112"/>
      <c r="AW135" s="112"/>
      <c r="AX135" s="222"/>
    </row>
    <row r="136" spans="1:50" ht="18.75" customHeight="1" x14ac:dyDescent="0.15">
      <c r="A136" s="1004"/>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516</v>
      </c>
      <c r="AF136" s="265"/>
      <c r="AG136" s="265"/>
      <c r="AH136" s="265"/>
      <c r="AI136" s="265" t="s">
        <v>513</v>
      </c>
      <c r="AJ136" s="265"/>
      <c r="AK136" s="265"/>
      <c r="AL136" s="265"/>
      <c r="AM136" s="265" t="s">
        <v>508</v>
      </c>
      <c r="AN136" s="265"/>
      <c r="AO136" s="265"/>
      <c r="AP136" s="267"/>
      <c r="AQ136" s="267" t="s">
        <v>351</v>
      </c>
      <c r="AR136" s="268"/>
      <c r="AS136" s="268"/>
      <c r="AT136" s="269"/>
      <c r="AU136" s="279" t="s">
        <v>367</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352</v>
      </c>
      <c r="AT137" s="172"/>
      <c r="AU137" s="136" t="s">
        <v>551</v>
      </c>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516</v>
      </c>
      <c r="AF140" s="265"/>
      <c r="AG140" s="265"/>
      <c r="AH140" s="265"/>
      <c r="AI140" s="265" t="s">
        <v>513</v>
      </c>
      <c r="AJ140" s="265"/>
      <c r="AK140" s="265"/>
      <c r="AL140" s="265"/>
      <c r="AM140" s="265" t="s">
        <v>508</v>
      </c>
      <c r="AN140" s="265"/>
      <c r="AO140" s="265"/>
      <c r="AP140" s="267"/>
      <c r="AQ140" s="267" t="s">
        <v>351</v>
      </c>
      <c r="AR140" s="268"/>
      <c r="AS140" s="268"/>
      <c r="AT140" s="269"/>
      <c r="AU140" s="279" t="s">
        <v>367</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516</v>
      </c>
      <c r="AF144" s="265"/>
      <c r="AG144" s="265"/>
      <c r="AH144" s="265"/>
      <c r="AI144" s="265" t="s">
        <v>513</v>
      </c>
      <c r="AJ144" s="265"/>
      <c r="AK144" s="265"/>
      <c r="AL144" s="265"/>
      <c r="AM144" s="265" t="s">
        <v>508</v>
      </c>
      <c r="AN144" s="265"/>
      <c r="AO144" s="265"/>
      <c r="AP144" s="267"/>
      <c r="AQ144" s="267" t="s">
        <v>351</v>
      </c>
      <c r="AR144" s="268"/>
      <c r="AS144" s="268"/>
      <c r="AT144" s="269"/>
      <c r="AU144" s="279" t="s">
        <v>367</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516</v>
      </c>
      <c r="AF148" s="265"/>
      <c r="AG148" s="265"/>
      <c r="AH148" s="265"/>
      <c r="AI148" s="265" t="s">
        <v>513</v>
      </c>
      <c r="AJ148" s="265"/>
      <c r="AK148" s="265"/>
      <c r="AL148" s="265"/>
      <c r="AM148" s="265" t="s">
        <v>508</v>
      </c>
      <c r="AN148" s="265"/>
      <c r="AO148" s="265"/>
      <c r="AP148" s="267"/>
      <c r="AQ148" s="267" t="s">
        <v>351</v>
      </c>
      <c r="AR148" s="268"/>
      <c r="AS148" s="268"/>
      <c r="AT148" s="269"/>
      <c r="AU148" s="279" t="s">
        <v>367</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368</v>
      </c>
      <c r="H152" s="169"/>
      <c r="I152" s="169"/>
      <c r="J152" s="169"/>
      <c r="K152" s="169"/>
      <c r="L152" s="169"/>
      <c r="M152" s="169"/>
      <c r="N152" s="169"/>
      <c r="O152" s="169"/>
      <c r="P152" s="170"/>
      <c r="Q152" s="176" t="s">
        <v>446</v>
      </c>
      <c r="R152" s="169"/>
      <c r="S152" s="169"/>
      <c r="T152" s="169"/>
      <c r="U152" s="169"/>
      <c r="V152" s="169"/>
      <c r="W152" s="169"/>
      <c r="X152" s="169"/>
      <c r="Y152" s="169"/>
      <c r="Z152" s="169"/>
      <c r="AA152" s="169"/>
      <c r="AB152" s="287" t="s">
        <v>447</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t="s">
        <v>562</v>
      </c>
      <c r="H154" s="161"/>
      <c r="I154" s="161"/>
      <c r="J154" s="161"/>
      <c r="K154" s="161"/>
      <c r="L154" s="161"/>
      <c r="M154" s="161"/>
      <c r="N154" s="161"/>
      <c r="O154" s="161"/>
      <c r="P154" s="231"/>
      <c r="Q154" s="160" t="s">
        <v>562</v>
      </c>
      <c r="R154" s="161"/>
      <c r="S154" s="161"/>
      <c r="T154" s="161"/>
      <c r="U154" s="161"/>
      <c r="V154" s="161"/>
      <c r="W154" s="161"/>
      <c r="X154" s="161"/>
      <c r="Y154" s="161"/>
      <c r="Z154" s="161"/>
      <c r="AA154" s="933"/>
      <c r="AB154" s="255" t="s">
        <v>551</v>
      </c>
      <c r="AC154" s="256"/>
      <c r="AD154" s="256"/>
      <c r="AE154" s="261" t="s">
        <v>562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4"/>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4"/>
      <c r="AB157" s="257"/>
      <c r="AC157" s="258"/>
      <c r="AD157" s="258"/>
      <c r="AE157" s="160" t="s">
        <v>562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368</v>
      </c>
      <c r="H159" s="169"/>
      <c r="I159" s="169"/>
      <c r="J159" s="169"/>
      <c r="K159" s="169"/>
      <c r="L159" s="169"/>
      <c r="M159" s="169"/>
      <c r="N159" s="169"/>
      <c r="O159" s="169"/>
      <c r="P159" s="170"/>
      <c r="Q159" s="176" t="s">
        <v>446</v>
      </c>
      <c r="R159" s="169"/>
      <c r="S159" s="169"/>
      <c r="T159" s="169"/>
      <c r="U159" s="169"/>
      <c r="V159" s="169"/>
      <c r="W159" s="169"/>
      <c r="X159" s="169"/>
      <c r="Y159" s="169"/>
      <c r="Z159" s="169"/>
      <c r="AA159" s="169"/>
      <c r="AB159" s="287" t="s">
        <v>447</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4"/>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368</v>
      </c>
      <c r="H166" s="169"/>
      <c r="I166" s="169"/>
      <c r="J166" s="169"/>
      <c r="K166" s="169"/>
      <c r="L166" s="169"/>
      <c r="M166" s="169"/>
      <c r="N166" s="169"/>
      <c r="O166" s="169"/>
      <c r="P166" s="170"/>
      <c r="Q166" s="176" t="s">
        <v>446</v>
      </c>
      <c r="R166" s="169"/>
      <c r="S166" s="169"/>
      <c r="T166" s="169"/>
      <c r="U166" s="169"/>
      <c r="V166" s="169"/>
      <c r="W166" s="169"/>
      <c r="X166" s="169"/>
      <c r="Y166" s="169"/>
      <c r="Z166" s="169"/>
      <c r="AA166" s="169"/>
      <c r="AB166" s="287" t="s">
        <v>447</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4"/>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368</v>
      </c>
      <c r="H173" s="169"/>
      <c r="I173" s="169"/>
      <c r="J173" s="169"/>
      <c r="K173" s="169"/>
      <c r="L173" s="169"/>
      <c r="M173" s="169"/>
      <c r="N173" s="169"/>
      <c r="O173" s="169"/>
      <c r="P173" s="170"/>
      <c r="Q173" s="176" t="s">
        <v>446</v>
      </c>
      <c r="R173" s="169"/>
      <c r="S173" s="169"/>
      <c r="T173" s="169"/>
      <c r="U173" s="169"/>
      <c r="V173" s="169"/>
      <c r="W173" s="169"/>
      <c r="X173" s="169"/>
      <c r="Y173" s="169"/>
      <c r="Z173" s="169"/>
      <c r="AA173" s="169"/>
      <c r="AB173" s="287" t="s">
        <v>447</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4"/>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368</v>
      </c>
      <c r="H180" s="169"/>
      <c r="I180" s="169"/>
      <c r="J180" s="169"/>
      <c r="K180" s="169"/>
      <c r="L180" s="169"/>
      <c r="M180" s="169"/>
      <c r="N180" s="169"/>
      <c r="O180" s="169"/>
      <c r="P180" s="170"/>
      <c r="Q180" s="176" t="s">
        <v>446</v>
      </c>
      <c r="R180" s="169"/>
      <c r="S180" s="169"/>
      <c r="T180" s="169"/>
      <c r="U180" s="169"/>
      <c r="V180" s="169"/>
      <c r="W180" s="169"/>
      <c r="X180" s="169"/>
      <c r="Y180" s="169"/>
      <c r="Z180" s="169"/>
      <c r="AA180" s="169"/>
      <c r="AB180" s="287" t="s">
        <v>447</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4"/>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1004"/>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1004"/>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4"/>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516</v>
      </c>
      <c r="AF192" s="265"/>
      <c r="AG192" s="265"/>
      <c r="AH192" s="265"/>
      <c r="AI192" s="265" t="s">
        <v>513</v>
      </c>
      <c r="AJ192" s="265"/>
      <c r="AK192" s="265"/>
      <c r="AL192" s="265"/>
      <c r="AM192" s="265" t="s">
        <v>508</v>
      </c>
      <c r="AN192" s="265"/>
      <c r="AO192" s="265"/>
      <c r="AP192" s="267"/>
      <c r="AQ192" s="267" t="s">
        <v>351</v>
      </c>
      <c r="AR192" s="268"/>
      <c r="AS192" s="268"/>
      <c r="AT192" s="269"/>
      <c r="AU192" s="279" t="s">
        <v>367</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517</v>
      </c>
      <c r="AF196" s="265"/>
      <c r="AG196" s="265"/>
      <c r="AH196" s="265"/>
      <c r="AI196" s="265" t="s">
        <v>513</v>
      </c>
      <c r="AJ196" s="265"/>
      <c r="AK196" s="265"/>
      <c r="AL196" s="265"/>
      <c r="AM196" s="265" t="s">
        <v>508</v>
      </c>
      <c r="AN196" s="265"/>
      <c r="AO196" s="265"/>
      <c r="AP196" s="267"/>
      <c r="AQ196" s="267" t="s">
        <v>351</v>
      </c>
      <c r="AR196" s="268"/>
      <c r="AS196" s="268"/>
      <c r="AT196" s="269"/>
      <c r="AU196" s="279" t="s">
        <v>367</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516</v>
      </c>
      <c r="AF200" s="265"/>
      <c r="AG200" s="265"/>
      <c r="AH200" s="265"/>
      <c r="AI200" s="265" t="s">
        <v>513</v>
      </c>
      <c r="AJ200" s="265"/>
      <c r="AK200" s="265"/>
      <c r="AL200" s="265"/>
      <c r="AM200" s="265" t="s">
        <v>508</v>
      </c>
      <c r="AN200" s="265"/>
      <c r="AO200" s="265"/>
      <c r="AP200" s="267"/>
      <c r="AQ200" s="267" t="s">
        <v>351</v>
      </c>
      <c r="AR200" s="268"/>
      <c r="AS200" s="268"/>
      <c r="AT200" s="269"/>
      <c r="AU200" s="279" t="s">
        <v>367</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516</v>
      </c>
      <c r="AF204" s="265"/>
      <c r="AG204" s="265"/>
      <c r="AH204" s="265"/>
      <c r="AI204" s="265" t="s">
        <v>513</v>
      </c>
      <c r="AJ204" s="265"/>
      <c r="AK204" s="265"/>
      <c r="AL204" s="265"/>
      <c r="AM204" s="265" t="s">
        <v>508</v>
      </c>
      <c r="AN204" s="265"/>
      <c r="AO204" s="265"/>
      <c r="AP204" s="267"/>
      <c r="AQ204" s="267" t="s">
        <v>351</v>
      </c>
      <c r="AR204" s="268"/>
      <c r="AS204" s="268"/>
      <c r="AT204" s="269"/>
      <c r="AU204" s="279" t="s">
        <v>367</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516</v>
      </c>
      <c r="AF208" s="265"/>
      <c r="AG208" s="265"/>
      <c r="AH208" s="265"/>
      <c r="AI208" s="265" t="s">
        <v>513</v>
      </c>
      <c r="AJ208" s="265"/>
      <c r="AK208" s="265"/>
      <c r="AL208" s="265"/>
      <c r="AM208" s="265" t="s">
        <v>508</v>
      </c>
      <c r="AN208" s="265"/>
      <c r="AO208" s="265"/>
      <c r="AP208" s="267"/>
      <c r="AQ208" s="267" t="s">
        <v>351</v>
      </c>
      <c r="AR208" s="268"/>
      <c r="AS208" s="268"/>
      <c r="AT208" s="269"/>
      <c r="AU208" s="279" t="s">
        <v>367</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368</v>
      </c>
      <c r="H212" s="169"/>
      <c r="I212" s="169"/>
      <c r="J212" s="169"/>
      <c r="K212" s="169"/>
      <c r="L212" s="169"/>
      <c r="M212" s="169"/>
      <c r="N212" s="169"/>
      <c r="O212" s="169"/>
      <c r="P212" s="170"/>
      <c r="Q212" s="176" t="s">
        <v>446</v>
      </c>
      <c r="R212" s="169"/>
      <c r="S212" s="169"/>
      <c r="T212" s="169"/>
      <c r="U212" s="169"/>
      <c r="V212" s="169"/>
      <c r="W212" s="169"/>
      <c r="X212" s="169"/>
      <c r="Y212" s="169"/>
      <c r="Z212" s="169"/>
      <c r="AA212" s="169"/>
      <c r="AB212" s="287" t="s">
        <v>447</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368</v>
      </c>
      <c r="H219" s="169"/>
      <c r="I219" s="169"/>
      <c r="J219" s="169"/>
      <c r="K219" s="169"/>
      <c r="L219" s="169"/>
      <c r="M219" s="169"/>
      <c r="N219" s="169"/>
      <c r="O219" s="169"/>
      <c r="P219" s="170"/>
      <c r="Q219" s="176" t="s">
        <v>446</v>
      </c>
      <c r="R219" s="169"/>
      <c r="S219" s="169"/>
      <c r="T219" s="169"/>
      <c r="U219" s="169"/>
      <c r="V219" s="169"/>
      <c r="W219" s="169"/>
      <c r="X219" s="169"/>
      <c r="Y219" s="169"/>
      <c r="Z219" s="169"/>
      <c r="AA219" s="169"/>
      <c r="AB219" s="287" t="s">
        <v>447</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368</v>
      </c>
      <c r="H226" s="169"/>
      <c r="I226" s="169"/>
      <c r="J226" s="169"/>
      <c r="K226" s="169"/>
      <c r="L226" s="169"/>
      <c r="M226" s="169"/>
      <c r="N226" s="169"/>
      <c r="O226" s="169"/>
      <c r="P226" s="170"/>
      <c r="Q226" s="176" t="s">
        <v>446</v>
      </c>
      <c r="R226" s="169"/>
      <c r="S226" s="169"/>
      <c r="T226" s="169"/>
      <c r="U226" s="169"/>
      <c r="V226" s="169"/>
      <c r="W226" s="169"/>
      <c r="X226" s="169"/>
      <c r="Y226" s="169"/>
      <c r="Z226" s="169"/>
      <c r="AA226" s="169"/>
      <c r="AB226" s="287" t="s">
        <v>447</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368</v>
      </c>
      <c r="H233" s="169"/>
      <c r="I233" s="169"/>
      <c r="J233" s="169"/>
      <c r="K233" s="169"/>
      <c r="L233" s="169"/>
      <c r="M233" s="169"/>
      <c r="N233" s="169"/>
      <c r="O233" s="169"/>
      <c r="P233" s="170"/>
      <c r="Q233" s="176" t="s">
        <v>446</v>
      </c>
      <c r="R233" s="169"/>
      <c r="S233" s="169"/>
      <c r="T233" s="169"/>
      <c r="U233" s="169"/>
      <c r="V233" s="169"/>
      <c r="W233" s="169"/>
      <c r="X233" s="169"/>
      <c r="Y233" s="169"/>
      <c r="Z233" s="169"/>
      <c r="AA233" s="169"/>
      <c r="AB233" s="287" t="s">
        <v>447</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368</v>
      </c>
      <c r="H240" s="169"/>
      <c r="I240" s="169"/>
      <c r="J240" s="169"/>
      <c r="K240" s="169"/>
      <c r="L240" s="169"/>
      <c r="M240" s="169"/>
      <c r="N240" s="169"/>
      <c r="O240" s="169"/>
      <c r="P240" s="170"/>
      <c r="Q240" s="176" t="s">
        <v>446</v>
      </c>
      <c r="R240" s="169"/>
      <c r="S240" s="169"/>
      <c r="T240" s="169"/>
      <c r="U240" s="169"/>
      <c r="V240" s="169"/>
      <c r="W240" s="169"/>
      <c r="X240" s="169"/>
      <c r="Y240" s="169"/>
      <c r="Z240" s="169"/>
      <c r="AA240" s="169"/>
      <c r="AB240" s="287" t="s">
        <v>447</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4"/>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516</v>
      </c>
      <c r="AF252" s="265"/>
      <c r="AG252" s="265"/>
      <c r="AH252" s="265"/>
      <c r="AI252" s="265" t="s">
        <v>513</v>
      </c>
      <c r="AJ252" s="265"/>
      <c r="AK252" s="265"/>
      <c r="AL252" s="265"/>
      <c r="AM252" s="265" t="s">
        <v>508</v>
      </c>
      <c r="AN252" s="265"/>
      <c r="AO252" s="265"/>
      <c r="AP252" s="267"/>
      <c r="AQ252" s="267" t="s">
        <v>351</v>
      </c>
      <c r="AR252" s="268"/>
      <c r="AS252" s="268"/>
      <c r="AT252" s="269"/>
      <c r="AU252" s="279" t="s">
        <v>367</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516</v>
      </c>
      <c r="AF256" s="265"/>
      <c r="AG256" s="265"/>
      <c r="AH256" s="265"/>
      <c r="AI256" s="265" t="s">
        <v>513</v>
      </c>
      <c r="AJ256" s="265"/>
      <c r="AK256" s="265"/>
      <c r="AL256" s="265"/>
      <c r="AM256" s="265" t="s">
        <v>509</v>
      </c>
      <c r="AN256" s="265"/>
      <c r="AO256" s="265"/>
      <c r="AP256" s="267"/>
      <c r="AQ256" s="267" t="s">
        <v>351</v>
      </c>
      <c r="AR256" s="268"/>
      <c r="AS256" s="268"/>
      <c r="AT256" s="269"/>
      <c r="AU256" s="279" t="s">
        <v>367</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516</v>
      </c>
      <c r="AF260" s="265"/>
      <c r="AG260" s="265"/>
      <c r="AH260" s="265"/>
      <c r="AI260" s="265" t="s">
        <v>513</v>
      </c>
      <c r="AJ260" s="265"/>
      <c r="AK260" s="265"/>
      <c r="AL260" s="265"/>
      <c r="AM260" s="265" t="s">
        <v>509</v>
      </c>
      <c r="AN260" s="265"/>
      <c r="AO260" s="265"/>
      <c r="AP260" s="267"/>
      <c r="AQ260" s="267" t="s">
        <v>351</v>
      </c>
      <c r="AR260" s="268"/>
      <c r="AS260" s="268"/>
      <c r="AT260" s="269"/>
      <c r="AU260" s="279" t="s">
        <v>367</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516</v>
      </c>
      <c r="AF264" s="181"/>
      <c r="AG264" s="181"/>
      <c r="AH264" s="181"/>
      <c r="AI264" s="181" t="s">
        <v>513</v>
      </c>
      <c r="AJ264" s="181"/>
      <c r="AK264" s="181"/>
      <c r="AL264" s="181"/>
      <c r="AM264" s="181" t="s">
        <v>508</v>
      </c>
      <c r="AN264" s="181"/>
      <c r="AO264" s="181"/>
      <c r="AP264" s="176"/>
      <c r="AQ264" s="176" t="s">
        <v>351</v>
      </c>
      <c r="AR264" s="169"/>
      <c r="AS264" s="169"/>
      <c r="AT264" s="170"/>
      <c r="AU264" s="134" t="s">
        <v>367</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517</v>
      </c>
      <c r="AF268" s="265"/>
      <c r="AG268" s="265"/>
      <c r="AH268" s="265"/>
      <c r="AI268" s="265" t="s">
        <v>513</v>
      </c>
      <c r="AJ268" s="265"/>
      <c r="AK268" s="265"/>
      <c r="AL268" s="265"/>
      <c r="AM268" s="265" t="s">
        <v>508</v>
      </c>
      <c r="AN268" s="265"/>
      <c r="AO268" s="265"/>
      <c r="AP268" s="267"/>
      <c r="AQ268" s="267" t="s">
        <v>351</v>
      </c>
      <c r="AR268" s="268"/>
      <c r="AS268" s="268"/>
      <c r="AT268" s="269"/>
      <c r="AU268" s="279" t="s">
        <v>367</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368</v>
      </c>
      <c r="H272" s="169"/>
      <c r="I272" s="169"/>
      <c r="J272" s="169"/>
      <c r="K272" s="169"/>
      <c r="L272" s="169"/>
      <c r="M272" s="169"/>
      <c r="N272" s="169"/>
      <c r="O272" s="169"/>
      <c r="P272" s="170"/>
      <c r="Q272" s="176" t="s">
        <v>446</v>
      </c>
      <c r="R272" s="169"/>
      <c r="S272" s="169"/>
      <c r="T272" s="169"/>
      <c r="U272" s="169"/>
      <c r="V272" s="169"/>
      <c r="W272" s="169"/>
      <c r="X272" s="169"/>
      <c r="Y272" s="169"/>
      <c r="Z272" s="169"/>
      <c r="AA272" s="169"/>
      <c r="AB272" s="287" t="s">
        <v>447</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368</v>
      </c>
      <c r="H279" s="169"/>
      <c r="I279" s="169"/>
      <c r="J279" s="169"/>
      <c r="K279" s="169"/>
      <c r="L279" s="169"/>
      <c r="M279" s="169"/>
      <c r="N279" s="169"/>
      <c r="O279" s="169"/>
      <c r="P279" s="170"/>
      <c r="Q279" s="176" t="s">
        <v>446</v>
      </c>
      <c r="R279" s="169"/>
      <c r="S279" s="169"/>
      <c r="T279" s="169"/>
      <c r="U279" s="169"/>
      <c r="V279" s="169"/>
      <c r="W279" s="169"/>
      <c r="X279" s="169"/>
      <c r="Y279" s="169"/>
      <c r="Z279" s="169"/>
      <c r="AA279" s="169"/>
      <c r="AB279" s="287" t="s">
        <v>447</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368</v>
      </c>
      <c r="H286" s="169"/>
      <c r="I286" s="169"/>
      <c r="J286" s="169"/>
      <c r="K286" s="169"/>
      <c r="L286" s="169"/>
      <c r="M286" s="169"/>
      <c r="N286" s="169"/>
      <c r="O286" s="169"/>
      <c r="P286" s="170"/>
      <c r="Q286" s="176" t="s">
        <v>446</v>
      </c>
      <c r="R286" s="169"/>
      <c r="S286" s="169"/>
      <c r="T286" s="169"/>
      <c r="U286" s="169"/>
      <c r="V286" s="169"/>
      <c r="W286" s="169"/>
      <c r="X286" s="169"/>
      <c r="Y286" s="169"/>
      <c r="Z286" s="169"/>
      <c r="AA286" s="169"/>
      <c r="AB286" s="287" t="s">
        <v>447</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368</v>
      </c>
      <c r="H293" s="169"/>
      <c r="I293" s="169"/>
      <c r="J293" s="169"/>
      <c r="K293" s="169"/>
      <c r="L293" s="169"/>
      <c r="M293" s="169"/>
      <c r="N293" s="169"/>
      <c r="O293" s="169"/>
      <c r="P293" s="170"/>
      <c r="Q293" s="176" t="s">
        <v>446</v>
      </c>
      <c r="R293" s="169"/>
      <c r="S293" s="169"/>
      <c r="T293" s="169"/>
      <c r="U293" s="169"/>
      <c r="V293" s="169"/>
      <c r="W293" s="169"/>
      <c r="X293" s="169"/>
      <c r="Y293" s="169"/>
      <c r="Z293" s="169"/>
      <c r="AA293" s="169"/>
      <c r="AB293" s="287" t="s">
        <v>447</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368</v>
      </c>
      <c r="H300" s="169"/>
      <c r="I300" s="169"/>
      <c r="J300" s="169"/>
      <c r="K300" s="169"/>
      <c r="L300" s="169"/>
      <c r="M300" s="169"/>
      <c r="N300" s="169"/>
      <c r="O300" s="169"/>
      <c r="P300" s="170"/>
      <c r="Q300" s="176" t="s">
        <v>446</v>
      </c>
      <c r="R300" s="169"/>
      <c r="S300" s="169"/>
      <c r="T300" s="169"/>
      <c r="U300" s="169"/>
      <c r="V300" s="169"/>
      <c r="W300" s="169"/>
      <c r="X300" s="169"/>
      <c r="Y300" s="169"/>
      <c r="Z300" s="169"/>
      <c r="AA300" s="169"/>
      <c r="AB300" s="287" t="s">
        <v>447</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516</v>
      </c>
      <c r="AF312" s="265"/>
      <c r="AG312" s="265"/>
      <c r="AH312" s="265"/>
      <c r="AI312" s="265" t="s">
        <v>513</v>
      </c>
      <c r="AJ312" s="265"/>
      <c r="AK312" s="265"/>
      <c r="AL312" s="265"/>
      <c r="AM312" s="265" t="s">
        <v>508</v>
      </c>
      <c r="AN312" s="265"/>
      <c r="AO312" s="265"/>
      <c r="AP312" s="267"/>
      <c r="AQ312" s="267" t="s">
        <v>351</v>
      </c>
      <c r="AR312" s="268"/>
      <c r="AS312" s="268"/>
      <c r="AT312" s="269"/>
      <c r="AU312" s="279" t="s">
        <v>367</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516</v>
      </c>
      <c r="AF316" s="265"/>
      <c r="AG316" s="265"/>
      <c r="AH316" s="265"/>
      <c r="AI316" s="265" t="s">
        <v>513</v>
      </c>
      <c r="AJ316" s="265"/>
      <c r="AK316" s="265"/>
      <c r="AL316" s="265"/>
      <c r="AM316" s="265" t="s">
        <v>508</v>
      </c>
      <c r="AN316" s="265"/>
      <c r="AO316" s="265"/>
      <c r="AP316" s="267"/>
      <c r="AQ316" s="267" t="s">
        <v>351</v>
      </c>
      <c r="AR316" s="268"/>
      <c r="AS316" s="268"/>
      <c r="AT316" s="269"/>
      <c r="AU316" s="279" t="s">
        <v>367</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516</v>
      </c>
      <c r="AF320" s="265"/>
      <c r="AG320" s="265"/>
      <c r="AH320" s="265"/>
      <c r="AI320" s="265" t="s">
        <v>513</v>
      </c>
      <c r="AJ320" s="265"/>
      <c r="AK320" s="265"/>
      <c r="AL320" s="265"/>
      <c r="AM320" s="265" t="s">
        <v>509</v>
      </c>
      <c r="AN320" s="265"/>
      <c r="AO320" s="265"/>
      <c r="AP320" s="267"/>
      <c r="AQ320" s="267" t="s">
        <v>351</v>
      </c>
      <c r="AR320" s="268"/>
      <c r="AS320" s="268"/>
      <c r="AT320" s="269"/>
      <c r="AU320" s="279" t="s">
        <v>367</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516</v>
      </c>
      <c r="AF324" s="265"/>
      <c r="AG324" s="265"/>
      <c r="AH324" s="265"/>
      <c r="AI324" s="265" t="s">
        <v>513</v>
      </c>
      <c r="AJ324" s="265"/>
      <c r="AK324" s="265"/>
      <c r="AL324" s="265"/>
      <c r="AM324" s="265" t="s">
        <v>508</v>
      </c>
      <c r="AN324" s="265"/>
      <c r="AO324" s="265"/>
      <c r="AP324" s="267"/>
      <c r="AQ324" s="267" t="s">
        <v>351</v>
      </c>
      <c r="AR324" s="268"/>
      <c r="AS324" s="268"/>
      <c r="AT324" s="269"/>
      <c r="AU324" s="279" t="s">
        <v>367</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517</v>
      </c>
      <c r="AF328" s="265"/>
      <c r="AG328" s="265"/>
      <c r="AH328" s="265"/>
      <c r="AI328" s="265" t="s">
        <v>513</v>
      </c>
      <c r="AJ328" s="265"/>
      <c r="AK328" s="265"/>
      <c r="AL328" s="265"/>
      <c r="AM328" s="265" t="s">
        <v>509</v>
      </c>
      <c r="AN328" s="265"/>
      <c r="AO328" s="265"/>
      <c r="AP328" s="267"/>
      <c r="AQ328" s="267" t="s">
        <v>351</v>
      </c>
      <c r="AR328" s="268"/>
      <c r="AS328" s="268"/>
      <c r="AT328" s="269"/>
      <c r="AU328" s="279" t="s">
        <v>367</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368</v>
      </c>
      <c r="H332" s="169"/>
      <c r="I332" s="169"/>
      <c r="J332" s="169"/>
      <c r="K332" s="169"/>
      <c r="L332" s="169"/>
      <c r="M332" s="169"/>
      <c r="N332" s="169"/>
      <c r="O332" s="169"/>
      <c r="P332" s="170"/>
      <c r="Q332" s="176" t="s">
        <v>446</v>
      </c>
      <c r="R332" s="169"/>
      <c r="S332" s="169"/>
      <c r="T332" s="169"/>
      <c r="U332" s="169"/>
      <c r="V332" s="169"/>
      <c r="W332" s="169"/>
      <c r="X332" s="169"/>
      <c r="Y332" s="169"/>
      <c r="Z332" s="169"/>
      <c r="AA332" s="169"/>
      <c r="AB332" s="287" t="s">
        <v>447</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368</v>
      </c>
      <c r="H339" s="169"/>
      <c r="I339" s="169"/>
      <c r="J339" s="169"/>
      <c r="K339" s="169"/>
      <c r="L339" s="169"/>
      <c r="M339" s="169"/>
      <c r="N339" s="169"/>
      <c r="O339" s="169"/>
      <c r="P339" s="170"/>
      <c r="Q339" s="176" t="s">
        <v>446</v>
      </c>
      <c r="R339" s="169"/>
      <c r="S339" s="169"/>
      <c r="T339" s="169"/>
      <c r="U339" s="169"/>
      <c r="V339" s="169"/>
      <c r="W339" s="169"/>
      <c r="X339" s="169"/>
      <c r="Y339" s="169"/>
      <c r="Z339" s="169"/>
      <c r="AA339" s="169"/>
      <c r="AB339" s="287" t="s">
        <v>447</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368</v>
      </c>
      <c r="H346" s="169"/>
      <c r="I346" s="169"/>
      <c r="J346" s="169"/>
      <c r="K346" s="169"/>
      <c r="L346" s="169"/>
      <c r="M346" s="169"/>
      <c r="N346" s="169"/>
      <c r="O346" s="169"/>
      <c r="P346" s="170"/>
      <c r="Q346" s="176" t="s">
        <v>446</v>
      </c>
      <c r="R346" s="169"/>
      <c r="S346" s="169"/>
      <c r="T346" s="169"/>
      <c r="U346" s="169"/>
      <c r="V346" s="169"/>
      <c r="W346" s="169"/>
      <c r="X346" s="169"/>
      <c r="Y346" s="169"/>
      <c r="Z346" s="169"/>
      <c r="AA346" s="169"/>
      <c r="AB346" s="287" t="s">
        <v>447</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368</v>
      </c>
      <c r="H353" s="169"/>
      <c r="I353" s="169"/>
      <c r="J353" s="169"/>
      <c r="K353" s="169"/>
      <c r="L353" s="169"/>
      <c r="M353" s="169"/>
      <c r="N353" s="169"/>
      <c r="O353" s="169"/>
      <c r="P353" s="170"/>
      <c r="Q353" s="176" t="s">
        <v>446</v>
      </c>
      <c r="R353" s="169"/>
      <c r="S353" s="169"/>
      <c r="T353" s="169"/>
      <c r="U353" s="169"/>
      <c r="V353" s="169"/>
      <c r="W353" s="169"/>
      <c r="X353" s="169"/>
      <c r="Y353" s="169"/>
      <c r="Z353" s="169"/>
      <c r="AA353" s="169"/>
      <c r="AB353" s="287" t="s">
        <v>447</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368</v>
      </c>
      <c r="H360" s="169"/>
      <c r="I360" s="169"/>
      <c r="J360" s="169"/>
      <c r="K360" s="169"/>
      <c r="L360" s="169"/>
      <c r="M360" s="169"/>
      <c r="N360" s="169"/>
      <c r="O360" s="169"/>
      <c r="P360" s="170"/>
      <c r="Q360" s="176" t="s">
        <v>446</v>
      </c>
      <c r="R360" s="169"/>
      <c r="S360" s="169"/>
      <c r="T360" s="169"/>
      <c r="U360" s="169"/>
      <c r="V360" s="169"/>
      <c r="W360" s="169"/>
      <c r="X360" s="169"/>
      <c r="Y360" s="169"/>
      <c r="Z360" s="169"/>
      <c r="AA360" s="169"/>
      <c r="AB360" s="287" t="s">
        <v>447</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4"/>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516</v>
      </c>
      <c r="AF372" s="265"/>
      <c r="AG372" s="265"/>
      <c r="AH372" s="265"/>
      <c r="AI372" s="265" t="s">
        <v>513</v>
      </c>
      <c r="AJ372" s="265"/>
      <c r="AK372" s="265"/>
      <c r="AL372" s="265"/>
      <c r="AM372" s="265" t="s">
        <v>508</v>
      </c>
      <c r="AN372" s="265"/>
      <c r="AO372" s="265"/>
      <c r="AP372" s="267"/>
      <c r="AQ372" s="267" t="s">
        <v>351</v>
      </c>
      <c r="AR372" s="268"/>
      <c r="AS372" s="268"/>
      <c r="AT372" s="269"/>
      <c r="AU372" s="279" t="s">
        <v>367</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516</v>
      </c>
      <c r="AF376" s="265"/>
      <c r="AG376" s="265"/>
      <c r="AH376" s="265"/>
      <c r="AI376" s="265" t="s">
        <v>513</v>
      </c>
      <c r="AJ376" s="265"/>
      <c r="AK376" s="265"/>
      <c r="AL376" s="265"/>
      <c r="AM376" s="265" t="s">
        <v>508</v>
      </c>
      <c r="AN376" s="265"/>
      <c r="AO376" s="265"/>
      <c r="AP376" s="267"/>
      <c r="AQ376" s="267" t="s">
        <v>351</v>
      </c>
      <c r="AR376" s="268"/>
      <c r="AS376" s="268"/>
      <c r="AT376" s="269"/>
      <c r="AU376" s="279" t="s">
        <v>367</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516</v>
      </c>
      <c r="AF380" s="265"/>
      <c r="AG380" s="265"/>
      <c r="AH380" s="265"/>
      <c r="AI380" s="265" t="s">
        <v>513</v>
      </c>
      <c r="AJ380" s="265"/>
      <c r="AK380" s="265"/>
      <c r="AL380" s="265"/>
      <c r="AM380" s="265" t="s">
        <v>508</v>
      </c>
      <c r="AN380" s="265"/>
      <c r="AO380" s="265"/>
      <c r="AP380" s="267"/>
      <c r="AQ380" s="267" t="s">
        <v>351</v>
      </c>
      <c r="AR380" s="268"/>
      <c r="AS380" s="268"/>
      <c r="AT380" s="269"/>
      <c r="AU380" s="279" t="s">
        <v>367</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516</v>
      </c>
      <c r="AF384" s="265"/>
      <c r="AG384" s="265"/>
      <c r="AH384" s="265"/>
      <c r="AI384" s="265" t="s">
        <v>513</v>
      </c>
      <c r="AJ384" s="265"/>
      <c r="AK384" s="265"/>
      <c r="AL384" s="265"/>
      <c r="AM384" s="265" t="s">
        <v>508</v>
      </c>
      <c r="AN384" s="265"/>
      <c r="AO384" s="265"/>
      <c r="AP384" s="267"/>
      <c r="AQ384" s="267" t="s">
        <v>351</v>
      </c>
      <c r="AR384" s="268"/>
      <c r="AS384" s="268"/>
      <c r="AT384" s="269"/>
      <c r="AU384" s="279" t="s">
        <v>367</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516</v>
      </c>
      <c r="AF388" s="265"/>
      <c r="AG388" s="265"/>
      <c r="AH388" s="265"/>
      <c r="AI388" s="265" t="s">
        <v>513</v>
      </c>
      <c r="AJ388" s="265"/>
      <c r="AK388" s="265"/>
      <c r="AL388" s="265"/>
      <c r="AM388" s="265" t="s">
        <v>508</v>
      </c>
      <c r="AN388" s="265"/>
      <c r="AO388" s="265"/>
      <c r="AP388" s="267"/>
      <c r="AQ388" s="267" t="s">
        <v>351</v>
      </c>
      <c r="AR388" s="268"/>
      <c r="AS388" s="268"/>
      <c r="AT388" s="269"/>
      <c r="AU388" s="279" t="s">
        <v>367</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368</v>
      </c>
      <c r="H392" s="169"/>
      <c r="I392" s="169"/>
      <c r="J392" s="169"/>
      <c r="K392" s="169"/>
      <c r="L392" s="169"/>
      <c r="M392" s="169"/>
      <c r="N392" s="169"/>
      <c r="O392" s="169"/>
      <c r="P392" s="170"/>
      <c r="Q392" s="176" t="s">
        <v>446</v>
      </c>
      <c r="R392" s="169"/>
      <c r="S392" s="169"/>
      <c r="T392" s="169"/>
      <c r="U392" s="169"/>
      <c r="V392" s="169"/>
      <c r="W392" s="169"/>
      <c r="X392" s="169"/>
      <c r="Y392" s="169"/>
      <c r="Z392" s="169"/>
      <c r="AA392" s="169"/>
      <c r="AB392" s="287" t="s">
        <v>447</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368</v>
      </c>
      <c r="H399" s="169"/>
      <c r="I399" s="169"/>
      <c r="J399" s="169"/>
      <c r="K399" s="169"/>
      <c r="L399" s="169"/>
      <c r="M399" s="169"/>
      <c r="N399" s="169"/>
      <c r="O399" s="169"/>
      <c r="P399" s="170"/>
      <c r="Q399" s="176" t="s">
        <v>446</v>
      </c>
      <c r="R399" s="169"/>
      <c r="S399" s="169"/>
      <c r="T399" s="169"/>
      <c r="U399" s="169"/>
      <c r="V399" s="169"/>
      <c r="W399" s="169"/>
      <c r="X399" s="169"/>
      <c r="Y399" s="169"/>
      <c r="Z399" s="169"/>
      <c r="AA399" s="169"/>
      <c r="AB399" s="287" t="s">
        <v>447</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368</v>
      </c>
      <c r="H406" s="169"/>
      <c r="I406" s="169"/>
      <c r="J406" s="169"/>
      <c r="K406" s="169"/>
      <c r="L406" s="169"/>
      <c r="M406" s="169"/>
      <c r="N406" s="169"/>
      <c r="O406" s="169"/>
      <c r="P406" s="170"/>
      <c r="Q406" s="176" t="s">
        <v>446</v>
      </c>
      <c r="R406" s="169"/>
      <c r="S406" s="169"/>
      <c r="T406" s="169"/>
      <c r="U406" s="169"/>
      <c r="V406" s="169"/>
      <c r="W406" s="169"/>
      <c r="X406" s="169"/>
      <c r="Y406" s="169"/>
      <c r="Z406" s="169"/>
      <c r="AA406" s="169"/>
      <c r="AB406" s="287" t="s">
        <v>447</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368</v>
      </c>
      <c r="H413" s="169"/>
      <c r="I413" s="169"/>
      <c r="J413" s="169"/>
      <c r="K413" s="169"/>
      <c r="L413" s="169"/>
      <c r="M413" s="169"/>
      <c r="N413" s="169"/>
      <c r="O413" s="169"/>
      <c r="P413" s="170"/>
      <c r="Q413" s="176" t="s">
        <v>446</v>
      </c>
      <c r="R413" s="169"/>
      <c r="S413" s="169"/>
      <c r="T413" s="169"/>
      <c r="U413" s="169"/>
      <c r="V413" s="169"/>
      <c r="W413" s="169"/>
      <c r="X413" s="169"/>
      <c r="Y413" s="169"/>
      <c r="Z413" s="169"/>
      <c r="AA413" s="169"/>
      <c r="AB413" s="287" t="s">
        <v>447</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368</v>
      </c>
      <c r="H420" s="169"/>
      <c r="I420" s="169"/>
      <c r="J420" s="169"/>
      <c r="K420" s="169"/>
      <c r="L420" s="169"/>
      <c r="M420" s="169"/>
      <c r="N420" s="169"/>
      <c r="O420" s="169"/>
      <c r="P420" s="170"/>
      <c r="Q420" s="176" t="s">
        <v>446</v>
      </c>
      <c r="R420" s="169"/>
      <c r="S420" s="169"/>
      <c r="T420" s="169"/>
      <c r="U420" s="169"/>
      <c r="V420" s="169"/>
      <c r="W420" s="169"/>
      <c r="X420" s="169"/>
      <c r="Y420" s="169"/>
      <c r="Z420" s="169"/>
      <c r="AA420" s="169"/>
      <c r="AB420" s="287" t="s">
        <v>447</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542</v>
      </c>
      <c r="D430" s="250"/>
      <c r="E430" s="238" t="s">
        <v>526</v>
      </c>
      <c r="F430" s="457"/>
      <c r="G430" s="240" t="s">
        <v>371</v>
      </c>
      <c r="H430" s="158"/>
      <c r="I430" s="158"/>
      <c r="J430" s="241" t="s">
        <v>553</v>
      </c>
      <c r="K430" s="242"/>
      <c r="L430" s="242"/>
      <c r="M430" s="242"/>
      <c r="N430" s="242"/>
      <c r="O430" s="242"/>
      <c r="P430" s="242"/>
      <c r="Q430" s="242"/>
      <c r="R430" s="242"/>
      <c r="S430" s="242"/>
      <c r="T430" s="243"/>
      <c r="U430" s="244" t="s">
        <v>553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509</v>
      </c>
      <c r="AJ431" s="181"/>
      <c r="AK431" s="181"/>
      <c r="AL431" s="176"/>
      <c r="AM431" s="181" t="s">
        <v>504</v>
      </c>
      <c r="AN431" s="181"/>
      <c r="AO431" s="181"/>
      <c r="AP431" s="176"/>
      <c r="AQ431" s="176" t="s">
        <v>351</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352</v>
      </c>
      <c r="AH432" s="172"/>
      <c r="AI432" s="182"/>
      <c r="AJ432" s="182"/>
      <c r="AK432" s="182"/>
      <c r="AL432" s="177"/>
      <c r="AM432" s="182"/>
      <c r="AN432" s="182"/>
      <c r="AO432" s="182"/>
      <c r="AP432" s="177"/>
      <c r="AQ432" s="217"/>
      <c r="AR432" s="136"/>
      <c r="AS432" s="137" t="s">
        <v>352</v>
      </c>
      <c r="AT432" s="172"/>
      <c r="AU432" s="136"/>
      <c r="AV432" s="136"/>
      <c r="AW432" s="137" t="s">
        <v>300</v>
      </c>
      <c r="AX432" s="138"/>
    </row>
    <row r="433" spans="1:50" ht="23.25" customHeight="1" x14ac:dyDescent="0.15">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553</v>
      </c>
      <c r="AC433" s="133"/>
      <c r="AD433" s="133"/>
      <c r="AE433" s="111" t="s">
        <v>553</v>
      </c>
      <c r="AF433" s="112"/>
      <c r="AG433" s="112"/>
      <c r="AH433" s="113"/>
      <c r="AI433" s="111" t="s">
        <v>553</v>
      </c>
      <c r="AJ433" s="112"/>
      <c r="AK433" s="112"/>
      <c r="AL433" s="112"/>
      <c r="AM433" s="111" t="s">
        <v>551</v>
      </c>
      <c r="AN433" s="112"/>
      <c r="AO433" s="112"/>
      <c r="AP433" s="113"/>
      <c r="AQ433" s="111" t="s">
        <v>553</v>
      </c>
      <c r="AR433" s="112"/>
      <c r="AS433" s="112"/>
      <c r="AT433" s="113"/>
      <c r="AU433" s="112" t="s">
        <v>553</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553</v>
      </c>
      <c r="AC434" s="221"/>
      <c r="AD434" s="221"/>
      <c r="AE434" s="111" t="s">
        <v>553</v>
      </c>
      <c r="AF434" s="112"/>
      <c r="AG434" s="112"/>
      <c r="AH434" s="113"/>
      <c r="AI434" s="111" t="s">
        <v>586</v>
      </c>
      <c r="AJ434" s="112"/>
      <c r="AK434" s="112"/>
      <c r="AL434" s="112"/>
      <c r="AM434" s="111" t="s">
        <v>551</v>
      </c>
      <c r="AN434" s="112"/>
      <c r="AO434" s="112"/>
      <c r="AP434" s="113"/>
      <c r="AQ434" s="111" t="s">
        <v>553</v>
      </c>
      <c r="AR434" s="112"/>
      <c r="AS434" s="112"/>
      <c r="AT434" s="113"/>
      <c r="AU434" s="112" t="s">
        <v>585</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553</v>
      </c>
      <c r="AF435" s="112"/>
      <c r="AG435" s="112"/>
      <c r="AH435" s="113"/>
      <c r="AI435" s="111" t="s">
        <v>553</v>
      </c>
      <c r="AJ435" s="112"/>
      <c r="AK435" s="112"/>
      <c r="AL435" s="112"/>
      <c r="AM435" s="111" t="s">
        <v>551</v>
      </c>
      <c r="AN435" s="112"/>
      <c r="AO435" s="112"/>
      <c r="AP435" s="113"/>
      <c r="AQ435" s="111" t="s">
        <v>553</v>
      </c>
      <c r="AR435" s="112"/>
      <c r="AS435" s="112"/>
      <c r="AT435" s="113"/>
      <c r="AU435" s="112" t="s">
        <v>586</v>
      </c>
      <c r="AV435" s="112"/>
      <c r="AW435" s="112"/>
      <c r="AX435" s="222"/>
    </row>
    <row r="436" spans="1:50" ht="18.75" hidden="1" customHeight="1" x14ac:dyDescent="0.15">
      <c r="A436" s="1004"/>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508</v>
      </c>
      <c r="AJ436" s="181"/>
      <c r="AK436" s="181"/>
      <c r="AL436" s="176"/>
      <c r="AM436" s="181" t="s">
        <v>504</v>
      </c>
      <c r="AN436" s="181"/>
      <c r="AO436" s="181"/>
      <c r="AP436" s="176"/>
      <c r="AQ436" s="176" t="s">
        <v>351</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508</v>
      </c>
      <c r="AJ441" s="181"/>
      <c r="AK441" s="181"/>
      <c r="AL441" s="176"/>
      <c r="AM441" s="181" t="s">
        <v>500</v>
      </c>
      <c r="AN441" s="181"/>
      <c r="AO441" s="181"/>
      <c r="AP441" s="176"/>
      <c r="AQ441" s="176" t="s">
        <v>351</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508</v>
      </c>
      <c r="AJ446" s="181"/>
      <c r="AK446" s="181"/>
      <c r="AL446" s="176"/>
      <c r="AM446" s="181" t="s">
        <v>505</v>
      </c>
      <c r="AN446" s="181"/>
      <c r="AO446" s="181"/>
      <c r="AP446" s="176"/>
      <c r="AQ446" s="176" t="s">
        <v>351</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508</v>
      </c>
      <c r="AJ451" s="181"/>
      <c r="AK451" s="181"/>
      <c r="AL451" s="176"/>
      <c r="AM451" s="181" t="s">
        <v>504</v>
      </c>
      <c r="AN451" s="181"/>
      <c r="AO451" s="181"/>
      <c r="AP451" s="176"/>
      <c r="AQ451" s="176" t="s">
        <v>351</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508</v>
      </c>
      <c r="AJ456" s="181"/>
      <c r="AK456" s="181"/>
      <c r="AL456" s="176"/>
      <c r="AM456" s="181" t="s">
        <v>504</v>
      </c>
      <c r="AN456" s="181"/>
      <c r="AO456" s="181"/>
      <c r="AP456" s="176"/>
      <c r="AQ456" s="176" t="s">
        <v>351</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352</v>
      </c>
      <c r="AH457" s="172"/>
      <c r="AI457" s="182"/>
      <c r="AJ457" s="182"/>
      <c r="AK457" s="182"/>
      <c r="AL457" s="177"/>
      <c r="AM457" s="182"/>
      <c r="AN457" s="182"/>
      <c r="AO457" s="182"/>
      <c r="AP457" s="177"/>
      <c r="AQ457" s="217"/>
      <c r="AR457" s="136"/>
      <c r="AS457" s="137" t="s">
        <v>352</v>
      </c>
      <c r="AT457" s="172"/>
      <c r="AU457" s="136"/>
      <c r="AV457" s="136"/>
      <c r="AW457" s="137" t="s">
        <v>300</v>
      </c>
      <c r="AX457" s="138"/>
    </row>
    <row r="458" spans="1:50" ht="23.25" hidden="1" customHeight="1" x14ac:dyDescent="0.15">
      <c r="A458" s="1004"/>
      <c r="B458" s="252"/>
      <c r="C458" s="251"/>
      <c r="D458" s="252"/>
      <c r="E458" s="166"/>
      <c r="F458" s="167"/>
      <c r="G458" s="230" t="s">
        <v>553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553</v>
      </c>
      <c r="AC458" s="133"/>
      <c r="AD458" s="133"/>
      <c r="AE458" s="111" t="s">
        <v>586</v>
      </c>
      <c r="AF458" s="112"/>
      <c r="AG458" s="112"/>
      <c r="AH458" s="112"/>
      <c r="AI458" s="111" t="s">
        <v>553</v>
      </c>
      <c r="AJ458" s="112"/>
      <c r="AK458" s="112"/>
      <c r="AL458" s="112"/>
      <c r="AM458" s="111" t="s">
        <v>551</v>
      </c>
      <c r="AN458" s="112"/>
      <c r="AO458" s="112"/>
      <c r="AP458" s="113"/>
      <c r="AQ458" s="111" t="s">
        <v>553</v>
      </c>
      <c r="AR458" s="112"/>
      <c r="AS458" s="112"/>
      <c r="AT458" s="113"/>
      <c r="AU458" s="112" t="s">
        <v>553</v>
      </c>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553</v>
      </c>
      <c r="AC459" s="221"/>
      <c r="AD459" s="221"/>
      <c r="AE459" s="111" t="s">
        <v>553</v>
      </c>
      <c r="AF459" s="112"/>
      <c r="AG459" s="112"/>
      <c r="AH459" s="113"/>
      <c r="AI459" s="111" t="s">
        <v>553</v>
      </c>
      <c r="AJ459" s="112"/>
      <c r="AK459" s="112"/>
      <c r="AL459" s="112"/>
      <c r="AM459" s="111" t="s">
        <v>551</v>
      </c>
      <c r="AN459" s="112"/>
      <c r="AO459" s="112"/>
      <c r="AP459" s="113"/>
      <c r="AQ459" s="111" t="s">
        <v>553</v>
      </c>
      <c r="AR459" s="112"/>
      <c r="AS459" s="112"/>
      <c r="AT459" s="113"/>
      <c r="AU459" s="112" t="s">
        <v>553</v>
      </c>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553</v>
      </c>
      <c r="AF460" s="112"/>
      <c r="AG460" s="112"/>
      <c r="AH460" s="113"/>
      <c r="AI460" s="111" t="s">
        <v>553</v>
      </c>
      <c r="AJ460" s="112"/>
      <c r="AK460" s="112"/>
      <c r="AL460" s="112"/>
      <c r="AM460" s="111" t="s">
        <v>551</v>
      </c>
      <c r="AN460" s="112"/>
      <c r="AO460" s="112"/>
      <c r="AP460" s="113"/>
      <c r="AQ460" s="111" t="s">
        <v>553</v>
      </c>
      <c r="AR460" s="112"/>
      <c r="AS460" s="112"/>
      <c r="AT460" s="113"/>
      <c r="AU460" s="112" t="s">
        <v>553</v>
      </c>
      <c r="AV460" s="112"/>
      <c r="AW460" s="112"/>
      <c r="AX460" s="222"/>
    </row>
    <row r="461" spans="1:50" ht="18.75" hidden="1" customHeight="1" x14ac:dyDescent="0.15">
      <c r="A461" s="1004"/>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508</v>
      </c>
      <c r="AJ461" s="181"/>
      <c r="AK461" s="181"/>
      <c r="AL461" s="176"/>
      <c r="AM461" s="181" t="s">
        <v>506</v>
      </c>
      <c r="AN461" s="181"/>
      <c r="AO461" s="181"/>
      <c r="AP461" s="176"/>
      <c r="AQ461" s="176" t="s">
        <v>351</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508</v>
      </c>
      <c r="AJ466" s="181"/>
      <c r="AK466" s="181"/>
      <c r="AL466" s="176"/>
      <c r="AM466" s="181" t="s">
        <v>504</v>
      </c>
      <c r="AN466" s="181"/>
      <c r="AO466" s="181"/>
      <c r="AP466" s="176"/>
      <c r="AQ466" s="176" t="s">
        <v>351</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508</v>
      </c>
      <c r="AJ471" s="181"/>
      <c r="AK471" s="181"/>
      <c r="AL471" s="176"/>
      <c r="AM471" s="181" t="s">
        <v>500</v>
      </c>
      <c r="AN471" s="181"/>
      <c r="AO471" s="181"/>
      <c r="AP471" s="176"/>
      <c r="AQ471" s="176" t="s">
        <v>351</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4"/>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508</v>
      </c>
      <c r="AJ476" s="181"/>
      <c r="AK476" s="181"/>
      <c r="AL476" s="176"/>
      <c r="AM476" s="181" t="s">
        <v>504</v>
      </c>
      <c r="AN476" s="181"/>
      <c r="AO476" s="181"/>
      <c r="AP476" s="176"/>
      <c r="AQ476" s="176" t="s">
        <v>351</v>
      </c>
      <c r="AR476" s="169"/>
      <c r="AS476" s="169"/>
      <c r="AT476" s="170"/>
      <c r="AU476" s="134" t="s">
        <v>253</v>
      </c>
      <c r="AV476" s="134"/>
      <c r="AW476" s="134"/>
      <c r="AX476" s="135"/>
    </row>
    <row r="477" spans="1:50" ht="18.75"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548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543</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509</v>
      </c>
      <c r="AJ485" s="181"/>
      <c r="AK485" s="181"/>
      <c r="AL485" s="176"/>
      <c r="AM485" s="181" t="s">
        <v>506</v>
      </c>
      <c r="AN485" s="181"/>
      <c r="AO485" s="181"/>
      <c r="AP485" s="176"/>
      <c r="AQ485" s="176" t="s">
        <v>351</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508</v>
      </c>
      <c r="AJ490" s="181"/>
      <c r="AK490" s="181"/>
      <c r="AL490" s="176"/>
      <c r="AM490" s="181" t="s">
        <v>506</v>
      </c>
      <c r="AN490" s="181"/>
      <c r="AO490" s="181"/>
      <c r="AP490" s="176"/>
      <c r="AQ490" s="176" t="s">
        <v>351</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508</v>
      </c>
      <c r="AJ495" s="181"/>
      <c r="AK495" s="181"/>
      <c r="AL495" s="176"/>
      <c r="AM495" s="181" t="s">
        <v>504</v>
      </c>
      <c r="AN495" s="181"/>
      <c r="AO495" s="181"/>
      <c r="AP495" s="176"/>
      <c r="AQ495" s="176" t="s">
        <v>351</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508</v>
      </c>
      <c r="AJ500" s="181"/>
      <c r="AK500" s="181"/>
      <c r="AL500" s="176"/>
      <c r="AM500" s="181" t="s">
        <v>505</v>
      </c>
      <c r="AN500" s="181"/>
      <c r="AO500" s="181"/>
      <c r="AP500" s="176"/>
      <c r="AQ500" s="176" t="s">
        <v>351</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508</v>
      </c>
      <c r="AJ505" s="181"/>
      <c r="AK505" s="181"/>
      <c r="AL505" s="176"/>
      <c r="AM505" s="181" t="s">
        <v>506</v>
      </c>
      <c r="AN505" s="181"/>
      <c r="AO505" s="181"/>
      <c r="AP505" s="176"/>
      <c r="AQ505" s="176" t="s">
        <v>351</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508</v>
      </c>
      <c r="AJ510" s="181"/>
      <c r="AK510" s="181"/>
      <c r="AL510" s="176"/>
      <c r="AM510" s="181" t="s">
        <v>504</v>
      </c>
      <c r="AN510" s="181"/>
      <c r="AO510" s="181"/>
      <c r="AP510" s="176"/>
      <c r="AQ510" s="176" t="s">
        <v>351</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509</v>
      </c>
      <c r="AJ515" s="181"/>
      <c r="AK515" s="181"/>
      <c r="AL515" s="176"/>
      <c r="AM515" s="181" t="s">
        <v>504</v>
      </c>
      <c r="AN515" s="181"/>
      <c r="AO515" s="181"/>
      <c r="AP515" s="176"/>
      <c r="AQ515" s="176" t="s">
        <v>351</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509</v>
      </c>
      <c r="AJ520" s="181"/>
      <c r="AK520" s="181"/>
      <c r="AL520" s="176"/>
      <c r="AM520" s="181" t="s">
        <v>504</v>
      </c>
      <c r="AN520" s="181"/>
      <c r="AO520" s="181"/>
      <c r="AP520" s="176"/>
      <c r="AQ520" s="176" t="s">
        <v>351</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508</v>
      </c>
      <c r="AJ525" s="181"/>
      <c r="AK525" s="181"/>
      <c r="AL525" s="176"/>
      <c r="AM525" s="181" t="s">
        <v>500</v>
      </c>
      <c r="AN525" s="181"/>
      <c r="AO525" s="181"/>
      <c r="AP525" s="176"/>
      <c r="AQ525" s="176" t="s">
        <v>351</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508</v>
      </c>
      <c r="AJ530" s="181"/>
      <c r="AK530" s="181"/>
      <c r="AL530" s="176"/>
      <c r="AM530" s="181" t="s">
        <v>504</v>
      </c>
      <c r="AN530" s="181"/>
      <c r="AO530" s="181"/>
      <c r="AP530" s="176"/>
      <c r="AQ530" s="176" t="s">
        <v>351</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549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544</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509</v>
      </c>
      <c r="AJ539" s="181"/>
      <c r="AK539" s="181"/>
      <c r="AL539" s="176"/>
      <c r="AM539" s="181" t="s">
        <v>504</v>
      </c>
      <c r="AN539" s="181"/>
      <c r="AO539" s="181"/>
      <c r="AP539" s="176"/>
      <c r="AQ539" s="176" t="s">
        <v>351</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508</v>
      </c>
      <c r="AJ544" s="181"/>
      <c r="AK544" s="181"/>
      <c r="AL544" s="176"/>
      <c r="AM544" s="181" t="s">
        <v>506</v>
      </c>
      <c r="AN544" s="181"/>
      <c r="AO544" s="181"/>
      <c r="AP544" s="176"/>
      <c r="AQ544" s="176" t="s">
        <v>351</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508</v>
      </c>
      <c r="AJ549" s="181"/>
      <c r="AK549" s="181"/>
      <c r="AL549" s="176"/>
      <c r="AM549" s="181" t="s">
        <v>500</v>
      </c>
      <c r="AN549" s="181"/>
      <c r="AO549" s="181"/>
      <c r="AP549" s="176"/>
      <c r="AQ549" s="176" t="s">
        <v>351</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508</v>
      </c>
      <c r="AJ554" s="181"/>
      <c r="AK554" s="181"/>
      <c r="AL554" s="176"/>
      <c r="AM554" s="181" t="s">
        <v>500</v>
      </c>
      <c r="AN554" s="181"/>
      <c r="AO554" s="181"/>
      <c r="AP554" s="176"/>
      <c r="AQ554" s="176" t="s">
        <v>351</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508</v>
      </c>
      <c r="AJ559" s="181"/>
      <c r="AK559" s="181"/>
      <c r="AL559" s="176"/>
      <c r="AM559" s="181" t="s">
        <v>504</v>
      </c>
      <c r="AN559" s="181"/>
      <c r="AO559" s="181"/>
      <c r="AP559" s="176"/>
      <c r="AQ559" s="176" t="s">
        <v>351</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508</v>
      </c>
      <c r="AJ564" s="181"/>
      <c r="AK564" s="181"/>
      <c r="AL564" s="176"/>
      <c r="AM564" s="181" t="s">
        <v>500</v>
      </c>
      <c r="AN564" s="181"/>
      <c r="AO564" s="181"/>
      <c r="AP564" s="176"/>
      <c r="AQ564" s="176" t="s">
        <v>351</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509</v>
      </c>
      <c r="AJ569" s="181"/>
      <c r="AK569" s="181"/>
      <c r="AL569" s="176"/>
      <c r="AM569" s="181" t="s">
        <v>500</v>
      </c>
      <c r="AN569" s="181"/>
      <c r="AO569" s="181"/>
      <c r="AP569" s="176"/>
      <c r="AQ569" s="176" t="s">
        <v>351</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508</v>
      </c>
      <c r="AJ574" s="181"/>
      <c r="AK574" s="181"/>
      <c r="AL574" s="176"/>
      <c r="AM574" s="181" t="s">
        <v>500</v>
      </c>
      <c r="AN574" s="181"/>
      <c r="AO574" s="181"/>
      <c r="AP574" s="176"/>
      <c r="AQ574" s="176" t="s">
        <v>351</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508</v>
      </c>
      <c r="AJ579" s="181"/>
      <c r="AK579" s="181"/>
      <c r="AL579" s="176"/>
      <c r="AM579" s="181" t="s">
        <v>500</v>
      </c>
      <c r="AN579" s="181"/>
      <c r="AO579" s="181"/>
      <c r="AP579" s="176"/>
      <c r="AQ579" s="176" t="s">
        <v>351</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508</v>
      </c>
      <c r="AJ584" s="181"/>
      <c r="AK584" s="181"/>
      <c r="AL584" s="176"/>
      <c r="AM584" s="181" t="s">
        <v>504</v>
      </c>
      <c r="AN584" s="181"/>
      <c r="AO584" s="181"/>
      <c r="AP584" s="176"/>
      <c r="AQ584" s="176" t="s">
        <v>351</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549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543</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508</v>
      </c>
      <c r="AJ593" s="181"/>
      <c r="AK593" s="181"/>
      <c r="AL593" s="176"/>
      <c r="AM593" s="181" t="s">
        <v>500</v>
      </c>
      <c r="AN593" s="181"/>
      <c r="AO593" s="181"/>
      <c r="AP593" s="176"/>
      <c r="AQ593" s="176" t="s">
        <v>351</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509</v>
      </c>
      <c r="AJ598" s="181"/>
      <c r="AK598" s="181"/>
      <c r="AL598" s="176"/>
      <c r="AM598" s="181" t="s">
        <v>505</v>
      </c>
      <c r="AN598" s="181"/>
      <c r="AO598" s="181"/>
      <c r="AP598" s="176"/>
      <c r="AQ598" s="176" t="s">
        <v>351</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508</v>
      </c>
      <c r="AJ603" s="181"/>
      <c r="AK603" s="181"/>
      <c r="AL603" s="176"/>
      <c r="AM603" s="181" t="s">
        <v>500</v>
      </c>
      <c r="AN603" s="181"/>
      <c r="AO603" s="181"/>
      <c r="AP603" s="176"/>
      <c r="AQ603" s="176" t="s">
        <v>351</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508</v>
      </c>
      <c r="AJ608" s="181"/>
      <c r="AK608" s="181"/>
      <c r="AL608" s="176"/>
      <c r="AM608" s="181" t="s">
        <v>500</v>
      </c>
      <c r="AN608" s="181"/>
      <c r="AO608" s="181"/>
      <c r="AP608" s="176"/>
      <c r="AQ608" s="176" t="s">
        <v>351</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508</v>
      </c>
      <c r="AJ613" s="181"/>
      <c r="AK613" s="181"/>
      <c r="AL613" s="176"/>
      <c r="AM613" s="181" t="s">
        <v>504</v>
      </c>
      <c r="AN613" s="181"/>
      <c r="AO613" s="181"/>
      <c r="AP613" s="176"/>
      <c r="AQ613" s="176" t="s">
        <v>351</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508</v>
      </c>
      <c r="AJ618" s="181"/>
      <c r="AK618" s="181"/>
      <c r="AL618" s="176"/>
      <c r="AM618" s="181" t="s">
        <v>504</v>
      </c>
      <c r="AN618" s="181"/>
      <c r="AO618" s="181"/>
      <c r="AP618" s="176"/>
      <c r="AQ618" s="176" t="s">
        <v>351</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508</v>
      </c>
      <c r="AJ623" s="181"/>
      <c r="AK623" s="181"/>
      <c r="AL623" s="176"/>
      <c r="AM623" s="181" t="s">
        <v>505</v>
      </c>
      <c r="AN623" s="181"/>
      <c r="AO623" s="181"/>
      <c r="AP623" s="176"/>
      <c r="AQ623" s="176" t="s">
        <v>351</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508</v>
      </c>
      <c r="AJ628" s="181"/>
      <c r="AK628" s="181"/>
      <c r="AL628" s="176"/>
      <c r="AM628" s="181" t="s">
        <v>504</v>
      </c>
      <c r="AN628" s="181"/>
      <c r="AO628" s="181"/>
      <c r="AP628" s="176"/>
      <c r="AQ628" s="176" t="s">
        <v>351</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508</v>
      </c>
      <c r="AJ633" s="181"/>
      <c r="AK633" s="181"/>
      <c r="AL633" s="176"/>
      <c r="AM633" s="181" t="s">
        <v>500</v>
      </c>
      <c r="AN633" s="181"/>
      <c r="AO633" s="181"/>
      <c r="AP633" s="176"/>
      <c r="AQ633" s="176" t="s">
        <v>351</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508</v>
      </c>
      <c r="AJ638" s="181"/>
      <c r="AK638" s="181"/>
      <c r="AL638" s="176"/>
      <c r="AM638" s="181" t="s">
        <v>504</v>
      </c>
      <c r="AN638" s="181"/>
      <c r="AO638" s="181"/>
      <c r="AP638" s="176"/>
      <c r="AQ638" s="176" t="s">
        <v>351</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549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544</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509</v>
      </c>
      <c r="AJ647" s="181"/>
      <c r="AK647" s="181"/>
      <c r="AL647" s="176"/>
      <c r="AM647" s="181" t="s">
        <v>500</v>
      </c>
      <c r="AN647" s="181"/>
      <c r="AO647" s="181"/>
      <c r="AP647" s="176"/>
      <c r="AQ647" s="176" t="s">
        <v>351</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508</v>
      </c>
      <c r="AJ652" s="181"/>
      <c r="AK652" s="181"/>
      <c r="AL652" s="176"/>
      <c r="AM652" s="181" t="s">
        <v>500</v>
      </c>
      <c r="AN652" s="181"/>
      <c r="AO652" s="181"/>
      <c r="AP652" s="176"/>
      <c r="AQ652" s="176" t="s">
        <v>351</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508</v>
      </c>
      <c r="AJ657" s="181"/>
      <c r="AK657" s="181"/>
      <c r="AL657" s="176"/>
      <c r="AM657" s="181" t="s">
        <v>504</v>
      </c>
      <c r="AN657" s="181"/>
      <c r="AO657" s="181"/>
      <c r="AP657" s="176"/>
      <c r="AQ657" s="176" t="s">
        <v>351</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508</v>
      </c>
      <c r="AJ662" s="181"/>
      <c r="AK662" s="181"/>
      <c r="AL662" s="176"/>
      <c r="AM662" s="181" t="s">
        <v>500</v>
      </c>
      <c r="AN662" s="181"/>
      <c r="AO662" s="181"/>
      <c r="AP662" s="176"/>
      <c r="AQ662" s="176" t="s">
        <v>351</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508</v>
      </c>
      <c r="AJ667" s="181"/>
      <c r="AK667" s="181"/>
      <c r="AL667" s="176"/>
      <c r="AM667" s="181" t="s">
        <v>500</v>
      </c>
      <c r="AN667" s="181"/>
      <c r="AO667" s="181"/>
      <c r="AP667" s="176"/>
      <c r="AQ667" s="176" t="s">
        <v>351</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509</v>
      </c>
      <c r="AJ672" s="181"/>
      <c r="AK672" s="181"/>
      <c r="AL672" s="176"/>
      <c r="AM672" s="181" t="s">
        <v>500</v>
      </c>
      <c r="AN672" s="181"/>
      <c r="AO672" s="181"/>
      <c r="AP672" s="176"/>
      <c r="AQ672" s="176" t="s">
        <v>351</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508</v>
      </c>
      <c r="AJ677" s="181"/>
      <c r="AK677" s="181"/>
      <c r="AL677" s="176"/>
      <c r="AM677" s="181" t="s">
        <v>506</v>
      </c>
      <c r="AN677" s="181"/>
      <c r="AO677" s="181"/>
      <c r="AP677" s="176"/>
      <c r="AQ677" s="176" t="s">
        <v>351</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509</v>
      </c>
      <c r="AJ682" s="181"/>
      <c r="AK682" s="181"/>
      <c r="AL682" s="176"/>
      <c r="AM682" s="181" t="s">
        <v>504</v>
      </c>
      <c r="AN682" s="181"/>
      <c r="AO682" s="181"/>
      <c r="AP682" s="176"/>
      <c r="AQ682" s="176" t="s">
        <v>351</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508</v>
      </c>
      <c r="AJ687" s="181"/>
      <c r="AK687" s="181"/>
      <c r="AL687" s="176"/>
      <c r="AM687" s="181" t="s">
        <v>500</v>
      </c>
      <c r="AN687" s="181"/>
      <c r="AO687" s="181"/>
      <c r="AP687" s="176"/>
      <c r="AQ687" s="176" t="s">
        <v>351</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508</v>
      </c>
      <c r="AJ692" s="181"/>
      <c r="AK692" s="181"/>
      <c r="AL692" s="176"/>
      <c r="AM692" s="181" t="s">
        <v>505</v>
      </c>
      <c r="AN692" s="181"/>
      <c r="AO692" s="181"/>
      <c r="AP692" s="176"/>
      <c r="AQ692" s="176" t="s">
        <v>351</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4"/>
      <c r="B697" s="252"/>
      <c r="C697" s="251"/>
      <c r="D697" s="252"/>
      <c r="E697" s="157" t="s">
        <v>549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80.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554</v>
      </c>
      <c r="AE702" s="906"/>
      <c r="AF702" s="906"/>
      <c r="AG702" s="894" t="s">
        <v>587</v>
      </c>
      <c r="AH702" s="895"/>
      <c r="AI702" s="895"/>
      <c r="AJ702" s="895"/>
      <c r="AK702" s="895"/>
      <c r="AL702" s="895"/>
      <c r="AM702" s="895"/>
      <c r="AN702" s="895"/>
      <c r="AO702" s="895"/>
      <c r="AP702" s="895"/>
      <c r="AQ702" s="895"/>
      <c r="AR702" s="895"/>
      <c r="AS702" s="895"/>
      <c r="AT702" s="895"/>
      <c r="AU702" s="895"/>
      <c r="AV702" s="895"/>
      <c r="AW702" s="895"/>
      <c r="AX702" s="896"/>
    </row>
    <row r="703" spans="1:50" ht="138"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554</v>
      </c>
      <c r="AE703" s="155"/>
      <c r="AF703" s="155"/>
      <c r="AG703" s="673" t="s">
        <v>747</v>
      </c>
      <c r="AH703" s="674"/>
      <c r="AI703" s="674"/>
      <c r="AJ703" s="674"/>
      <c r="AK703" s="674"/>
      <c r="AL703" s="674"/>
      <c r="AM703" s="674"/>
      <c r="AN703" s="674"/>
      <c r="AO703" s="674"/>
      <c r="AP703" s="674"/>
      <c r="AQ703" s="674"/>
      <c r="AR703" s="674"/>
      <c r="AS703" s="674"/>
      <c r="AT703" s="674"/>
      <c r="AU703" s="674"/>
      <c r="AV703" s="674"/>
      <c r="AW703" s="674"/>
      <c r="AX703" s="675"/>
    </row>
    <row r="704" spans="1:50" ht="108.7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554</v>
      </c>
      <c r="AE704" s="595"/>
      <c r="AF704" s="595"/>
      <c r="AG704" s="437" t="s">
        <v>588</v>
      </c>
      <c r="AH704" s="233"/>
      <c r="AI704" s="233"/>
      <c r="AJ704" s="233"/>
      <c r="AK704" s="233"/>
      <c r="AL704" s="233"/>
      <c r="AM704" s="233"/>
      <c r="AN704" s="233"/>
      <c r="AO704" s="233"/>
      <c r="AP704" s="233"/>
      <c r="AQ704" s="233"/>
      <c r="AR704" s="233"/>
      <c r="AS704" s="233"/>
      <c r="AT704" s="233"/>
      <c r="AU704" s="233"/>
      <c r="AV704" s="233"/>
      <c r="AW704" s="233"/>
      <c r="AX704" s="438"/>
    </row>
    <row r="705" spans="1:50" ht="5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554</v>
      </c>
      <c r="AE705" s="742"/>
      <c r="AF705" s="742"/>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48" customHeight="1" x14ac:dyDescent="0.15">
      <c r="A706" s="664"/>
      <c r="B706" s="779"/>
      <c r="C706" s="623"/>
      <c r="D706" s="624"/>
      <c r="E706" s="692" t="s">
        <v>487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689</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48" customHeight="1" x14ac:dyDescent="0.15">
      <c r="A707" s="664"/>
      <c r="B707" s="779"/>
      <c r="C707" s="625"/>
      <c r="D707" s="626"/>
      <c r="E707" s="695" t="s">
        <v>429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689</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554</v>
      </c>
      <c r="AE708" s="677"/>
      <c r="AF708" s="677"/>
      <c r="AG708" s="535" t="s">
        <v>590</v>
      </c>
      <c r="AH708" s="536"/>
      <c r="AI708" s="536"/>
      <c r="AJ708" s="536"/>
      <c r="AK708" s="536"/>
      <c r="AL708" s="536"/>
      <c r="AM708" s="536"/>
      <c r="AN708" s="536"/>
      <c r="AO708" s="536"/>
      <c r="AP708" s="536"/>
      <c r="AQ708" s="536"/>
      <c r="AR708" s="536"/>
      <c r="AS708" s="536"/>
      <c r="AT708" s="536"/>
      <c r="AU708" s="536"/>
      <c r="AV708" s="536"/>
      <c r="AW708" s="536"/>
      <c r="AX708" s="537"/>
    </row>
    <row r="709" spans="1:50" ht="70.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554</v>
      </c>
      <c r="AE709" s="155"/>
      <c r="AF709" s="155"/>
      <c r="AG709" s="673" t="s">
        <v>591</v>
      </c>
      <c r="AH709" s="674"/>
      <c r="AI709" s="674"/>
      <c r="AJ709" s="674"/>
      <c r="AK709" s="674"/>
      <c r="AL709" s="674"/>
      <c r="AM709" s="674"/>
      <c r="AN709" s="674"/>
      <c r="AO709" s="674"/>
      <c r="AP709" s="674"/>
      <c r="AQ709" s="674"/>
      <c r="AR709" s="674"/>
      <c r="AS709" s="674"/>
      <c r="AT709" s="674"/>
      <c r="AU709" s="674"/>
      <c r="AV709" s="674"/>
      <c r="AW709" s="674"/>
      <c r="AX709" s="675"/>
    </row>
    <row r="710" spans="1:50" ht="80.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554</v>
      </c>
      <c r="AE710" s="155"/>
      <c r="AF710" s="155"/>
      <c r="AG710" s="673" t="s">
        <v>592</v>
      </c>
      <c r="AH710" s="674"/>
      <c r="AI710" s="674"/>
      <c r="AJ710" s="674"/>
      <c r="AK710" s="674"/>
      <c r="AL710" s="674"/>
      <c r="AM710" s="674"/>
      <c r="AN710" s="674"/>
      <c r="AO710" s="674"/>
      <c r="AP710" s="674"/>
      <c r="AQ710" s="674"/>
      <c r="AR710" s="674"/>
      <c r="AS710" s="674"/>
      <c r="AT710" s="674"/>
      <c r="AU710" s="674"/>
      <c r="AV710" s="674"/>
      <c r="AW710" s="674"/>
      <c r="AX710" s="675"/>
    </row>
    <row r="711" spans="1:50" ht="84.7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554</v>
      </c>
      <c r="AE711" s="155"/>
      <c r="AF711" s="155"/>
      <c r="AG711" s="673" t="s">
        <v>690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457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691</v>
      </c>
      <c r="AE712" s="595"/>
      <c r="AF712" s="595"/>
      <c r="AG712" s="603" t="s">
        <v>562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458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691</v>
      </c>
      <c r="AE713" s="155"/>
      <c r="AF713" s="156"/>
      <c r="AG713" s="673" t="s">
        <v>562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434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554</v>
      </c>
      <c r="AE714" s="601"/>
      <c r="AF714" s="602"/>
      <c r="AG714" s="698" t="s">
        <v>593</v>
      </c>
      <c r="AH714" s="699"/>
      <c r="AI714" s="699"/>
      <c r="AJ714" s="699"/>
      <c r="AK714" s="699"/>
      <c r="AL714" s="699"/>
      <c r="AM714" s="699"/>
      <c r="AN714" s="699"/>
      <c r="AO714" s="699"/>
      <c r="AP714" s="699"/>
      <c r="AQ714" s="699"/>
      <c r="AR714" s="699"/>
      <c r="AS714" s="699"/>
      <c r="AT714" s="699"/>
      <c r="AU714" s="699"/>
      <c r="AV714" s="699"/>
      <c r="AW714" s="699"/>
      <c r="AX714" s="700"/>
    </row>
    <row r="715" spans="1:50" ht="121.5" customHeight="1" x14ac:dyDescent="0.15">
      <c r="A715" s="630" t="s">
        <v>40</v>
      </c>
      <c r="B715" s="663"/>
      <c r="C715" s="668" t="s">
        <v>435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554</v>
      </c>
      <c r="AE715" s="677"/>
      <c r="AF715" s="786"/>
      <c r="AG715" s="535" t="s">
        <v>736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691</v>
      </c>
      <c r="AE716" s="768"/>
      <c r="AF716" s="768"/>
      <c r="AG716" s="673" t="s">
        <v>562</v>
      </c>
      <c r="AH716" s="674"/>
      <c r="AI716" s="674"/>
      <c r="AJ716" s="674"/>
      <c r="AK716" s="674"/>
      <c r="AL716" s="674"/>
      <c r="AM716" s="674"/>
      <c r="AN716" s="674"/>
      <c r="AO716" s="674"/>
      <c r="AP716" s="674"/>
      <c r="AQ716" s="674"/>
      <c r="AR716" s="674"/>
      <c r="AS716" s="674"/>
      <c r="AT716" s="674"/>
      <c r="AU716" s="674"/>
      <c r="AV716" s="674"/>
      <c r="AW716" s="674"/>
      <c r="AX716" s="675"/>
    </row>
    <row r="717" spans="1:50" ht="67.5" customHeight="1" x14ac:dyDescent="0.15">
      <c r="A717" s="664"/>
      <c r="B717" s="665"/>
      <c r="C717" s="597" t="s">
        <v>362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554</v>
      </c>
      <c r="AE717" s="155"/>
      <c r="AF717" s="155"/>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121.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554</v>
      </c>
      <c r="AE718" s="155"/>
      <c r="AF718" s="155"/>
      <c r="AG718" s="163" t="s">
        <v>692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691</v>
      </c>
      <c r="AE719" s="677"/>
      <c r="AF719" s="677"/>
      <c r="AG719" s="160" t="s">
        <v>562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5" t="s">
        <v>450</v>
      </c>
      <c r="D720" s="943"/>
      <c r="E720" s="943"/>
      <c r="F720" s="946"/>
      <c r="G720" s="942" t="s">
        <v>451</v>
      </c>
      <c r="H720" s="943"/>
      <c r="I720" s="943"/>
      <c r="J720" s="943"/>
      <c r="K720" s="943"/>
      <c r="L720" s="943"/>
      <c r="M720" s="943"/>
      <c r="N720" s="942" t="s">
        <v>454</v>
      </c>
      <c r="O720" s="943"/>
      <c r="P720" s="943"/>
      <c r="Q720" s="943"/>
      <c r="R720" s="943"/>
      <c r="S720" s="943"/>
      <c r="T720" s="943"/>
      <c r="U720" s="943"/>
      <c r="V720" s="943"/>
      <c r="W720" s="943"/>
      <c r="X720" s="943"/>
      <c r="Y720" s="943"/>
      <c r="Z720" s="943"/>
      <c r="AA720" s="943"/>
      <c r="AB720" s="943"/>
      <c r="AC720" s="943"/>
      <c r="AD720" s="943"/>
      <c r="AE720" s="943"/>
      <c r="AF720" s="944"/>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59"/>
      <c r="B722" s="660"/>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6" t="s">
        <v>739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79.5" customHeight="1" thickBot="1" x14ac:dyDescent="0.2">
      <c r="A727" s="632"/>
      <c r="B727" s="633"/>
      <c r="C727" s="704" t="s">
        <v>57</v>
      </c>
      <c r="D727" s="705"/>
      <c r="E727" s="705"/>
      <c r="F727" s="706"/>
      <c r="G727" s="804" t="s">
        <v>740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742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101.25" customHeight="1" thickBot="1" x14ac:dyDescent="0.2">
      <c r="A731" s="627" t="s">
        <v>256</v>
      </c>
      <c r="B731" s="628"/>
      <c r="C731" s="628"/>
      <c r="D731" s="628"/>
      <c r="E731" s="629"/>
      <c r="F731" s="689" t="s">
        <v>743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744</v>
      </c>
      <c r="B733" s="759"/>
      <c r="C733" s="759"/>
      <c r="D733" s="759"/>
      <c r="E733" s="760"/>
      <c r="F733" s="775" t="s">
        <v>745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595</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463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530</v>
      </c>
      <c r="B737" s="124"/>
      <c r="C737" s="124"/>
      <c r="D737" s="125"/>
      <c r="E737" s="122" t="s">
        <v>596</v>
      </c>
      <c r="F737" s="122"/>
      <c r="G737" s="122"/>
      <c r="H737" s="122"/>
      <c r="I737" s="122"/>
      <c r="J737" s="122"/>
      <c r="K737" s="122"/>
      <c r="L737" s="122"/>
      <c r="M737" s="122"/>
      <c r="N737" s="101" t="s">
        <v>523</v>
      </c>
      <c r="O737" s="101"/>
      <c r="P737" s="101"/>
      <c r="Q737" s="101"/>
      <c r="R737" s="122" t="s">
        <v>597</v>
      </c>
      <c r="S737" s="122"/>
      <c r="T737" s="122"/>
      <c r="U737" s="122"/>
      <c r="V737" s="122"/>
      <c r="W737" s="122"/>
      <c r="X737" s="122"/>
      <c r="Y737" s="122"/>
      <c r="Z737" s="122"/>
      <c r="AA737" s="101" t="s">
        <v>522</v>
      </c>
      <c r="AB737" s="101"/>
      <c r="AC737" s="101"/>
      <c r="AD737" s="101"/>
      <c r="AE737" s="122" t="s">
        <v>598</v>
      </c>
      <c r="AF737" s="122"/>
      <c r="AG737" s="122"/>
      <c r="AH737" s="122"/>
      <c r="AI737" s="122"/>
      <c r="AJ737" s="122"/>
      <c r="AK737" s="122"/>
      <c r="AL737" s="122"/>
      <c r="AM737" s="122"/>
      <c r="AN737" s="101" t="s">
        <v>521</v>
      </c>
      <c r="AO737" s="101"/>
      <c r="AP737" s="101"/>
      <c r="AQ737" s="101"/>
      <c r="AR737" s="102" t="s">
        <v>599</v>
      </c>
      <c r="AS737" s="103"/>
      <c r="AT737" s="103"/>
      <c r="AU737" s="103"/>
      <c r="AV737" s="103"/>
      <c r="AW737" s="103"/>
      <c r="AX737" s="104"/>
      <c r="AY737" s="89"/>
      <c r="AZ737" s="89"/>
    </row>
    <row r="738" spans="1:52" ht="24.75" customHeight="1" x14ac:dyDescent="0.15">
      <c r="A738" s="123" t="s">
        <v>520</v>
      </c>
      <c r="B738" s="124"/>
      <c r="C738" s="124"/>
      <c r="D738" s="125"/>
      <c r="E738" s="122" t="s">
        <v>600</v>
      </c>
      <c r="F738" s="122"/>
      <c r="G738" s="122"/>
      <c r="H738" s="122"/>
      <c r="I738" s="122"/>
      <c r="J738" s="122"/>
      <c r="K738" s="122"/>
      <c r="L738" s="122"/>
      <c r="M738" s="122"/>
      <c r="N738" s="101" t="s">
        <v>519</v>
      </c>
      <c r="O738" s="101"/>
      <c r="P738" s="101"/>
      <c r="Q738" s="101"/>
      <c r="R738" s="122" t="s">
        <v>601</v>
      </c>
      <c r="S738" s="122"/>
      <c r="T738" s="122"/>
      <c r="U738" s="122"/>
      <c r="V738" s="122"/>
      <c r="W738" s="122"/>
      <c r="X738" s="122"/>
      <c r="Y738" s="122"/>
      <c r="Z738" s="122"/>
      <c r="AA738" s="101" t="s">
        <v>518</v>
      </c>
      <c r="AB738" s="101"/>
      <c r="AC738" s="101"/>
      <c r="AD738" s="101"/>
      <c r="AE738" s="122" t="s">
        <v>602</v>
      </c>
      <c r="AF738" s="122"/>
      <c r="AG738" s="122"/>
      <c r="AH738" s="122"/>
      <c r="AI738" s="122"/>
      <c r="AJ738" s="122"/>
      <c r="AK738" s="122"/>
      <c r="AL738" s="122"/>
      <c r="AM738" s="122"/>
      <c r="AN738" s="101" t="s">
        <v>514</v>
      </c>
      <c r="AO738" s="101"/>
      <c r="AP738" s="101"/>
      <c r="AQ738" s="101"/>
      <c r="AR738" s="102">
        <v>255</v>
      </c>
      <c r="AS738" s="103"/>
      <c r="AT738" s="103"/>
      <c r="AU738" s="103"/>
      <c r="AV738" s="103"/>
      <c r="AW738" s="103"/>
      <c r="AX738" s="104"/>
    </row>
    <row r="739" spans="1:52" ht="24.75" customHeight="1" thickBot="1" x14ac:dyDescent="0.2">
      <c r="A739" s="126" t="s">
        <v>510</v>
      </c>
      <c r="B739" s="127"/>
      <c r="C739" s="127"/>
      <c r="D739" s="128"/>
      <c r="E739" s="129" t="s">
        <v>603</v>
      </c>
      <c r="F739" s="117"/>
      <c r="G739" s="117"/>
      <c r="H739" s="93" t="str">
        <f>IF(E739="", "", "(")</f>
        <v>(</v>
      </c>
      <c r="I739" s="117"/>
      <c r="J739" s="117"/>
      <c r="K739" s="93" t="str">
        <f>IF(OR(I739="　", I739=""), "", "-")</f>
        <v/>
      </c>
      <c r="L739" s="118">
        <v>252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490</v>
      </c>
      <c r="B740" s="143"/>
      <c r="C740" s="143"/>
      <c r="D740" s="143"/>
      <c r="E740" s="143"/>
      <c r="F740" s="144"/>
      <c r="G740" s="90" t="s">
        <v>511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492</v>
      </c>
      <c r="B779" s="770"/>
      <c r="C779" s="770"/>
      <c r="D779" s="770"/>
      <c r="E779" s="770"/>
      <c r="F779" s="771"/>
      <c r="G779" s="448" t="s">
        <v>612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44.25" customHeight="1" x14ac:dyDescent="0.15">
      <c r="A781" s="565"/>
      <c r="B781" s="772"/>
      <c r="C781" s="772"/>
      <c r="D781" s="772"/>
      <c r="E781" s="772"/>
      <c r="F781" s="773"/>
      <c r="G781" s="458" t="s">
        <v>613</v>
      </c>
      <c r="H781" s="459"/>
      <c r="I781" s="459"/>
      <c r="J781" s="459"/>
      <c r="K781" s="460"/>
      <c r="L781" s="461" t="s">
        <v>616</v>
      </c>
      <c r="M781" s="462"/>
      <c r="N781" s="462"/>
      <c r="O781" s="462"/>
      <c r="P781" s="462"/>
      <c r="Q781" s="462"/>
      <c r="R781" s="462"/>
      <c r="S781" s="462"/>
      <c r="T781" s="462"/>
      <c r="U781" s="462"/>
      <c r="V781" s="462"/>
      <c r="W781" s="462"/>
      <c r="X781" s="463"/>
      <c r="Y781" s="464">
        <v>78.542851999999996</v>
      </c>
      <c r="Z781" s="465"/>
      <c r="AA781" s="465"/>
      <c r="AB781" s="566"/>
      <c r="AC781" s="458" t="s">
        <v>620</v>
      </c>
      <c r="AD781" s="459"/>
      <c r="AE781" s="459"/>
      <c r="AF781" s="459"/>
      <c r="AG781" s="460"/>
      <c r="AH781" s="461" t="s">
        <v>625</v>
      </c>
      <c r="AI781" s="462"/>
      <c r="AJ781" s="462"/>
      <c r="AK781" s="462"/>
      <c r="AL781" s="462"/>
      <c r="AM781" s="462"/>
      <c r="AN781" s="462"/>
      <c r="AO781" s="462"/>
      <c r="AP781" s="462"/>
      <c r="AQ781" s="462"/>
      <c r="AR781" s="462"/>
      <c r="AS781" s="462"/>
      <c r="AT781" s="463"/>
      <c r="AU781" s="464">
        <v>38.5</v>
      </c>
      <c r="AV781" s="465"/>
      <c r="AW781" s="465"/>
      <c r="AX781" s="466"/>
    </row>
    <row r="782" spans="1:50" ht="24.75" customHeight="1" x14ac:dyDescent="0.15">
      <c r="A782" s="565"/>
      <c r="B782" s="772"/>
      <c r="C782" s="772"/>
      <c r="D782" s="772"/>
      <c r="E782" s="772"/>
      <c r="F782" s="773"/>
      <c r="G782" s="348" t="s">
        <v>614</v>
      </c>
      <c r="H782" s="349"/>
      <c r="I782" s="349"/>
      <c r="J782" s="349"/>
      <c r="K782" s="350"/>
      <c r="L782" s="401" t="s">
        <v>617</v>
      </c>
      <c r="M782" s="402"/>
      <c r="N782" s="402"/>
      <c r="O782" s="402"/>
      <c r="P782" s="402"/>
      <c r="Q782" s="402"/>
      <c r="R782" s="402"/>
      <c r="S782" s="402"/>
      <c r="T782" s="402"/>
      <c r="U782" s="402"/>
      <c r="V782" s="402"/>
      <c r="W782" s="402"/>
      <c r="X782" s="403"/>
      <c r="Y782" s="398">
        <v>11.781427000000001</v>
      </c>
      <c r="Z782" s="399"/>
      <c r="AA782" s="399"/>
      <c r="AB782" s="405"/>
      <c r="AC782" s="348" t="s">
        <v>622</v>
      </c>
      <c r="AD782" s="349"/>
      <c r="AE782" s="349"/>
      <c r="AF782" s="349"/>
      <c r="AG782" s="350"/>
      <c r="AH782" s="401" t="s">
        <v>626</v>
      </c>
      <c r="AI782" s="402"/>
      <c r="AJ782" s="402"/>
      <c r="AK782" s="402"/>
      <c r="AL782" s="402"/>
      <c r="AM782" s="402"/>
      <c r="AN782" s="402"/>
      <c r="AO782" s="402"/>
      <c r="AP782" s="402"/>
      <c r="AQ782" s="402"/>
      <c r="AR782" s="402"/>
      <c r="AS782" s="402"/>
      <c r="AT782" s="403"/>
      <c r="AU782" s="398">
        <v>1.1000000000000001</v>
      </c>
      <c r="AV782" s="399"/>
      <c r="AW782" s="399"/>
      <c r="AX782" s="400"/>
    </row>
    <row r="783" spans="1:50" ht="24.75" customHeight="1" x14ac:dyDescent="0.15">
      <c r="A783" s="565"/>
      <c r="B783" s="772"/>
      <c r="C783" s="772"/>
      <c r="D783" s="772"/>
      <c r="E783" s="772"/>
      <c r="F783" s="773"/>
      <c r="G783" s="348" t="s">
        <v>615</v>
      </c>
      <c r="H783" s="349"/>
      <c r="I783" s="349"/>
      <c r="J783" s="349"/>
      <c r="K783" s="350"/>
      <c r="L783" s="401" t="s">
        <v>618</v>
      </c>
      <c r="M783" s="402"/>
      <c r="N783" s="402"/>
      <c r="O783" s="402"/>
      <c r="P783" s="402"/>
      <c r="Q783" s="402"/>
      <c r="R783" s="402"/>
      <c r="S783" s="402"/>
      <c r="T783" s="402"/>
      <c r="U783" s="402"/>
      <c r="V783" s="402"/>
      <c r="W783" s="402"/>
      <c r="X783" s="403"/>
      <c r="Y783" s="398">
        <v>24.631965999999998</v>
      </c>
      <c r="Z783" s="399"/>
      <c r="AA783" s="399"/>
      <c r="AB783" s="405"/>
      <c r="AC783" s="348" t="s">
        <v>623</v>
      </c>
      <c r="AD783" s="349"/>
      <c r="AE783" s="349"/>
      <c r="AF783" s="349"/>
      <c r="AG783" s="350"/>
      <c r="AH783" s="401" t="s">
        <v>627</v>
      </c>
      <c r="AI783" s="402"/>
      <c r="AJ783" s="402"/>
      <c r="AK783" s="402"/>
      <c r="AL783" s="402"/>
      <c r="AM783" s="402"/>
      <c r="AN783" s="402"/>
      <c r="AO783" s="402"/>
      <c r="AP783" s="402"/>
      <c r="AQ783" s="402"/>
      <c r="AR783" s="402"/>
      <c r="AS783" s="402"/>
      <c r="AT783" s="403"/>
      <c r="AU783" s="398">
        <v>4</v>
      </c>
      <c r="AV783" s="399"/>
      <c r="AW783" s="399"/>
      <c r="AX783" s="400"/>
    </row>
    <row r="784" spans="1:50" ht="42" customHeight="1" x14ac:dyDescent="0.15">
      <c r="A784" s="565"/>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624</v>
      </c>
      <c r="AD784" s="349"/>
      <c r="AE784" s="349"/>
      <c r="AF784" s="349"/>
      <c r="AG784" s="350"/>
      <c r="AH784" s="401" t="s">
        <v>628</v>
      </c>
      <c r="AI784" s="402"/>
      <c r="AJ784" s="402"/>
      <c r="AK784" s="402"/>
      <c r="AL784" s="402"/>
      <c r="AM784" s="402"/>
      <c r="AN784" s="402"/>
      <c r="AO784" s="402"/>
      <c r="AP784" s="402"/>
      <c r="AQ784" s="402"/>
      <c r="AR784" s="402"/>
      <c r="AS784" s="402"/>
      <c r="AT784" s="403"/>
      <c r="AU784" s="398">
        <v>51.2</v>
      </c>
      <c r="AV784" s="399"/>
      <c r="AW784" s="399"/>
      <c r="AX784" s="400"/>
    </row>
    <row r="785" spans="1:50" ht="24.75" hidden="1" customHeight="1" x14ac:dyDescent="0.15">
      <c r="A785" s="565"/>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114.956245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94.800000000000011</v>
      </c>
      <c r="AV791" s="415"/>
      <c r="AW791" s="415"/>
      <c r="AX791" s="417"/>
    </row>
    <row r="792" spans="1:50" ht="24.75" customHeight="1" x14ac:dyDescent="0.15">
      <c r="A792" s="565"/>
      <c r="B792" s="772"/>
      <c r="C792" s="772"/>
      <c r="D792" s="772"/>
      <c r="E792" s="772"/>
      <c r="F792" s="773"/>
      <c r="G792" s="448" t="s">
        <v>629</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613</v>
      </c>
      <c r="H794" s="459"/>
      <c r="I794" s="459"/>
      <c r="J794" s="459"/>
      <c r="K794" s="460"/>
      <c r="L794" s="461" t="s">
        <v>630</v>
      </c>
      <c r="M794" s="462"/>
      <c r="N794" s="462"/>
      <c r="O794" s="462"/>
      <c r="P794" s="462"/>
      <c r="Q794" s="462"/>
      <c r="R794" s="462"/>
      <c r="S794" s="462"/>
      <c r="T794" s="462"/>
      <c r="U794" s="462"/>
      <c r="V794" s="462"/>
      <c r="W794" s="462"/>
      <c r="X794" s="463"/>
      <c r="Y794" s="464">
        <v>19.3</v>
      </c>
      <c r="Z794" s="465"/>
      <c r="AA794" s="465"/>
      <c r="AB794" s="566"/>
      <c r="AC794" s="458" t="s">
        <v>620</v>
      </c>
      <c r="AD794" s="459"/>
      <c r="AE794" s="459"/>
      <c r="AF794" s="459"/>
      <c r="AG794" s="460"/>
      <c r="AH794" s="461" t="s">
        <v>634</v>
      </c>
      <c r="AI794" s="462"/>
      <c r="AJ794" s="462"/>
      <c r="AK794" s="462"/>
      <c r="AL794" s="462"/>
      <c r="AM794" s="462"/>
      <c r="AN794" s="462"/>
      <c r="AO794" s="462"/>
      <c r="AP794" s="462"/>
      <c r="AQ794" s="462"/>
      <c r="AR794" s="462"/>
      <c r="AS794" s="462"/>
      <c r="AT794" s="463"/>
      <c r="AU794" s="464">
        <v>38.4</v>
      </c>
      <c r="AV794" s="465"/>
      <c r="AW794" s="465"/>
      <c r="AX794" s="466"/>
    </row>
    <row r="795" spans="1:50" ht="24.75" customHeight="1" x14ac:dyDescent="0.15">
      <c r="A795" s="565"/>
      <c r="B795" s="772"/>
      <c r="C795" s="772"/>
      <c r="D795" s="772"/>
      <c r="E795" s="772"/>
      <c r="F795" s="773"/>
      <c r="G795" s="348" t="s">
        <v>622</v>
      </c>
      <c r="H795" s="349"/>
      <c r="I795" s="349"/>
      <c r="J795" s="349"/>
      <c r="K795" s="350"/>
      <c r="L795" s="401" t="s">
        <v>631</v>
      </c>
      <c r="M795" s="402"/>
      <c r="N795" s="402"/>
      <c r="O795" s="402"/>
      <c r="P795" s="402"/>
      <c r="Q795" s="402"/>
      <c r="R795" s="402"/>
      <c r="S795" s="402"/>
      <c r="T795" s="402"/>
      <c r="U795" s="402"/>
      <c r="V795" s="402"/>
      <c r="W795" s="402"/>
      <c r="X795" s="403"/>
      <c r="Y795" s="398">
        <v>4.5999999999999996</v>
      </c>
      <c r="Z795" s="399"/>
      <c r="AA795" s="399"/>
      <c r="AB795" s="405"/>
      <c r="AC795" s="348" t="s">
        <v>623</v>
      </c>
      <c r="AD795" s="349"/>
      <c r="AE795" s="349"/>
      <c r="AF795" s="349"/>
      <c r="AG795" s="350"/>
      <c r="AH795" s="401" t="s">
        <v>627</v>
      </c>
      <c r="AI795" s="402"/>
      <c r="AJ795" s="402"/>
      <c r="AK795" s="402"/>
      <c r="AL795" s="402"/>
      <c r="AM795" s="402"/>
      <c r="AN795" s="402"/>
      <c r="AO795" s="402"/>
      <c r="AP795" s="402"/>
      <c r="AQ795" s="402"/>
      <c r="AR795" s="402"/>
      <c r="AS795" s="402"/>
      <c r="AT795" s="403"/>
      <c r="AU795" s="398">
        <v>4.2</v>
      </c>
      <c r="AV795" s="399"/>
      <c r="AW795" s="399"/>
      <c r="AX795" s="400"/>
    </row>
    <row r="796" spans="1:50" ht="24.75" customHeight="1" x14ac:dyDescent="0.15">
      <c r="A796" s="565"/>
      <c r="B796" s="772"/>
      <c r="C796" s="772"/>
      <c r="D796" s="772"/>
      <c r="E796" s="772"/>
      <c r="F796" s="773"/>
      <c r="G796" s="348" t="s">
        <v>623</v>
      </c>
      <c r="H796" s="349"/>
      <c r="I796" s="349"/>
      <c r="J796" s="349"/>
      <c r="K796" s="350"/>
      <c r="L796" s="401" t="s">
        <v>627</v>
      </c>
      <c r="M796" s="402"/>
      <c r="N796" s="402"/>
      <c r="O796" s="402"/>
      <c r="P796" s="402"/>
      <c r="Q796" s="402"/>
      <c r="R796" s="402"/>
      <c r="S796" s="402"/>
      <c r="T796" s="402"/>
      <c r="U796" s="402"/>
      <c r="V796" s="402"/>
      <c r="W796" s="402"/>
      <c r="X796" s="403"/>
      <c r="Y796" s="398">
        <v>2.4</v>
      </c>
      <c r="Z796" s="399"/>
      <c r="AA796" s="399"/>
      <c r="AB796" s="405"/>
      <c r="AC796" s="348" t="s">
        <v>621</v>
      </c>
      <c r="AD796" s="349"/>
      <c r="AE796" s="349"/>
      <c r="AF796" s="349"/>
      <c r="AG796" s="350"/>
      <c r="AH796" s="401"/>
      <c r="AI796" s="402"/>
      <c r="AJ796" s="402"/>
      <c r="AK796" s="402"/>
      <c r="AL796" s="402"/>
      <c r="AM796" s="402"/>
      <c r="AN796" s="402"/>
      <c r="AO796" s="402"/>
      <c r="AP796" s="402"/>
      <c r="AQ796" s="402"/>
      <c r="AR796" s="402"/>
      <c r="AS796" s="402"/>
      <c r="AT796" s="403"/>
      <c r="AU796" s="398">
        <v>3.7</v>
      </c>
      <c r="AV796" s="399"/>
      <c r="AW796" s="399"/>
      <c r="AX796" s="400"/>
    </row>
    <row r="797" spans="1:50" ht="24.75" customHeight="1" x14ac:dyDescent="0.15">
      <c r="A797" s="565"/>
      <c r="B797" s="772"/>
      <c r="C797" s="772"/>
      <c r="D797" s="772"/>
      <c r="E797" s="772"/>
      <c r="F797" s="773"/>
      <c r="G797" s="348" t="s">
        <v>624</v>
      </c>
      <c r="H797" s="349"/>
      <c r="I797" s="349"/>
      <c r="J797" s="349"/>
      <c r="K797" s="350"/>
      <c r="L797" s="401" t="s">
        <v>632</v>
      </c>
      <c r="M797" s="402"/>
      <c r="N797" s="402"/>
      <c r="O797" s="402"/>
      <c r="P797" s="402"/>
      <c r="Q797" s="402"/>
      <c r="R797" s="402"/>
      <c r="S797" s="402"/>
      <c r="T797" s="402"/>
      <c r="U797" s="402"/>
      <c r="V797" s="402"/>
      <c r="W797" s="402"/>
      <c r="X797" s="403"/>
      <c r="Y797" s="398">
        <v>68.5</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5"/>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94.8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46.300000000000004</v>
      </c>
      <c r="AV804" s="415"/>
      <c r="AW804" s="415"/>
      <c r="AX804" s="417"/>
    </row>
    <row r="805" spans="1:50" ht="24.75" customHeight="1" x14ac:dyDescent="0.15">
      <c r="A805" s="565"/>
      <c r="B805" s="772"/>
      <c r="C805" s="772"/>
      <c r="D805" s="772"/>
      <c r="E805" s="772"/>
      <c r="F805" s="773"/>
      <c r="G805" s="448" t="s">
        <v>635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640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2"/>
      <c r="C807" s="772"/>
      <c r="D807" s="772"/>
      <c r="E807" s="772"/>
      <c r="F807" s="773"/>
      <c r="G807" s="458" t="s">
        <v>613</v>
      </c>
      <c r="H807" s="459"/>
      <c r="I807" s="459"/>
      <c r="J807" s="459"/>
      <c r="K807" s="460"/>
      <c r="L807" s="461" t="s">
        <v>636</v>
      </c>
      <c r="M807" s="462"/>
      <c r="N807" s="462"/>
      <c r="O807" s="462"/>
      <c r="P807" s="462"/>
      <c r="Q807" s="462"/>
      <c r="R807" s="462"/>
      <c r="S807" s="462"/>
      <c r="T807" s="462"/>
      <c r="U807" s="462"/>
      <c r="V807" s="462"/>
      <c r="W807" s="462"/>
      <c r="X807" s="463"/>
      <c r="Y807" s="464">
        <v>36.9</v>
      </c>
      <c r="Z807" s="465"/>
      <c r="AA807" s="465"/>
      <c r="AB807" s="566"/>
      <c r="AC807" s="458" t="s">
        <v>613</v>
      </c>
      <c r="AD807" s="459"/>
      <c r="AE807" s="459"/>
      <c r="AF807" s="459"/>
      <c r="AG807" s="460"/>
      <c r="AH807" s="461" t="s">
        <v>641</v>
      </c>
      <c r="AI807" s="462"/>
      <c r="AJ807" s="462"/>
      <c r="AK807" s="462"/>
      <c r="AL807" s="462"/>
      <c r="AM807" s="462"/>
      <c r="AN807" s="462"/>
      <c r="AO807" s="462"/>
      <c r="AP807" s="462"/>
      <c r="AQ807" s="462"/>
      <c r="AR807" s="462"/>
      <c r="AS807" s="462"/>
      <c r="AT807" s="463"/>
      <c r="AU807" s="464">
        <v>22.4</v>
      </c>
      <c r="AV807" s="465"/>
      <c r="AW807" s="465"/>
      <c r="AX807" s="466"/>
    </row>
    <row r="808" spans="1:50" ht="24.75" customHeight="1" x14ac:dyDescent="0.15">
      <c r="A808" s="565"/>
      <c r="B808" s="772"/>
      <c r="C808" s="772"/>
      <c r="D808" s="772"/>
      <c r="E808" s="772"/>
      <c r="F808" s="773"/>
      <c r="G808" s="348" t="s">
        <v>614</v>
      </c>
      <c r="H808" s="349"/>
      <c r="I808" s="349"/>
      <c r="J808" s="349"/>
      <c r="K808" s="350"/>
      <c r="L808" s="401" t="s">
        <v>637</v>
      </c>
      <c r="M808" s="402"/>
      <c r="N808" s="402"/>
      <c r="O808" s="402"/>
      <c r="P808" s="402"/>
      <c r="Q808" s="402"/>
      <c r="R808" s="402"/>
      <c r="S808" s="402"/>
      <c r="T808" s="402"/>
      <c r="U808" s="402"/>
      <c r="V808" s="402"/>
      <c r="W808" s="402"/>
      <c r="X808" s="403"/>
      <c r="Y808" s="398">
        <v>3.9</v>
      </c>
      <c r="Z808" s="399"/>
      <c r="AA808" s="399"/>
      <c r="AB808" s="405"/>
      <c r="AC808" s="348" t="s">
        <v>614</v>
      </c>
      <c r="AD808" s="349"/>
      <c r="AE808" s="349"/>
      <c r="AF808" s="349"/>
      <c r="AG808" s="350"/>
      <c r="AH808" s="401" t="s">
        <v>637</v>
      </c>
      <c r="AI808" s="402"/>
      <c r="AJ808" s="402"/>
      <c r="AK808" s="402"/>
      <c r="AL808" s="402"/>
      <c r="AM808" s="402"/>
      <c r="AN808" s="402"/>
      <c r="AO808" s="402"/>
      <c r="AP808" s="402"/>
      <c r="AQ808" s="402"/>
      <c r="AR808" s="402"/>
      <c r="AS808" s="402"/>
      <c r="AT808" s="403"/>
      <c r="AU808" s="398">
        <v>2.2000000000000002</v>
      </c>
      <c r="AV808" s="399"/>
      <c r="AW808" s="399"/>
      <c r="AX808" s="400"/>
    </row>
    <row r="809" spans="1:50" ht="24.75" customHeight="1" x14ac:dyDescent="0.15">
      <c r="A809" s="565"/>
      <c r="B809" s="772"/>
      <c r="C809" s="772"/>
      <c r="D809" s="772"/>
      <c r="E809" s="772"/>
      <c r="F809" s="773"/>
      <c r="G809" s="348" t="s">
        <v>622</v>
      </c>
      <c r="H809" s="349"/>
      <c r="I809" s="349"/>
      <c r="J809" s="349"/>
      <c r="K809" s="350"/>
      <c r="L809" s="401" t="s">
        <v>638</v>
      </c>
      <c r="M809" s="402"/>
      <c r="N809" s="402"/>
      <c r="O809" s="402"/>
      <c r="P809" s="402"/>
      <c r="Q809" s="402"/>
      <c r="R809" s="402"/>
      <c r="S809" s="402"/>
      <c r="T809" s="402"/>
      <c r="U809" s="402"/>
      <c r="V809" s="402"/>
      <c r="W809" s="402"/>
      <c r="X809" s="403"/>
      <c r="Y809" s="398">
        <v>1.6</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5"/>
      <c r="B810" s="772"/>
      <c r="C810" s="772"/>
      <c r="D810" s="772"/>
      <c r="E810" s="772"/>
      <c r="F810" s="773"/>
      <c r="G810" s="348" t="s">
        <v>615</v>
      </c>
      <c r="H810" s="349"/>
      <c r="I810" s="349"/>
      <c r="J810" s="349"/>
      <c r="K810" s="350"/>
      <c r="L810" s="401" t="s">
        <v>639</v>
      </c>
      <c r="M810" s="402"/>
      <c r="N810" s="402"/>
      <c r="O810" s="402"/>
      <c r="P810" s="402"/>
      <c r="Q810" s="402"/>
      <c r="R810" s="402"/>
      <c r="S810" s="402"/>
      <c r="T810" s="402"/>
      <c r="U810" s="402"/>
      <c r="V810" s="402"/>
      <c r="W810" s="402"/>
      <c r="X810" s="403"/>
      <c r="Y810" s="398">
        <v>3.9</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5"/>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46.3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24.599999999999998</v>
      </c>
      <c r="AV817" s="415"/>
      <c r="AW817" s="415"/>
      <c r="AX817" s="417"/>
    </row>
    <row r="818" spans="1:50" ht="24.75" customHeight="1" x14ac:dyDescent="0.15">
      <c r="A818" s="565"/>
      <c r="B818" s="772"/>
      <c r="C818" s="772"/>
      <c r="D818" s="772"/>
      <c r="E818" s="772"/>
      <c r="F818" s="773"/>
      <c r="G818" s="448" t="s">
        <v>642</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645</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5"/>
      <c r="B820" s="772"/>
      <c r="C820" s="772"/>
      <c r="D820" s="772"/>
      <c r="E820" s="772"/>
      <c r="F820" s="773"/>
      <c r="G820" s="458" t="s">
        <v>620</v>
      </c>
      <c r="H820" s="459"/>
      <c r="I820" s="459"/>
      <c r="J820" s="459"/>
      <c r="K820" s="460"/>
      <c r="L820" s="461" t="s">
        <v>643</v>
      </c>
      <c r="M820" s="462"/>
      <c r="N820" s="462"/>
      <c r="O820" s="462"/>
      <c r="P820" s="462"/>
      <c r="Q820" s="462"/>
      <c r="R820" s="462"/>
      <c r="S820" s="462"/>
      <c r="T820" s="462"/>
      <c r="U820" s="462"/>
      <c r="V820" s="462"/>
      <c r="W820" s="462"/>
      <c r="X820" s="463"/>
      <c r="Y820" s="464">
        <v>23.972608999999999</v>
      </c>
      <c r="Z820" s="465"/>
      <c r="AA820" s="465"/>
      <c r="AB820" s="566"/>
      <c r="AC820" s="458" t="s">
        <v>620</v>
      </c>
      <c r="AD820" s="459"/>
      <c r="AE820" s="459"/>
      <c r="AF820" s="459"/>
      <c r="AG820" s="460"/>
      <c r="AH820" s="461" t="s">
        <v>641</v>
      </c>
      <c r="AI820" s="462"/>
      <c r="AJ820" s="462"/>
      <c r="AK820" s="462"/>
      <c r="AL820" s="462"/>
      <c r="AM820" s="462"/>
      <c r="AN820" s="462"/>
      <c r="AO820" s="462"/>
      <c r="AP820" s="462"/>
      <c r="AQ820" s="462"/>
      <c r="AR820" s="462"/>
      <c r="AS820" s="462"/>
      <c r="AT820" s="463"/>
      <c r="AU820" s="464">
        <v>26.7</v>
      </c>
      <c r="AV820" s="465"/>
      <c r="AW820" s="465"/>
      <c r="AX820" s="466"/>
    </row>
    <row r="821" spans="1:50" ht="24.75" customHeight="1" x14ac:dyDescent="0.15">
      <c r="A821" s="565"/>
      <c r="B821" s="772"/>
      <c r="C821" s="772"/>
      <c r="D821" s="772"/>
      <c r="E821" s="772"/>
      <c r="F821" s="773"/>
      <c r="G821" s="348" t="s">
        <v>622</v>
      </c>
      <c r="H821" s="349"/>
      <c r="I821" s="349"/>
      <c r="J821" s="349"/>
      <c r="K821" s="350"/>
      <c r="L821" s="401" t="s">
        <v>644</v>
      </c>
      <c r="M821" s="402"/>
      <c r="N821" s="402"/>
      <c r="O821" s="402"/>
      <c r="P821" s="402"/>
      <c r="Q821" s="402"/>
      <c r="R821" s="402"/>
      <c r="S821" s="402"/>
      <c r="T821" s="402"/>
      <c r="U821" s="402"/>
      <c r="V821" s="402"/>
      <c r="W821" s="402"/>
      <c r="X821" s="403"/>
      <c r="Y821" s="398">
        <v>1.9549300000000001</v>
      </c>
      <c r="Z821" s="399"/>
      <c r="AA821" s="399"/>
      <c r="AB821" s="405"/>
      <c r="AC821" s="348" t="s">
        <v>623</v>
      </c>
      <c r="AD821" s="349"/>
      <c r="AE821" s="349"/>
      <c r="AF821" s="349"/>
      <c r="AG821" s="350"/>
      <c r="AH821" s="401" t="s">
        <v>627</v>
      </c>
      <c r="AI821" s="402"/>
      <c r="AJ821" s="402"/>
      <c r="AK821" s="402"/>
      <c r="AL821" s="402"/>
      <c r="AM821" s="402"/>
      <c r="AN821" s="402"/>
      <c r="AO821" s="402"/>
      <c r="AP821" s="402"/>
      <c r="AQ821" s="402"/>
      <c r="AR821" s="402"/>
      <c r="AS821" s="402"/>
      <c r="AT821" s="403"/>
      <c r="AU821" s="398">
        <v>2.7</v>
      </c>
      <c r="AV821" s="399"/>
      <c r="AW821" s="399"/>
      <c r="AX821" s="400"/>
    </row>
    <row r="822" spans="1:50" ht="24.75" customHeight="1" x14ac:dyDescent="0.15">
      <c r="A822" s="565"/>
      <c r="B822" s="772"/>
      <c r="C822" s="772"/>
      <c r="D822" s="772"/>
      <c r="E822" s="772"/>
      <c r="F822" s="773"/>
      <c r="G822" s="348" t="s">
        <v>623</v>
      </c>
      <c r="H822" s="349"/>
      <c r="I822" s="349"/>
      <c r="J822" s="349"/>
      <c r="K822" s="350"/>
      <c r="L822" s="401" t="s">
        <v>627</v>
      </c>
      <c r="M822" s="402"/>
      <c r="N822" s="402"/>
      <c r="O822" s="402"/>
      <c r="P822" s="402"/>
      <c r="Q822" s="402"/>
      <c r="R822" s="402"/>
      <c r="S822" s="402"/>
      <c r="T822" s="402"/>
      <c r="U822" s="402"/>
      <c r="V822" s="402"/>
      <c r="W822" s="402"/>
      <c r="X822" s="403"/>
      <c r="Y822" s="398">
        <v>2.5927530000000001</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5"/>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28.520291999999998</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29.4</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5" t="s">
        <v>455</v>
      </c>
      <c r="AM831" s="966"/>
      <c r="AN831" s="966"/>
      <c r="AO831" s="82" t="s">
        <v>646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411</v>
      </c>
      <c r="K836" s="101"/>
      <c r="L836" s="101"/>
      <c r="M836" s="101"/>
      <c r="N836" s="101"/>
      <c r="O836" s="101"/>
      <c r="P836" s="347" t="s">
        <v>363</v>
      </c>
      <c r="Q836" s="347"/>
      <c r="R836" s="347"/>
      <c r="S836" s="347"/>
      <c r="T836" s="347"/>
      <c r="U836" s="347"/>
      <c r="V836" s="347"/>
      <c r="W836" s="347"/>
      <c r="X836" s="347"/>
      <c r="Y836" s="344" t="s">
        <v>409</v>
      </c>
      <c r="Z836" s="345"/>
      <c r="AA836" s="345"/>
      <c r="AB836" s="345"/>
      <c r="AC836" s="277" t="s">
        <v>449</v>
      </c>
      <c r="AD836" s="277"/>
      <c r="AE836" s="277"/>
      <c r="AF836" s="277"/>
      <c r="AG836" s="277"/>
      <c r="AH836" s="344" t="s">
        <v>474</v>
      </c>
      <c r="AI836" s="346"/>
      <c r="AJ836" s="346"/>
      <c r="AK836" s="346"/>
      <c r="AL836" s="346" t="s">
        <v>21</v>
      </c>
      <c r="AM836" s="346"/>
      <c r="AN836" s="346"/>
      <c r="AO836" s="435"/>
      <c r="AP836" s="436" t="s">
        <v>412</v>
      </c>
      <c r="AQ836" s="436"/>
      <c r="AR836" s="436"/>
      <c r="AS836" s="436"/>
      <c r="AT836" s="436"/>
      <c r="AU836" s="436"/>
      <c r="AV836" s="436"/>
      <c r="AW836" s="436"/>
      <c r="AX836" s="436"/>
    </row>
    <row r="837" spans="1:50" ht="30" customHeight="1" x14ac:dyDescent="0.15">
      <c r="A837" s="404">
        <v>1</v>
      </c>
      <c r="B837" s="404">
        <v>1</v>
      </c>
      <c r="C837" s="421" t="s">
        <v>661</v>
      </c>
      <c r="D837" s="418"/>
      <c r="E837" s="418"/>
      <c r="F837" s="418"/>
      <c r="G837" s="418"/>
      <c r="H837" s="418"/>
      <c r="I837" s="418"/>
      <c r="J837" s="419">
        <v>7010005005425</v>
      </c>
      <c r="K837" s="420"/>
      <c r="L837" s="420"/>
      <c r="M837" s="420"/>
      <c r="N837" s="420"/>
      <c r="O837" s="420"/>
      <c r="P837" s="422" t="s">
        <v>662</v>
      </c>
      <c r="Q837" s="317"/>
      <c r="R837" s="317"/>
      <c r="S837" s="317"/>
      <c r="T837" s="317"/>
      <c r="U837" s="317"/>
      <c r="V837" s="317"/>
      <c r="W837" s="317"/>
      <c r="X837" s="317"/>
      <c r="Y837" s="318">
        <v>115</v>
      </c>
      <c r="Z837" s="319"/>
      <c r="AA837" s="319"/>
      <c r="AB837" s="320"/>
      <c r="AC837" s="328" t="s">
        <v>681</v>
      </c>
      <c r="AD837" s="425"/>
      <c r="AE837" s="425"/>
      <c r="AF837" s="425"/>
      <c r="AG837" s="425"/>
      <c r="AH837" s="423" t="s">
        <v>722</v>
      </c>
      <c r="AI837" s="424"/>
      <c r="AJ837" s="424"/>
      <c r="AK837" s="424"/>
      <c r="AL837" s="325" t="s">
        <v>722</v>
      </c>
      <c r="AM837" s="326"/>
      <c r="AN837" s="326"/>
      <c r="AO837" s="327"/>
      <c r="AP837" s="321" t="s">
        <v>724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411</v>
      </c>
      <c r="K869" s="101"/>
      <c r="L869" s="101"/>
      <c r="M869" s="101"/>
      <c r="N869" s="101"/>
      <c r="O869" s="101"/>
      <c r="P869" s="347" t="s">
        <v>363</v>
      </c>
      <c r="Q869" s="347"/>
      <c r="R869" s="347"/>
      <c r="S869" s="347"/>
      <c r="T869" s="347"/>
      <c r="U869" s="347"/>
      <c r="V869" s="347"/>
      <c r="W869" s="347"/>
      <c r="X869" s="347"/>
      <c r="Y869" s="344" t="s">
        <v>409</v>
      </c>
      <c r="Z869" s="345"/>
      <c r="AA869" s="345"/>
      <c r="AB869" s="345"/>
      <c r="AC869" s="277" t="s">
        <v>449</v>
      </c>
      <c r="AD869" s="277"/>
      <c r="AE869" s="277"/>
      <c r="AF869" s="277"/>
      <c r="AG869" s="277"/>
      <c r="AH869" s="344" t="s">
        <v>474</v>
      </c>
      <c r="AI869" s="346"/>
      <c r="AJ869" s="346"/>
      <c r="AK869" s="346"/>
      <c r="AL869" s="346" t="s">
        <v>21</v>
      </c>
      <c r="AM869" s="346"/>
      <c r="AN869" s="346"/>
      <c r="AO869" s="435"/>
      <c r="AP869" s="436" t="s">
        <v>412</v>
      </c>
      <c r="AQ869" s="436"/>
      <c r="AR869" s="436"/>
      <c r="AS869" s="436"/>
      <c r="AT869" s="436"/>
      <c r="AU869" s="436"/>
      <c r="AV869" s="436"/>
      <c r="AW869" s="436"/>
      <c r="AX869" s="436"/>
    </row>
    <row r="870" spans="1:50" ht="30" customHeight="1" x14ac:dyDescent="0.15">
      <c r="A870" s="404">
        <v>1</v>
      </c>
      <c r="B870" s="404">
        <v>1</v>
      </c>
      <c r="C870" s="421" t="s">
        <v>663</v>
      </c>
      <c r="D870" s="418"/>
      <c r="E870" s="418"/>
      <c r="F870" s="418"/>
      <c r="G870" s="418"/>
      <c r="H870" s="418"/>
      <c r="I870" s="418"/>
      <c r="J870" s="419">
        <v>5010005007398</v>
      </c>
      <c r="K870" s="420"/>
      <c r="L870" s="420"/>
      <c r="M870" s="420"/>
      <c r="N870" s="420"/>
      <c r="O870" s="420"/>
      <c r="P870" s="422" t="s">
        <v>664</v>
      </c>
      <c r="Q870" s="317"/>
      <c r="R870" s="317"/>
      <c r="S870" s="317"/>
      <c r="T870" s="317"/>
      <c r="U870" s="317"/>
      <c r="V870" s="317"/>
      <c r="W870" s="317"/>
      <c r="X870" s="317"/>
      <c r="Y870" s="318">
        <v>94.8</v>
      </c>
      <c r="Z870" s="319"/>
      <c r="AA870" s="319"/>
      <c r="AB870" s="320"/>
      <c r="AC870" s="328" t="s">
        <v>482</v>
      </c>
      <c r="AD870" s="425"/>
      <c r="AE870" s="425"/>
      <c r="AF870" s="425"/>
      <c r="AG870" s="425"/>
      <c r="AH870" s="423">
        <v>1</v>
      </c>
      <c r="AI870" s="424"/>
      <c r="AJ870" s="424"/>
      <c r="AK870" s="424"/>
      <c r="AL870" s="325">
        <v>100</v>
      </c>
      <c r="AM870" s="326"/>
      <c r="AN870" s="326"/>
      <c r="AO870" s="327"/>
      <c r="AP870" s="321" t="s">
        <v>732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411</v>
      </c>
      <c r="K902" s="101"/>
      <c r="L902" s="101"/>
      <c r="M902" s="101"/>
      <c r="N902" s="101"/>
      <c r="O902" s="101"/>
      <c r="P902" s="347" t="s">
        <v>363</v>
      </c>
      <c r="Q902" s="347"/>
      <c r="R902" s="347"/>
      <c r="S902" s="347"/>
      <c r="T902" s="347"/>
      <c r="U902" s="347"/>
      <c r="V902" s="347"/>
      <c r="W902" s="347"/>
      <c r="X902" s="347"/>
      <c r="Y902" s="344" t="s">
        <v>409</v>
      </c>
      <c r="Z902" s="345"/>
      <c r="AA902" s="345"/>
      <c r="AB902" s="345"/>
      <c r="AC902" s="277" t="s">
        <v>449</v>
      </c>
      <c r="AD902" s="277"/>
      <c r="AE902" s="277"/>
      <c r="AF902" s="277"/>
      <c r="AG902" s="277"/>
      <c r="AH902" s="344" t="s">
        <v>474</v>
      </c>
      <c r="AI902" s="346"/>
      <c r="AJ902" s="346"/>
      <c r="AK902" s="346"/>
      <c r="AL902" s="346" t="s">
        <v>21</v>
      </c>
      <c r="AM902" s="346"/>
      <c r="AN902" s="346"/>
      <c r="AO902" s="435"/>
      <c r="AP902" s="436" t="s">
        <v>412</v>
      </c>
      <c r="AQ902" s="436"/>
      <c r="AR902" s="436"/>
      <c r="AS902" s="436"/>
      <c r="AT902" s="436"/>
      <c r="AU902" s="436"/>
      <c r="AV902" s="436"/>
      <c r="AW902" s="436"/>
      <c r="AX902" s="436"/>
    </row>
    <row r="903" spans="1:50" ht="30" customHeight="1" x14ac:dyDescent="0.15">
      <c r="A903" s="404">
        <v>1</v>
      </c>
      <c r="B903" s="404">
        <v>1</v>
      </c>
      <c r="C903" s="421" t="s">
        <v>665</v>
      </c>
      <c r="D903" s="418"/>
      <c r="E903" s="418"/>
      <c r="F903" s="418"/>
      <c r="G903" s="418"/>
      <c r="H903" s="418"/>
      <c r="I903" s="418"/>
      <c r="J903" s="419">
        <v>3290005003743</v>
      </c>
      <c r="K903" s="420"/>
      <c r="L903" s="420"/>
      <c r="M903" s="420"/>
      <c r="N903" s="420"/>
      <c r="O903" s="420"/>
      <c r="P903" s="422" t="s">
        <v>666</v>
      </c>
      <c r="Q903" s="317"/>
      <c r="R903" s="317"/>
      <c r="S903" s="317"/>
      <c r="T903" s="317"/>
      <c r="U903" s="317"/>
      <c r="V903" s="317"/>
      <c r="W903" s="317"/>
      <c r="X903" s="317"/>
      <c r="Y903" s="318">
        <v>94.8</v>
      </c>
      <c r="Z903" s="319"/>
      <c r="AA903" s="319"/>
      <c r="AB903" s="320"/>
      <c r="AC903" s="328" t="s">
        <v>482</v>
      </c>
      <c r="AD903" s="425"/>
      <c r="AE903" s="425"/>
      <c r="AF903" s="425"/>
      <c r="AG903" s="425"/>
      <c r="AH903" s="423">
        <v>1</v>
      </c>
      <c r="AI903" s="424"/>
      <c r="AJ903" s="424"/>
      <c r="AK903" s="424"/>
      <c r="AL903" s="325">
        <v>100</v>
      </c>
      <c r="AM903" s="326"/>
      <c r="AN903" s="326"/>
      <c r="AO903" s="327"/>
      <c r="AP903" s="321" t="s">
        <v>722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411</v>
      </c>
      <c r="K935" s="101"/>
      <c r="L935" s="101"/>
      <c r="M935" s="101"/>
      <c r="N935" s="101"/>
      <c r="O935" s="101"/>
      <c r="P935" s="347" t="s">
        <v>363</v>
      </c>
      <c r="Q935" s="347"/>
      <c r="R935" s="347"/>
      <c r="S935" s="347"/>
      <c r="T935" s="347"/>
      <c r="U935" s="347"/>
      <c r="V935" s="347"/>
      <c r="W935" s="347"/>
      <c r="X935" s="347"/>
      <c r="Y935" s="344" t="s">
        <v>409</v>
      </c>
      <c r="Z935" s="345"/>
      <c r="AA935" s="345"/>
      <c r="AB935" s="345"/>
      <c r="AC935" s="277" t="s">
        <v>449</v>
      </c>
      <c r="AD935" s="277"/>
      <c r="AE935" s="277"/>
      <c r="AF935" s="277"/>
      <c r="AG935" s="277"/>
      <c r="AH935" s="344" t="s">
        <v>474</v>
      </c>
      <c r="AI935" s="346"/>
      <c r="AJ935" s="346"/>
      <c r="AK935" s="346"/>
      <c r="AL935" s="346" t="s">
        <v>21</v>
      </c>
      <c r="AM935" s="346"/>
      <c r="AN935" s="346"/>
      <c r="AO935" s="435"/>
      <c r="AP935" s="436" t="s">
        <v>412</v>
      </c>
      <c r="AQ935" s="436"/>
      <c r="AR935" s="436"/>
      <c r="AS935" s="436"/>
      <c r="AT935" s="436"/>
      <c r="AU935" s="436"/>
      <c r="AV935" s="436"/>
      <c r="AW935" s="436"/>
      <c r="AX935" s="436"/>
    </row>
    <row r="936" spans="1:50" ht="40.5" customHeight="1" x14ac:dyDescent="0.15">
      <c r="A936" s="404">
        <v>1</v>
      </c>
      <c r="B936" s="404">
        <v>1</v>
      </c>
      <c r="C936" s="421" t="s">
        <v>661</v>
      </c>
      <c r="D936" s="418"/>
      <c r="E936" s="418"/>
      <c r="F936" s="418"/>
      <c r="G936" s="418"/>
      <c r="H936" s="418"/>
      <c r="I936" s="418"/>
      <c r="J936" s="419">
        <v>7010005005425</v>
      </c>
      <c r="K936" s="420"/>
      <c r="L936" s="420"/>
      <c r="M936" s="420"/>
      <c r="N936" s="420"/>
      <c r="O936" s="420"/>
      <c r="P936" s="422" t="s">
        <v>667</v>
      </c>
      <c r="Q936" s="317"/>
      <c r="R936" s="317"/>
      <c r="S936" s="317"/>
      <c r="T936" s="317"/>
      <c r="U936" s="317"/>
      <c r="V936" s="317"/>
      <c r="W936" s="317"/>
      <c r="X936" s="317"/>
      <c r="Y936" s="318">
        <v>46.3</v>
      </c>
      <c r="Z936" s="319"/>
      <c r="AA936" s="319"/>
      <c r="AB936" s="320"/>
      <c r="AC936" s="328" t="s">
        <v>482</v>
      </c>
      <c r="AD936" s="425"/>
      <c r="AE936" s="425"/>
      <c r="AF936" s="425"/>
      <c r="AG936" s="425"/>
      <c r="AH936" s="423">
        <v>1</v>
      </c>
      <c r="AI936" s="424"/>
      <c r="AJ936" s="424"/>
      <c r="AK936" s="424"/>
      <c r="AL936" s="325">
        <v>100</v>
      </c>
      <c r="AM936" s="326"/>
      <c r="AN936" s="326"/>
      <c r="AO936" s="327"/>
      <c r="AP936" s="321" t="s">
        <v>723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411</v>
      </c>
      <c r="K968" s="101"/>
      <c r="L968" s="101"/>
      <c r="M968" s="101"/>
      <c r="N968" s="101"/>
      <c r="O968" s="101"/>
      <c r="P968" s="347" t="s">
        <v>363</v>
      </c>
      <c r="Q968" s="347"/>
      <c r="R968" s="347"/>
      <c r="S968" s="347"/>
      <c r="T968" s="347"/>
      <c r="U968" s="347"/>
      <c r="V968" s="347"/>
      <c r="W968" s="347"/>
      <c r="X968" s="347"/>
      <c r="Y968" s="344" t="s">
        <v>409</v>
      </c>
      <c r="Z968" s="345"/>
      <c r="AA968" s="345"/>
      <c r="AB968" s="345"/>
      <c r="AC968" s="277" t="s">
        <v>449</v>
      </c>
      <c r="AD968" s="277"/>
      <c r="AE968" s="277"/>
      <c r="AF968" s="277"/>
      <c r="AG968" s="277"/>
      <c r="AH968" s="344" t="s">
        <v>474</v>
      </c>
      <c r="AI968" s="346"/>
      <c r="AJ968" s="346"/>
      <c r="AK968" s="346"/>
      <c r="AL968" s="346" t="s">
        <v>21</v>
      </c>
      <c r="AM968" s="346"/>
      <c r="AN968" s="346"/>
      <c r="AO968" s="435"/>
      <c r="AP968" s="436" t="s">
        <v>412</v>
      </c>
      <c r="AQ968" s="436"/>
      <c r="AR968" s="436"/>
      <c r="AS968" s="436"/>
      <c r="AT968" s="436"/>
      <c r="AU968" s="436"/>
      <c r="AV968" s="436"/>
      <c r="AW968" s="436"/>
      <c r="AX968" s="436"/>
    </row>
    <row r="969" spans="1:50" ht="30" customHeight="1" x14ac:dyDescent="0.15">
      <c r="A969" s="404">
        <v>1</v>
      </c>
      <c r="B969" s="404">
        <v>1</v>
      </c>
      <c r="C969" s="421" t="s">
        <v>663</v>
      </c>
      <c r="D969" s="418"/>
      <c r="E969" s="418"/>
      <c r="F969" s="418"/>
      <c r="G969" s="418"/>
      <c r="H969" s="418"/>
      <c r="I969" s="418"/>
      <c r="J969" s="419">
        <v>5010005007398</v>
      </c>
      <c r="K969" s="420"/>
      <c r="L969" s="420"/>
      <c r="M969" s="420"/>
      <c r="N969" s="420"/>
      <c r="O969" s="420"/>
      <c r="P969" s="422" t="s">
        <v>668</v>
      </c>
      <c r="Q969" s="317"/>
      <c r="R969" s="317"/>
      <c r="S969" s="317"/>
      <c r="T969" s="317"/>
      <c r="U969" s="317"/>
      <c r="V969" s="317"/>
      <c r="W969" s="317"/>
      <c r="X969" s="317"/>
      <c r="Y969" s="318">
        <v>46.3</v>
      </c>
      <c r="Z969" s="319"/>
      <c r="AA969" s="319"/>
      <c r="AB969" s="320"/>
      <c r="AC969" s="328" t="s">
        <v>482</v>
      </c>
      <c r="AD969" s="425"/>
      <c r="AE969" s="425"/>
      <c r="AF969" s="425"/>
      <c r="AG969" s="425"/>
      <c r="AH969" s="423">
        <v>1</v>
      </c>
      <c r="AI969" s="424"/>
      <c r="AJ969" s="424"/>
      <c r="AK969" s="424"/>
      <c r="AL969" s="325">
        <v>100</v>
      </c>
      <c r="AM969" s="326"/>
      <c r="AN969" s="326"/>
      <c r="AO969" s="327"/>
      <c r="AP969" s="321" t="s">
        <v>722</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411</v>
      </c>
      <c r="K1001" s="101"/>
      <c r="L1001" s="101"/>
      <c r="M1001" s="101"/>
      <c r="N1001" s="101"/>
      <c r="O1001" s="101"/>
      <c r="P1001" s="347" t="s">
        <v>363</v>
      </c>
      <c r="Q1001" s="347"/>
      <c r="R1001" s="347"/>
      <c r="S1001" s="347"/>
      <c r="T1001" s="347"/>
      <c r="U1001" s="347"/>
      <c r="V1001" s="347"/>
      <c r="W1001" s="347"/>
      <c r="X1001" s="347"/>
      <c r="Y1001" s="344" t="s">
        <v>409</v>
      </c>
      <c r="Z1001" s="345"/>
      <c r="AA1001" s="345"/>
      <c r="AB1001" s="345"/>
      <c r="AC1001" s="277" t="s">
        <v>449</v>
      </c>
      <c r="AD1001" s="277"/>
      <c r="AE1001" s="277"/>
      <c r="AF1001" s="277"/>
      <c r="AG1001" s="277"/>
      <c r="AH1001" s="344" t="s">
        <v>474</v>
      </c>
      <c r="AI1001" s="346"/>
      <c r="AJ1001" s="346"/>
      <c r="AK1001" s="346"/>
      <c r="AL1001" s="346" t="s">
        <v>21</v>
      </c>
      <c r="AM1001" s="346"/>
      <c r="AN1001" s="346"/>
      <c r="AO1001" s="435"/>
      <c r="AP1001" s="436" t="s">
        <v>412</v>
      </c>
      <c r="AQ1001" s="436"/>
      <c r="AR1001" s="436"/>
      <c r="AS1001" s="436"/>
      <c r="AT1001" s="436"/>
      <c r="AU1001" s="436"/>
      <c r="AV1001" s="436"/>
      <c r="AW1001" s="436"/>
      <c r="AX1001" s="436"/>
    </row>
    <row r="1002" spans="1:50" ht="30" customHeight="1" x14ac:dyDescent="0.15">
      <c r="A1002" s="404">
        <v>1</v>
      </c>
      <c r="B1002" s="404">
        <v>1</v>
      </c>
      <c r="C1002" s="421" t="s">
        <v>669</v>
      </c>
      <c r="D1002" s="418"/>
      <c r="E1002" s="418"/>
      <c r="F1002" s="418"/>
      <c r="G1002" s="418"/>
      <c r="H1002" s="418"/>
      <c r="I1002" s="418"/>
      <c r="J1002" s="419">
        <v>6430005006258</v>
      </c>
      <c r="K1002" s="420"/>
      <c r="L1002" s="420"/>
      <c r="M1002" s="420"/>
      <c r="N1002" s="420"/>
      <c r="O1002" s="420"/>
      <c r="P1002" s="422" t="s">
        <v>670</v>
      </c>
      <c r="Q1002" s="317"/>
      <c r="R1002" s="317"/>
      <c r="S1002" s="317"/>
      <c r="T1002" s="317"/>
      <c r="U1002" s="317"/>
      <c r="V1002" s="317"/>
      <c r="W1002" s="317"/>
      <c r="X1002" s="317"/>
      <c r="Y1002" s="318">
        <v>24.6</v>
      </c>
      <c r="Z1002" s="319"/>
      <c r="AA1002" s="319"/>
      <c r="AB1002" s="320"/>
      <c r="AC1002" s="328" t="s">
        <v>485</v>
      </c>
      <c r="AD1002" s="425"/>
      <c r="AE1002" s="425"/>
      <c r="AF1002" s="425"/>
      <c r="AG1002" s="425"/>
      <c r="AH1002" s="423" t="s">
        <v>722</v>
      </c>
      <c r="AI1002" s="424"/>
      <c r="AJ1002" s="424"/>
      <c r="AK1002" s="424"/>
      <c r="AL1002" s="325" t="s">
        <v>722</v>
      </c>
      <c r="AM1002" s="326"/>
      <c r="AN1002" s="326"/>
      <c r="AO1002" s="327"/>
      <c r="AP1002" s="321" t="s">
        <v>733</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411</v>
      </c>
      <c r="K1034" s="101"/>
      <c r="L1034" s="101"/>
      <c r="M1034" s="101"/>
      <c r="N1034" s="101"/>
      <c r="O1034" s="101"/>
      <c r="P1034" s="347" t="s">
        <v>363</v>
      </c>
      <c r="Q1034" s="347"/>
      <c r="R1034" s="347"/>
      <c r="S1034" s="347"/>
      <c r="T1034" s="347"/>
      <c r="U1034" s="347"/>
      <c r="V1034" s="347"/>
      <c r="W1034" s="347"/>
      <c r="X1034" s="347"/>
      <c r="Y1034" s="344" t="s">
        <v>409</v>
      </c>
      <c r="Z1034" s="345"/>
      <c r="AA1034" s="345"/>
      <c r="AB1034" s="345"/>
      <c r="AC1034" s="277" t="s">
        <v>449</v>
      </c>
      <c r="AD1034" s="277"/>
      <c r="AE1034" s="277"/>
      <c r="AF1034" s="277"/>
      <c r="AG1034" s="277"/>
      <c r="AH1034" s="344" t="s">
        <v>474</v>
      </c>
      <c r="AI1034" s="346"/>
      <c r="AJ1034" s="346"/>
      <c r="AK1034" s="346"/>
      <c r="AL1034" s="346" t="s">
        <v>21</v>
      </c>
      <c r="AM1034" s="346"/>
      <c r="AN1034" s="346"/>
      <c r="AO1034" s="435"/>
      <c r="AP1034" s="436" t="s">
        <v>412</v>
      </c>
      <c r="AQ1034" s="436"/>
      <c r="AR1034" s="436"/>
      <c r="AS1034" s="436"/>
      <c r="AT1034" s="436"/>
      <c r="AU1034" s="436"/>
      <c r="AV1034" s="436"/>
      <c r="AW1034" s="436"/>
      <c r="AX1034" s="436"/>
    </row>
    <row r="1035" spans="1:50" ht="43.5" customHeight="1" x14ac:dyDescent="0.15">
      <c r="A1035" s="404">
        <v>1</v>
      </c>
      <c r="B1035" s="404">
        <v>1</v>
      </c>
      <c r="C1035" s="421" t="s">
        <v>671</v>
      </c>
      <c r="D1035" s="418"/>
      <c r="E1035" s="418"/>
      <c r="F1035" s="418"/>
      <c r="G1035" s="418"/>
      <c r="H1035" s="418"/>
      <c r="I1035" s="418"/>
      <c r="J1035" s="419">
        <v>5010405003971</v>
      </c>
      <c r="K1035" s="420"/>
      <c r="L1035" s="420"/>
      <c r="M1035" s="420"/>
      <c r="N1035" s="420"/>
      <c r="O1035" s="420"/>
      <c r="P1035" s="422" t="s">
        <v>672</v>
      </c>
      <c r="Q1035" s="317"/>
      <c r="R1035" s="317"/>
      <c r="S1035" s="317"/>
      <c r="T1035" s="317"/>
      <c r="U1035" s="317"/>
      <c r="V1035" s="317"/>
      <c r="W1035" s="317"/>
      <c r="X1035" s="317"/>
      <c r="Y1035" s="318">
        <v>28.5</v>
      </c>
      <c r="Z1035" s="319"/>
      <c r="AA1035" s="319"/>
      <c r="AB1035" s="320"/>
      <c r="AC1035" s="328" t="s">
        <v>485</v>
      </c>
      <c r="AD1035" s="425"/>
      <c r="AE1035" s="425"/>
      <c r="AF1035" s="425"/>
      <c r="AG1035" s="425"/>
      <c r="AH1035" s="423" t="s">
        <v>722</v>
      </c>
      <c r="AI1035" s="424"/>
      <c r="AJ1035" s="424"/>
      <c r="AK1035" s="424"/>
      <c r="AL1035" s="325" t="s">
        <v>725</v>
      </c>
      <c r="AM1035" s="326"/>
      <c r="AN1035" s="326"/>
      <c r="AO1035" s="327"/>
      <c r="AP1035" s="321" t="s">
        <v>733</v>
      </c>
      <c r="AQ1035" s="321"/>
      <c r="AR1035" s="321"/>
      <c r="AS1035" s="321"/>
      <c r="AT1035" s="321"/>
      <c r="AU1035" s="321"/>
      <c r="AV1035" s="321"/>
      <c r="AW1035" s="321"/>
      <c r="AX1035" s="321"/>
    </row>
    <row r="1036" spans="1:50" ht="43.5" customHeight="1" x14ac:dyDescent="0.15">
      <c r="A1036" s="404">
        <v>2</v>
      </c>
      <c r="B1036" s="404">
        <v>1</v>
      </c>
      <c r="C1036" s="421" t="s">
        <v>673</v>
      </c>
      <c r="D1036" s="418"/>
      <c r="E1036" s="418"/>
      <c r="F1036" s="418"/>
      <c r="G1036" s="418"/>
      <c r="H1036" s="418"/>
      <c r="I1036" s="418"/>
      <c r="J1036" s="419">
        <v>1011005000371</v>
      </c>
      <c r="K1036" s="420"/>
      <c r="L1036" s="420"/>
      <c r="M1036" s="420"/>
      <c r="N1036" s="420"/>
      <c r="O1036" s="420"/>
      <c r="P1036" s="422" t="s">
        <v>672</v>
      </c>
      <c r="Q1036" s="317"/>
      <c r="R1036" s="317"/>
      <c r="S1036" s="317"/>
      <c r="T1036" s="317"/>
      <c r="U1036" s="317"/>
      <c r="V1036" s="317"/>
      <c r="W1036" s="317"/>
      <c r="X1036" s="317"/>
      <c r="Y1036" s="318">
        <v>17.5</v>
      </c>
      <c r="Z1036" s="319"/>
      <c r="AA1036" s="319"/>
      <c r="AB1036" s="320"/>
      <c r="AC1036" s="328" t="s">
        <v>485</v>
      </c>
      <c r="AD1036" s="328"/>
      <c r="AE1036" s="328"/>
      <c r="AF1036" s="328"/>
      <c r="AG1036" s="328"/>
      <c r="AH1036" s="423" t="s">
        <v>723</v>
      </c>
      <c r="AI1036" s="424"/>
      <c r="AJ1036" s="424"/>
      <c r="AK1036" s="424"/>
      <c r="AL1036" s="325" t="s">
        <v>722</v>
      </c>
      <c r="AM1036" s="326"/>
      <c r="AN1036" s="326"/>
      <c r="AO1036" s="327"/>
      <c r="AP1036" s="321" t="s">
        <v>722</v>
      </c>
      <c r="AQ1036" s="321"/>
      <c r="AR1036" s="321"/>
      <c r="AS1036" s="321"/>
      <c r="AT1036" s="321"/>
      <c r="AU1036" s="321"/>
      <c r="AV1036" s="321"/>
      <c r="AW1036" s="321"/>
      <c r="AX1036" s="321"/>
    </row>
    <row r="1037" spans="1:50" ht="43.5" customHeight="1" x14ac:dyDescent="0.15">
      <c r="A1037" s="404">
        <v>3</v>
      </c>
      <c r="B1037" s="404">
        <v>1</v>
      </c>
      <c r="C1037" s="421" t="s">
        <v>675</v>
      </c>
      <c r="D1037" s="418"/>
      <c r="E1037" s="418"/>
      <c r="F1037" s="418"/>
      <c r="G1037" s="418"/>
      <c r="H1037" s="418"/>
      <c r="I1037" s="418"/>
      <c r="J1037" s="419">
        <v>9013205001282</v>
      </c>
      <c r="K1037" s="420"/>
      <c r="L1037" s="420"/>
      <c r="M1037" s="420"/>
      <c r="N1037" s="420"/>
      <c r="O1037" s="420"/>
      <c r="P1037" s="422" t="s">
        <v>672</v>
      </c>
      <c r="Q1037" s="317"/>
      <c r="R1037" s="317"/>
      <c r="S1037" s="317"/>
      <c r="T1037" s="317"/>
      <c r="U1037" s="317"/>
      <c r="V1037" s="317"/>
      <c r="W1037" s="317"/>
      <c r="X1037" s="317"/>
      <c r="Y1037" s="318">
        <v>2.2000000000000002</v>
      </c>
      <c r="Z1037" s="319"/>
      <c r="AA1037" s="319"/>
      <c r="AB1037" s="320"/>
      <c r="AC1037" s="328" t="s">
        <v>485</v>
      </c>
      <c r="AD1037" s="328"/>
      <c r="AE1037" s="328"/>
      <c r="AF1037" s="328"/>
      <c r="AG1037" s="328"/>
      <c r="AH1037" s="323" t="s">
        <v>722</v>
      </c>
      <c r="AI1037" s="324"/>
      <c r="AJ1037" s="324"/>
      <c r="AK1037" s="324"/>
      <c r="AL1037" s="325" t="s">
        <v>722</v>
      </c>
      <c r="AM1037" s="326"/>
      <c r="AN1037" s="326"/>
      <c r="AO1037" s="327"/>
      <c r="AP1037" s="321" t="s">
        <v>722</v>
      </c>
      <c r="AQ1037" s="321"/>
      <c r="AR1037" s="321"/>
      <c r="AS1037" s="321"/>
      <c r="AT1037" s="321"/>
      <c r="AU1037" s="321"/>
      <c r="AV1037" s="321"/>
      <c r="AW1037" s="321"/>
      <c r="AX1037" s="321"/>
    </row>
    <row r="1038" spans="1:50" ht="43.5" customHeight="1" x14ac:dyDescent="0.15">
      <c r="A1038" s="404">
        <v>4</v>
      </c>
      <c r="B1038" s="404">
        <v>1</v>
      </c>
      <c r="C1038" s="421" t="s">
        <v>651</v>
      </c>
      <c r="D1038" s="418"/>
      <c r="E1038" s="418"/>
      <c r="F1038" s="418"/>
      <c r="G1038" s="418"/>
      <c r="H1038" s="418"/>
      <c r="I1038" s="418"/>
      <c r="J1038" s="419">
        <v>3050005005210</v>
      </c>
      <c r="K1038" s="420"/>
      <c r="L1038" s="420"/>
      <c r="M1038" s="420"/>
      <c r="N1038" s="420"/>
      <c r="O1038" s="420"/>
      <c r="P1038" s="422" t="s">
        <v>672</v>
      </c>
      <c r="Q1038" s="317"/>
      <c r="R1038" s="317"/>
      <c r="S1038" s="317"/>
      <c r="T1038" s="317"/>
      <c r="U1038" s="317"/>
      <c r="V1038" s="317"/>
      <c r="W1038" s="317"/>
      <c r="X1038" s="317"/>
      <c r="Y1038" s="318">
        <v>1.1000000000000001</v>
      </c>
      <c r="Z1038" s="319"/>
      <c r="AA1038" s="319"/>
      <c r="AB1038" s="320"/>
      <c r="AC1038" s="328" t="s">
        <v>485</v>
      </c>
      <c r="AD1038" s="328"/>
      <c r="AE1038" s="328"/>
      <c r="AF1038" s="328"/>
      <c r="AG1038" s="328"/>
      <c r="AH1038" s="323" t="s">
        <v>722</v>
      </c>
      <c r="AI1038" s="324"/>
      <c r="AJ1038" s="324"/>
      <c r="AK1038" s="324"/>
      <c r="AL1038" s="325" t="s">
        <v>725</v>
      </c>
      <c r="AM1038" s="326"/>
      <c r="AN1038" s="326"/>
      <c r="AO1038" s="327"/>
      <c r="AP1038" s="321" t="s">
        <v>724</v>
      </c>
      <c r="AQ1038" s="321"/>
      <c r="AR1038" s="321"/>
      <c r="AS1038" s="321"/>
      <c r="AT1038" s="321"/>
      <c r="AU1038" s="321"/>
      <c r="AV1038" s="321"/>
      <c r="AW1038" s="321"/>
      <c r="AX1038" s="321"/>
    </row>
    <row r="1039" spans="1:50" ht="43.5" customHeight="1" x14ac:dyDescent="0.15">
      <c r="A1039" s="404">
        <v>5</v>
      </c>
      <c r="B1039" s="404">
        <v>1</v>
      </c>
      <c r="C1039" s="426" t="s">
        <v>674</v>
      </c>
      <c r="D1039" s="427"/>
      <c r="E1039" s="427"/>
      <c r="F1039" s="427"/>
      <c r="G1039" s="427"/>
      <c r="H1039" s="427"/>
      <c r="I1039" s="428"/>
      <c r="J1039" s="429">
        <v>5010005018916</v>
      </c>
      <c r="K1039" s="430"/>
      <c r="L1039" s="430"/>
      <c r="M1039" s="430"/>
      <c r="N1039" s="430"/>
      <c r="O1039" s="431"/>
      <c r="P1039" s="432" t="s">
        <v>672</v>
      </c>
      <c r="Q1039" s="433"/>
      <c r="R1039" s="433"/>
      <c r="S1039" s="433"/>
      <c r="T1039" s="433"/>
      <c r="U1039" s="433"/>
      <c r="V1039" s="433"/>
      <c r="W1039" s="433"/>
      <c r="X1039" s="434"/>
      <c r="Y1039" s="318">
        <v>1.1000000000000001</v>
      </c>
      <c r="Z1039" s="319"/>
      <c r="AA1039" s="319"/>
      <c r="AB1039" s="320"/>
      <c r="AC1039" s="322" t="s">
        <v>485</v>
      </c>
      <c r="AD1039" s="322"/>
      <c r="AE1039" s="322"/>
      <c r="AF1039" s="322"/>
      <c r="AG1039" s="322"/>
      <c r="AH1039" s="323" t="s">
        <v>724</v>
      </c>
      <c r="AI1039" s="324"/>
      <c r="AJ1039" s="324"/>
      <c r="AK1039" s="324"/>
      <c r="AL1039" s="325" t="s">
        <v>722</v>
      </c>
      <c r="AM1039" s="326"/>
      <c r="AN1039" s="326"/>
      <c r="AO1039" s="327"/>
      <c r="AP1039" s="321" t="s">
        <v>722</v>
      </c>
      <c r="AQ1039" s="321"/>
      <c r="AR1039" s="321"/>
      <c r="AS1039" s="321"/>
      <c r="AT1039" s="321"/>
      <c r="AU1039" s="321"/>
      <c r="AV1039" s="321"/>
      <c r="AW1039" s="321"/>
      <c r="AX1039" s="321"/>
    </row>
    <row r="1040" spans="1:50" ht="43.5" customHeight="1" x14ac:dyDescent="0.15">
      <c r="A1040" s="404">
        <v>6</v>
      </c>
      <c r="B1040" s="404">
        <v>1</v>
      </c>
      <c r="C1040" s="421" t="s">
        <v>676</v>
      </c>
      <c r="D1040" s="418"/>
      <c r="E1040" s="418"/>
      <c r="F1040" s="418"/>
      <c r="G1040" s="418"/>
      <c r="H1040" s="418"/>
      <c r="I1040" s="418"/>
      <c r="J1040" s="419">
        <v>7080005003835</v>
      </c>
      <c r="K1040" s="420"/>
      <c r="L1040" s="420"/>
      <c r="M1040" s="420"/>
      <c r="N1040" s="420"/>
      <c r="O1040" s="420"/>
      <c r="P1040" s="422" t="s">
        <v>672</v>
      </c>
      <c r="Q1040" s="317"/>
      <c r="R1040" s="317"/>
      <c r="S1040" s="317"/>
      <c r="T1040" s="317"/>
      <c r="U1040" s="317"/>
      <c r="V1040" s="317"/>
      <c r="W1040" s="317"/>
      <c r="X1040" s="317"/>
      <c r="Y1040" s="318">
        <v>0.8</v>
      </c>
      <c r="Z1040" s="319"/>
      <c r="AA1040" s="319"/>
      <c r="AB1040" s="320"/>
      <c r="AC1040" s="322" t="s">
        <v>485</v>
      </c>
      <c r="AD1040" s="322"/>
      <c r="AE1040" s="322"/>
      <c r="AF1040" s="322"/>
      <c r="AG1040" s="322"/>
      <c r="AH1040" s="323" t="s">
        <v>722</v>
      </c>
      <c r="AI1040" s="324"/>
      <c r="AJ1040" s="324"/>
      <c r="AK1040" s="324"/>
      <c r="AL1040" s="325" t="s">
        <v>722</v>
      </c>
      <c r="AM1040" s="326"/>
      <c r="AN1040" s="326"/>
      <c r="AO1040" s="327"/>
      <c r="AP1040" s="321" t="s">
        <v>722</v>
      </c>
      <c r="AQ1040" s="321"/>
      <c r="AR1040" s="321"/>
      <c r="AS1040" s="321"/>
      <c r="AT1040" s="321"/>
      <c r="AU1040" s="321"/>
      <c r="AV1040" s="321"/>
      <c r="AW1040" s="321"/>
      <c r="AX1040" s="321"/>
    </row>
    <row r="1041" spans="1:50" ht="30" hidden="1" customHeight="1" x14ac:dyDescent="0.15">
      <c r="A1041" s="404">
        <v>7</v>
      </c>
      <c r="B1041" s="404">
        <v>1</v>
      </c>
      <c r="C1041" s="421"/>
      <c r="D1041" s="418"/>
      <c r="E1041" s="418"/>
      <c r="F1041" s="418"/>
      <c r="G1041" s="418"/>
      <c r="H1041" s="418"/>
      <c r="I1041" s="418"/>
      <c r="J1041" s="419"/>
      <c r="K1041" s="420"/>
      <c r="L1041" s="420"/>
      <c r="M1041" s="420"/>
      <c r="N1041" s="420"/>
      <c r="O1041" s="420"/>
      <c r="P1041" s="422"/>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411</v>
      </c>
      <c r="K1067" s="101"/>
      <c r="L1067" s="101"/>
      <c r="M1067" s="101"/>
      <c r="N1067" s="101"/>
      <c r="O1067" s="101"/>
      <c r="P1067" s="347" t="s">
        <v>363</v>
      </c>
      <c r="Q1067" s="347"/>
      <c r="R1067" s="347"/>
      <c r="S1067" s="347"/>
      <c r="T1067" s="347"/>
      <c r="U1067" s="347"/>
      <c r="V1067" s="347"/>
      <c r="W1067" s="347"/>
      <c r="X1067" s="347"/>
      <c r="Y1067" s="344" t="s">
        <v>409</v>
      </c>
      <c r="Z1067" s="345"/>
      <c r="AA1067" s="345"/>
      <c r="AB1067" s="345"/>
      <c r="AC1067" s="277" t="s">
        <v>449</v>
      </c>
      <c r="AD1067" s="277"/>
      <c r="AE1067" s="277"/>
      <c r="AF1067" s="277"/>
      <c r="AG1067" s="277"/>
      <c r="AH1067" s="344" t="s">
        <v>474</v>
      </c>
      <c r="AI1067" s="346"/>
      <c r="AJ1067" s="346"/>
      <c r="AK1067" s="346"/>
      <c r="AL1067" s="346" t="s">
        <v>21</v>
      </c>
      <c r="AM1067" s="346"/>
      <c r="AN1067" s="346"/>
      <c r="AO1067" s="435"/>
      <c r="AP1067" s="436" t="s">
        <v>412</v>
      </c>
      <c r="AQ1067" s="436"/>
      <c r="AR1067" s="436"/>
      <c r="AS1067" s="436"/>
      <c r="AT1067" s="436"/>
      <c r="AU1067" s="436"/>
      <c r="AV1067" s="436"/>
      <c r="AW1067" s="436"/>
      <c r="AX1067" s="436"/>
    </row>
    <row r="1068" spans="1:50" ht="30" customHeight="1" x14ac:dyDescent="0.15">
      <c r="A1068" s="404">
        <v>1</v>
      </c>
      <c r="B1068" s="404">
        <v>1</v>
      </c>
      <c r="C1068" s="421" t="s">
        <v>661</v>
      </c>
      <c r="D1068" s="418"/>
      <c r="E1068" s="418"/>
      <c r="F1068" s="418"/>
      <c r="G1068" s="418"/>
      <c r="H1068" s="418"/>
      <c r="I1068" s="418"/>
      <c r="J1068" s="419">
        <v>7010005005425</v>
      </c>
      <c r="K1068" s="420"/>
      <c r="L1068" s="420"/>
      <c r="M1068" s="420"/>
      <c r="N1068" s="420"/>
      <c r="O1068" s="420"/>
      <c r="P1068" s="422" t="s">
        <v>677</v>
      </c>
      <c r="Q1068" s="317"/>
      <c r="R1068" s="317"/>
      <c r="S1068" s="317"/>
      <c r="T1068" s="317"/>
      <c r="U1068" s="317"/>
      <c r="V1068" s="317"/>
      <c r="W1068" s="317"/>
      <c r="X1068" s="317"/>
      <c r="Y1068" s="318">
        <v>29.4</v>
      </c>
      <c r="Z1068" s="319"/>
      <c r="AA1068" s="319"/>
      <c r="AB1068" s="320"/>
      <c r="AC1068" s="328" t="s">
        <v>485</v>
      </c>
      <c r="AD1068" s="425"/>
      <c r="AE1068" s="425"/>
      <c r="AF1068" s="425"/>
      <c r="AG1068" s="425"/>
      <c r="AH1068" s="423" t="s">
        <v>722</v>
      </c>
      <c r="AI1068" s="424"/>
      <c r="AJ1068" s="424"/>
      <c r="AK1068" s="424"/>
      <c r="AL1068" s="325" t="s">
        <v>722</v>
      </c>
      <c r="AM1068" s="326"/>
      <c r="AN1068" s="326"/>
      <c r="AO1068" s="327"/>
      <c r="AP1068" s="321" t="s">
        <v>734</v>
      </c>
      <c r="AQ1068" s="321"/>
      <c r="AR1068" s="321"/>
      <c r="AS1068" s="321"/>
      <c r="AT1068" s="321"/>
      <c r="AU1068" s="321"/>
      <c r="AV1068" s="321"/>
      <c r="AW1068" s="321"/>
      <c r="AX1068" s="321"/>
    </row>
    <row r="1069" spans="1:50" ht="30" customHeight="1" x14ac:dyDescent="0.15">
      <c r="A1069" s="404">
        <v>2</v>
      </c>
      <c r="B1069" s="404">
        <v>1</v>
      </c>
      <c r="C1069" s="421" t="s">
        <v>679</v>
      </c>
      <c r="D1069" s="418"/>
      <c r="E1069" s="418"/>
      <c r="F1069" s="418"/>
      <c r="G1069" s="418"/>
      <c r="H1069" s="418"/>
      <c r="I1069" s="418"/>
      <c r="J1069" s="419">
        <v>3130005005532</v>
      </c>
      <c r="K1069" s="420"/>
      <c r="L1069" s="420"/>
      <c r="M1069" s="420"/>
      <c r="N1069" s="420"/>
      <c r="O1069" s="420"/>
      <c r="P1069" s="422" t="s">
        <v>677</v>
      </c>
      <c r="Q1069" s="317"/>
      <c r="R1069" s="317"/>
      <c r="S1069" s="317"/>
      <c r="T1069" s="317"/>
      <c r="U1069" s="317"/>
      <c r="V1069" s="317"/>
      <c r="W1069" s="317"/>
      <c r="X1069" s="317"/>
      <c r="Y1069" s="318">
        <v>29.4</v>
      </c>
      <c r="Z1069" s="319"/>
      <c r="AA1069" s="319"/>
      <c r="AB1069" s="320"/>
      <c r="AC1069" s="328" t="s">
        <v>485</v>
      </c>
      <c r="AD1069" s="328"/>
      <c r="AE1069" s="328"/>
      <c r="AF1069" s="328"/>
      <c r="AG1069" s="328"/>
      <c r="AH1069" s="423" t="s">
        <v>722</v>
      </c>
      <c r="AI1069" s="424"/>
      <c r="AJ1069" s="424"/>
      <c r="AK1069" s="424"/>
      <c r="AL1069" s="325" t="s">
        <v>726</v>
      </c>
      <c r="AM1069" s="326"/>
      <c r="AN1069" s="326"/>
      <c r="AO1069" s="327"/>
      <c r="AP1069" s="321" t="s">
        <v>724</v>
      </c>
      <c r="AQ1069" s="321"/>
      <c r="AR1069" s="321"/>
      <c r="AS1069" s="321"/>
      <c r="AT1069" s="321"/>
      <c r="AU1069" s="321"/>
      <c r="AV1069" s="321"/>
      <c r="AW1069" s="321"/>
      <c r="AX1069" s="321"/>
    </row>
    <row r="1070" spans="1:50" ht="30" customHeight="1" x14ac:dyDescent="0.15">
      <c r="A1070" s="404">
        <v>3</v>
      </c>
      <c r="B1070" s="404">
        <v>1</v>
      </c>
      <c r="C1070" s="421" t="s">
        <v>680</v>
      </c>
      <c r="D1070" s="418"/>
      <c r="E1070" s="418"/>
      <c r="F1070" s="418"/>
      <c r="G1070" s="418"/>
      <c r="H1070" s="418"/>
      <c r="I1070" s="418"/>
      <c r="J1070" s="419">
        <v>2330005002106</v>
      </c>
      <c r="K1070" s="420"/>
      <c r="L1070" s="420"/>
      <c r="M1070" s="420"/>
      <c r="N1070" s="420"/>
      <c r="O1070" s="420"/>
      <c r="P1070" s="422" t="s">
        <v>677</v>
      </c>
      <c r="Q1070" s="317"/>
      <c r="R1070" s="317"/>
      <c r="S1070" s="317"/>
      <c r="T1070" s="317"/>
      <c r="U1070" s="317"/>
      <c r="V1070" s="317"/>
      <c r="W1070" s="317"/>
      <c r="X1070" s="317"/>
      <c r="Y1070" s="318">
        <v>6.6</v>
      </c>
      <c r="Z1070" s="319"/>
      <c r="AA1070" s="319"/>
      <c r="AB1070" s="320"/>
      <c r="AC1070" s="328" t="s">
        <v>485</v>
      </c>
      <c r="AD1070" s="328"/>
      <c r="AE1070" s="328"/>
      <c r="AF1070" s="328"/>
      <c r="AG1070" s="328"/>
      <c r="AH1070" s="323" t="s">
        <v>722</v>
      </c>
      <c r="AI1070" s="324"/>
      <c r="AJ1070" s="324"/>
      <c r="AK1070" s="324"/>
      <c r="AL1070" s="325" t="s">
        <v>727</v>
      </c>
      <c r="AM1070" s="326"/>
      <c r="AN1070" s="326"/>
      <c r="AO1070" s="327"/>
      <c r="AP1070" s="321" t="s">
        <v>735</v>
      </c>
      <c r="AQ1070" s="321"/>
      <c r="AR1070" s="321"/>
      <c r="AS1070" s="321"/>
      <c r="AT1070" s="321"/>
      <c r="AU1070" s="321"/>
      <c r="AV1070" s="321"/>
      <c r="AW1070" s="321"/>
      <c r="AX1070" s="321"/>
    </row>
    <row r="1071" spans="1:50" ht="30" customHeight="1" x14ac:dyDescent="0.15">
      <c r="A1071" s="404">
        <v>4</v>
      </c>
      <c r="B1071" s="404">
        <v>1</v>
      </c>
      <c r="C1071" s="421" t="s">
        <v>678</v>
      </c>
      <c r="D1071" s="418"/>
      <c r="E1071" s="418"/>
      <c r="F1071" s="418"/>
      <c r="G1071" s="418"/>
      <c r="H1071" s="418"/>
      <c r="I1071" s="418"/>
      <c r="J1071" s="419">
        <v>6340005001879</v>
      </c>
      <c r="K1071" s="420"/>
      <c r="L1071" s="420"/>
      <c r="M1071" s="420"/>
      <c r="N1071" s="420"/>
      <c r="O1071" s="420"/>
      <c r="P1071" s="422" t="s">
        <v>677</v>
      </c>
      <c r="Q1071" s="317"/>
      <c r="R1071" s="317"/>
      <c r="S1071" s="317"/>
      <c r="T1071" s="317"/>
      <c r="U1071" s="317"/>
      <c r="V1071" s="317"/>
      <c r="W1071" s="317"/>
      <c r="X1071" s="317"/>
      <c r="Y1071" s="318">
        <v>3</v>
      </c>
      <c r="Z1071" s="319"/>
      <c r="AA1071" s="319"/>
      <c r="AB1071" s="320"/>
      <c r="AC1071" s="328" t="s">
        <v>485</v>
      </c>
      <c r="AD1071" s="328"/>
      <c r="AE1071" s="328"/>
      <c r="AF1071" s="328"/>
      <c r="AG1071" s="328"/>
      <c r="AH1071" s="323" t="s">
        <v>722</v>
      </c>
      <c r="AI1071" s="324"/>
      <c r="AJ1071" s="324"/>
      <c r="AK1071" s="324"/>
      <c r="AL1071" s="325" t="s">
        <v>722</v>
      </c>
      <c r="AM1071" s="326"/>
      <c r="AN1071" s="326"/>
      <c r="AO1071" s="327"/>
      <c r="AP1071" s="321" t="s">
        <v>724</v>
      </c>
      <c r="AQ1071" s="321"/>
      <c r="AR1071" s="321"/>
      <c r="AS1071" s="321"/>
      <c r="AT1071" s="321"/>
      <c r="AU1071" s="321"/>
      <c r="AV1071" s="321"/>
      <c r="AW1071" s="321"/>
      <c r="AX1071" s="321"/>
    </row>
    <row r="1072" spans="1:50" ht="30" hidden="1" customHeight="1" x14ac:dyDescent="0.15">
      <c r="A1072" s="404">
        <v>5</v>
      </c>
      <c r="B1072" s="404">
        <v>1</v>
      </c>
      <c r="C1072" s="421"/>
      <c r="D1072" s="418"/>
      <c r="E1072" s="418"/>
      <c r="F1072" s="418"/>
      <c r="G1072" s="418"/>
      <c r="H1072" s="418"/>
      <c r="I1072" s="418"/>
      <c r="J1072" s="419"/>
      <c r="K1072" s="420"/>
      <c r="L1072" s="420"/>
      <c r="M1072" s="420"/>
      <c r="N1072" s="420"/>
      <c r="O1072" s="420"/>
      <c r="P1072" s="422"/>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439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455</v>
      </c>
      <c r="AM1098" s="968"/>
      <c r="AN1098" s="968"/>
      <c r="AO1098" s="80" t="s">
        <v>646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382</v>
      </c>
      <c r="D1101" s="900"/>
      <c r="E1101" s="277" t="s">
        <v>381</v>
      </c>
      <c r="F1101" s="900"/>
      <c r="G1101" s="900"/>
      <c r="H1101" s="900"/>
      <c r="I1101" s="900"/>
      <c r="J1101" s="277" t="s">
        <v>411</v>
      </c>
      <c r="K1101" s="277"/>
      <c r="L1101" s="277"/>
      <c r="M1101" s="277"/>
      <c r="N1101" s="277"/>
      <c r="O1101" s="277"/>
      <c r="P1101" s="344" t="s">
        <v>27</v>
      </c>
      <c r="Q1101" s="344"/>
      <c r="R1101" s="344"/>
      <c r="S1101" s="344"/>
      <c r="T1101" s="344"/>
      <c r="U1101" s="344"/>
      <c r="V1101" s="344"/>
      <c r="W1101" s="344"/>
      <c r="X1101" s="344"/>
      <c r="Y1101" s="277" t="s">
        <v>413</v>
      </c>
      <c r="Z1101" s="900"/>
      <c r="AA1101" s="900"/>
      <c r="AB1101" s="900"/>
      <c r="AC1101" s="277" t="s">
        <v>364</v>
      </c>
      <c r="AD1101" s="277"/>
      <c r="AE1101" s="277"/>
      <c r="AF1101" s="277"/>
      <c r="AG1101" s="277"/>
      <c r="AH1101" s="344" t="s">
        <v>377</v>
      </c>
      <c r="AI1101" s="345"/>
      <c r="AJ1101" s="345"/>
      <c r="AK1101" s="345"/>
      <c r="AL1101" s="345" t="s">
        <v>21</v>
      </c>
      <c r="AM1101" s="345"/>
      <c r="AN1101" s="345"/>
      <c r="AO1101" s="904"/>
      <c r="AP1101" s="436" t="s">
        <v>440</v>
      </c>
      <c r="AQ1101" s="436"/>
      <c r="AR1101" s="436"/>
      <c r="AS1101" s="436"/>
      <c r="AT1101" s="436"/>
      <c r="AU1101" s="436"/>
      <c r="AV1101" s="436"/>
      <c r="AW1101" s="436"/>
      <c r="AX1101" s="436"/>
    </row>
    <row r="1102" spans="1:50" ht="30" customHeight="1" x14ac:dyDescent="0.15">
      <c r="A1102" s="404">
        <v>1</v>
      </c>
      <c r="B1102" s="404">
        <v>1</v>
      </c>
      <c r="C1102" s="902" t="s">
        <v>682</v>
      </c>
      <c r="D1102" s="903"/>
      <c r="E1102" s="261" t="s">
        <v>683</v>
      </c>
      <c r="F1102" s="901"/>
      <c r="G1102" s="901"/>
      <c r="H1102" s="901"/>
      <c r="I1102" s="901"/>
      <c r="J1102" s="419">
        <v>7010005005425</v>
      </c>
      <c r="K1102" s="420"/>
      <c r="L1102" s="420"/>
      <c r="M1102" s="420"/>
      <c r="N1102" s="420"/>
      <c r="O1102" s="420"/>
      <c r="P1102" s="422" t="s">
        <v>685</v>
      </c>
      <c r="Q1102" s="317"/>
      <c r="R1102" s="317"/>
      <c r="S1102" s="317"/>
      <c r="T1102" s="317"/>
      <c r="U1102" s="317"/>
      <c r="V1102" s="317"/>
      <c r="W1102" s="317"/>
      <c r="X1102" s="317"/>
      <c r="Y1102" s="318">
        <v>339.9</v>
      </c>
      <c r="Z1102" s="319"/>
      <c r="AA1102" s="319"/>
      <c r="AB1102" s="320"/>
      <c r="AC1102" s="322" t="s">
        <v>479</v>
      </c>
      <c r="AD1102" s="322"/>
      <c r="AE1102" s="322"/>
      <c r="AF1102" s="322"/>
      <c r="AG1102" s="322"/>
      <c r="AH1102" s="323">
        <v>1</v>
      </c>
      <c r="AI1102" s="324"/>
      <c r="AJ1102" s="324"/>
      <c r="AK1102" s="324"/>
      <c r="AL1102" s="325">
        <v>99.9</v>
      </c>
      <c r="AM1102" s="326"/>
      <c r="AN1102" s="326"/>
      <c r="AO1102" s="327"/>
      <c r="AP1102" s="321" t="s">
        <v>552</v>
      </c>
      <c r="AQ1102" s="321"/>
      <c r="AR1102" s="321"/>
      <c r="AS1102" s="321"/>
      <c r="AT1102" s="321"/>
      <c r="AU1102" s="321"/>
      <c r="AV1102" s="321"/>
      <c r="AW1102" s="321"/>
      <c r="AX1102" s="321"/>
    </row>
    <row r="1103" spans="1:50" ht="48.75" customHeight="1" x14ac:dyDescent="0.15">
      <c r="A1103" s="404">
        <v>2</v>
      </c>
      <c r="B1103" s="404">
        <v>1</v>
      </c>
      <c r="C1103" s="903" t="s">
        <v>687</v>
      </c>
      <c r="D1103" s="903"/>
      <c r="E1103" s="261" t="s">
        <v>684</v>
      </c>
      <c r="F1103" s="901"/>
      <c r="G1103" s="901"/>
      <c r="H1103" s="901"/>
      <c r="I1103" s="901"/>
      <c r="J1103" s="419">
        <v>5010005018916</v>
      </c>
      <c r="K1103" s="420"/>
      <c r="L1103" s="420"/>
      <c r="M1103" s="420"/>
      <c r="N1103" s="420"/>
      <c r="O1103" s="420"/>
      <c r="P1103" s="422" t="s">
        <v>686</v>
      </c>
      <c r="Q1103" s="317"/>
      <c r="R1103" s="317"/>
      <c r="S1103" s="317"/>
      <c r="T1103" s="317"/>
      <c r="U1103" s="317"/>
      <c r="V1103" s="317"/>
      <c r="W1103" s="317"/>
      <c r="X1103" s="317"/>
      <c r="Y1103" s="318">
        <v>677.2</v>
      </c>
      <c r="Z1103" s="319"/>
      <c r="AA1103" s="319"/>
      <c r="AB1103" s="320"/>
      <c r="AC1103" s="322" t="s">
        <v>479</v>
      </c>
      <c r="AD1103" s="322"/>
      <c r="AE1103" s="322"/>
      <c r="AF1103" s="322"/>
      <c r="AG1103" s="322"/>
      <c r="AH1103" s="323">
        <v>1</v>
      </c>
      <c r="AI1103" s="324"/>
      <c r="AJ1103" s="324"/>
      <c r="AK1103" s="324"/>
      <c r="AL1103" s="325">
        <v>99.7</v>
      </c>
      <c r="AM1103" s="326"/>
      <c r="AN1103" s="326"/>
      <c r="AO1103" s="327"/>
      <c r="AP1103" s="321" t="s">
        <v>728</v>
      </c>
      <c r="AQ1103" s="321"/>
      <c r="AR1103" s="321"/>
      <c r="AS1103" s="321"/>
      <c r="AT1103" s="321"/>
      <c r="AU1103" s="321"/>
      <c r="AV1103" s="321"/>
      <c r="AW1103" s="321"/>
      <c r="AX1103" s="321"/>
    </row>
    <row r="1104" spans="1:50" ht="30" hidden="1" customHeight="1" x14ac:dyDescent="0.15">
      <c r="A1104" s="404">
        <v>3</v>
      </c>
      <c r="B1104" s="404">
        <v>1</v>
      </c>
      <c r="C1104" s="903"/>
      <c r="D1104" s="903"/>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8.75" hidden="1" customHeight="1" x14ac:dyDescent="0.15">
      <c r="A1131" s="404">
        <v>30</v>
      </c>
      <c r="B1131" s="404">
        <v>1</v>
      </c>
      <c r="C1131" s="903"/>
      <c r="D1131" s="903"/>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E116 AQ116">
    <cfRule type="expression" dxfId="2607" priority="13175">
      <formula>IF(RIGHT(TEXT(AE116,"0.#"),1)=".",FALSE,TRUE)</formula>
    </cfRule>
    <cfRule type="expression" dxfId="2606" priority="13176">
      <formula>IF(RIGHT(TEXT(AE116,"0.#"),1)=".",TRUE,FALSE)</formula>
    </cfRule>
  </conditionalFormatting>
  <conditionalFormatting sqref="AI116">
    <cfRule type="expression" dxfId="2605" priority="13173">
      <formula>IF(RIGHT(TEXT(AI116,"0.#"),1)=".",FALSE,TRUE)</formula>
    </cfRule>
    <cfRule type="expression" dxfId="2604" priority="13174">
      <formula>IF(RIGHT(TEXT(AI116,"0.#"),1)=".",TRUE,FALSE)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E117 AM117">
    <cfRule type="expression" dxfId="2601" priority="13169">
      <formula>IF(RIGHT(TEXT(AE117,"0.#"),1)=".",FALSE,TRUE)</formula>
    </cfRule>
    <cfRule type="expression" dxfId="2600" priority="13170">
      <formula>IF(RIGHT(TEXT(AE117,"0.#"),1)=".",TRUE,FALSE)</formula>
    </cfRule>
  </conditionalFormatting>
  <conditionalFormatting sqref="AI117">
    <cfRule type="expression" dxfId="2599" priority="13167">
      <formula>IF(RIGHT(TEXT(AI117,"0.#"),1)=".",FALSE,TRUE)</formula>
    </cfRule>
    <cfRule type="expression" dxfId="2598" priority="13168">
      <formula>IF(RIGHT(TEXT(AI117,"0.#"),1)=".",TRUE,FALSE)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39:AO866">
    <cfRule type="expression" dxfId="2513" priority="6645">
      <formula>IF(AND(AL839&gt;=0, RIGHT(TEXT(AL839,"0.#"),1)&lt;&gt;"."),TRUE,FALSE)</formula>
    </cfRule>
    <cfRule type="expression" dxfId="2512" priority="6646">
      <formula>IF(AND(AL839&gt;=0, RIGHT(TEXT(AL839,"0.#"),1)="."),TRUE,FALSE)</formula>
    </cfRule>
    <cfRule type="expression" dxfId="2511" priority="6647">
      <formula>IF(AND(AL839&lt;0, RIGHT(TEXT(AL839,"0.#"),1)&lt;&gt;"."),TRUE,FALSE)</formula>
    </cfRule>
    <cfRule type="expression" dxfId="2510" priority="6648">
      <formula>IF(AND(AL839&lt;0, RIGHT(TEXT(AL839,"0.#"),1)="."),TRUE,FALSE)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2:Y899">
    <cfRule type="expression" dxfId="2073" priority="2089">
      <formula>IF(RIGHT(TEXT(Y872,"0.#"),1)=".",FALSE,TRUE)</formula>
    </cfRule>
    <cfRule type="expression" dxfId="2072" priority="2090">
      <formula>IF(RIGHT(TEXT(Y872,"0.#"),1)=".",TRUE,FALSE)</formula>
    </cfRule>
  </conditionalFormatting>
  <conditionalFormatting sqref="Y870:Y871">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42:Y1064 Y1040">
    <cfRule type="expression" dxfId="1929" priority="2029">
      <formula>IF(RIGHT(TEXT(Y1040,"0.#"),1)=".",FALSE,TRUE)</formula>
    </cfRule>
    <cfRule type="expression" dxfId="1928" priority="2030">
      <formula>IF(RIGHT(TEXT(Y1040,"0.#"),1)=".",TRUE,FALSE)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3:Y1097">
    <cfRule type="expression" dxfId="1917" priority="2017">
      <formula>IF(RIGHT(TEXT(Y1073,"0.#"),1)=".",FALSE,TRUE)</formula>
    </cfRule>
    <cfRule type="expression" dxfId="1916" priority="2018">
      <formula>IF(RIGHT(TEXT(Y1073,"0.#"),1)=".",TRUE,FALSE)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1041">
    <cfRule type="expression" dxfId="719" priority="19">
      <formula>IF(RIGHT(TEXT(Y1041,"0.#"),1)=".",FALSE,TRUE)</formula>
    </cfRule>
    <cfRule type="expression" dxfId="718" priority="20">
      <formula>IF(RIGHT(TEXT(Y1041,"0.#"),1)=".",TRUE,FALSE)</formula>
    </cfRule>
  </conditionalFormatting>
  <conditionalFormatting sqref="Y1039">
    <cfRule type="expression" dxfId="717" priority="17">
      <formula>IF(RIGHT(TEXT(Y1039,"0.#"),1)=".",FALSE,TRUE)</formula>
    </cfRule>
    <cfRule type="expression" dxfId="716" priority="18">
      <formula>IF(RIGHT(TEXT(Y1039,"0.#"),1)=".",TRUE,FALSE)</formula>
    </cfRule>
  </conditionalFormatting>
  <conditionalFormatting sqref="Y1038">
    <cfRule type="expression" dxfId="715" priority="15">
      <formula>IF(RIGHT(TEXT(Y1038,"0.#"),1)=".",FALSE,TRUE)</formula>
    </cfRule>
    <cfRule type="expression" dxfId="714" priority="16">
      <formula>IF(RIGHT(TEXT(Y1038,"0.#"),1)=".",TRUE,FALSE)</formula>
    </cfRule>
  </conditionalFormatting>
  <conditionalFormatting sqref="Y1037">
    <cfRule type="expression" dxfId="713" priority="13">
      <formula>IF(RIGHT(TEXT(Y1037,"0.#"),1)=".",FALSE,TRUE)</formula>
    </cfRule>
    <cfRule type="expression" dxfId="712" priority="14">
      <formula>IF(RIGHT(TEXT(Y1037,"0.#"),1)=".",TRUE,FALSE)</formula>
    </cfRule>
  </conditionalFormatting>
  <conditionalFormatting sqref="Y1072">
    <cfRule type="expression" dxfId="711" priority="11">
      <formula>IF(RIGHT(TEXT(Y1072,"0.#"),1)=".",FALSE,TRUE)</formula>
    </cfRule>
    <cfRule type="expression" dxfId="710" priority="12">
      <formula>IF(RIGHT(TEXT(Y1072,"0.#"),1)=".",TRUE,FALSE)</formula>
    </cfRule>
  </conditionalFormatting>
  <conditionalFormatting sqref="Y1069">
    <cfRule type="expression" dxfId="709" priority="9">
      <formula>IF(RIGHT(TEXT(Y1069,"0.#"),1)=".",FALSE,TRUE)</formula>
    </cfRule>
    <cfRule type="expression" dxfId="708" priority="10">
      <formula>IF(RIGHT(TEXT(Y1069,"0.#"),1)=".",TRUE,FALSE)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71">
    <cfRule type="expression" dxfId="705" priority="5">
      <formula>IF(RIGHT(TEXT(Y1071,"0.#"),1)=".",FALSE,TRUE)</formula>
    </cfRule>
    <cfRule type="expression" dxfId="704" priority="6">
      <formula>IF(RIGHT(TEXT(Y1071,"0.#"),1)=".",TRUE,FALSE)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699" max="49" man="1"/>
    <brk id="727" max="49" man="1"/>
    <brk id="735" max="49" man="1"/>
    <brk id="778" max="49" man="1"/>
    <brk id="90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478</v>
      </c>
      <c r="AI2" s="54" t="s">
        <v>547</v>
      </c>
      <c r="AK2" s="54" t="s">
        <v>379</v>
      </c>
      <c r="AM2" s="88"/>
      <c r="AN2" s="88"/>
      <c r="AP2" s="56" t="s">
        <v>478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495</v>
      </c>
      <c r="W3" s="32" t="s">
        <v>269</v>
      </c>
      <c r="Y3" s="32" t="s">
        <v>70</v>
      </c>
      <c r="Z3" s="30"/>
      <c r="AA3" s="32" t="s">
        <v>79</v>
      </c>
      <c r="AB3" s="31"/>
      <c r="AC3" s="33" t="s">
        <v>255</v>
      </c>
      <c r="AD3" s="28"/>
      <c r="AE3" s="45" t="s">
        <v>296</v>
      </c>
      <c r="AF3" s="30"/>
      <c r="AG3" s="56" t="s">
        <v>479</v>
      </c>
      <c r="AI3" s="54" t="s">
        <v>372</v>
      </c>
      <c r="AK3" s="54" t="str">
        <f>CHAR(CODE(AK2)+1)</f>
        <v>B</v>
      </c>
      <c r="AM3" s="88"/>
      <c r="AN3" s="88"/>
      <c r="AP3" s="56" t="s">
        <v>479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525</v>
      </c>
      <c r="W4" s="32" t="s">
        <v>270</v>
      </c>
      <c r="Y4" s="32" t="s">
        <v>72</v>
      </c>
      <c r="Z4" s="30"/>
      <c r="AA4" s="32" t="s">
        <v>81</v>
      </c>
      <c r="AB4" s="31"/>
      <c r="AC4" s="32" t="s">
        <v>256</v>
      </c>
      <c r="AD4" s="28"/>
      <c r="AE4" s="45" t="s">
        <v>297</v>
      </c>
      <c r="AF4" s="30"/>
      <c r="AG4" s="56" t="s">
        <v>480</v>
      </c>
      <c r="AI4" s="54" t="s">
        <v>374</v>
      </c>
      <c r="AK4" s="54" t="str">
        <f t="shared" ref="AK4:AK49" si="7">CHAR(CODE(AK3)+1)</f>
        <v>C</v>
      </c>
      <c r="AM4" s="88"/>
      <c r="AN4" s="88"/>
      <c r="AP4" s="56" t="s">
        <v>480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436</v>
      </c>
      <c r="Y5" s="32" t="s">
        <v>74</v>
      </c>
      <c r="Z5" s="30"/>
      <c r="AA5" s="32" t="s">
        <v>83</v>
      </c>
      <c r="AB5" s="31"/>
      <c r="AC5" s="32" t="s">
        <v>298</v>
      </c>
      <c r="AD5" s="31"/>
      <c r="AE5" s="45" t="s">
        <v>491</v>
      </c>
      <c r="AF5" s="30"/>
      <c r="AG5" s="56" t="s">
        <v>481</v>
      </c>
      <c r="AI5" s="54" t="s">
        <v>527</v>
      </c>
      <c r="AK5" s="54" t="str">
        <f t="shared" si="7"/>
        <v>D</v>
      </c>
      <c r="AP5" s="56" t="s">
        <v>481</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494</v>
      </c>
      <c r="W6" s="32" t="s">
        <v>271</v>
      </c>
      <c r="Y6" s="32" t="s">
        <v>76</v>
      </c>
      <c r="Z6" s="30"/>
      <c r="AA6" s="32" t="s">
        <v>85</v>
      </c>
      <c r="AB6" s="31"/>
      <c r="AC6" s="32" t="s">
        <v>257</v>
      </c>
      <c r="AD6" s="31"/>
      <c r="AE6" s="45" t="s">
        <v>488</v>
      </c>
      <c r="AF6" s="30"/>
      <c r="AG6" s="56" t="s">
        <v>482</v>
      </c>
      <c r="AI6" s="56" t="s">
        <v>528</v>
      </c>
      <c r="AK6" s="54" t="str">
        <f t="shared" si="7"/>
        <v>E</v>
      </c>
      <c r="AP6" s="56" t="s">
        <v>482</v>
      </c>
    </row>
    <row r="7" spans="1:42" ht="13.5" customHeight="1" x14ac:dyDescent="0.15">
      <c r="A7" s="14" t="s">
        <v>207</v>
      </c>
      <c r="B7" s="15"/>
      <c r="C7" s="13" t="str">
        <f t="shared" si="0"/>
        <v/>
      </c>
      <c r="D7" s="13" t="str">
        <f t="shared" si="8"/>
        <v>科学技術・イノベーション</v>
      </c>
      <c r="F7" s="18" t="s">
        <v>414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483</v>
      </c>
      <c r="AH7" s="92"/>
      <c r="AI7" s="54" t="s">
        <v>529</v>
      </c>
      <c r="AK7" s="54" t="str">
        <f t="shared" si="7"/>
        <v>F</v>
      </c>
      <c r="AP7" s="56" t="s">
        <v>483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531</v>
      </c>
      <c r="W8" s="32" t="s">
        <v>273</v>
      </c>
      <c r="Y8" s="32" t="s">
        <v>80</v>
      </c>
      <c r="Z8" s="30"/>
      <c r="AA8" s="32" t="s">
        <v>89</v>
      </c>
      <c r="AB8" s="31"/>
      <c r="AC8" s="31"/>
      <c r="AD8" s="31"/>
      <c r="AE8" s="31"/>
      <c r="AF8" s="30"/>
      <c r="AG8" s="56" t="s">
        <v>484</v>
      </c>
      <c r="AI8" s="87"/>
      <c r="AK8" s="54" t="str">
        <f t="shared" si="7"/>
        <v>G</v>
      </c>
      <c r="AP8" s="56" t="s">
        <v>484</v>
      </c>
    </row>
    <row r="9" spans="1:42" ht="13.5" customHeight="1" x14ac:dyDescent="0.15">
      <c r="A9" s="14" t="s">
        <v>209</v>
      </c>
      <c r="B9" s="15"/>
      <c r="C9" s="13" t="str">
        <f t="shared" si="0"/>
        <v/>
      </c>
      <c r="D9" s="13" t="str">
        <f t="shared" si="8"/>
        <v>科学技術・イノベーション</v>
      </c>
      <c r="F9" s="18" t="s">
        <v>415</v>
      </c>
      <c r="G9" s="17"/>
      <c r="H9" s="13" t="str">
        <f t="shared" si="1"/>
        <v/>
      </c>
      <c r="I9" s="13" t="str">
        <f t="shared" si="5"/>
        <v>一般会計</v>
      </c>
      <c r="K9" s="14" t="s">
        <v>228</v>
      </c>
      <c r="L9" s="15"/>
      <c r="M9" s="13" t="str">
        <f t="shared" si="2"/>
        <v/>
      </c>
      <c r="N9" s="13" t="str">
        <f t="shared" si="6"/>
        <v>文教及び科学振興</v>
      </c>
      <c r="O9" s="13"/>
      <c r="P9" s="13"/>
      <c r="Q9" s="19"/>
      <c r="T9" s="13"/>
      <c r="U9" s="32" t="s">
        <v>495</v>
      </c>
      <c r="W9" s="32" t="s">
        <v>274</v>
      </c>
      <c r="Y9" s="32" t="s">
        <v>82</v>
      </c>
      <c r="Z9" s="30"/>
      <c r="AA9" s="32" t="s">
        <v>91</v>
      </c>
      <c r="AB9" s="31"/>
      <c r="AC9" s="31"/>
      <c r="AD9" s="31"/>
      <c r="AE9" s="31"/>
      <c r="AF9" s="30"/>
      <c r="AG9" s="56" t="s">
        <v>485</v>
      </c>
      <c r="AK9" s="54" t="str">
        <f t="shared" si="7"/>
        <v>H</v>
      </c>
      <c r="AP9" s="56" t="s">
        <v>485</v>
      </c>
    </row>
    <row r="10" spans="1:42" ht="13.5" customHeight="1" x14ac:dyDescent="0.15">
      <c r="A10" s="14" t="s">
        <v>437</v>
      </c>
      <c r="B10" s="15"/>
      <c r="C10" s="13" t="str">
        <f t="shared" si="0"/>
        <v/>
      </c>
      <c r="D10" s="13" t="str">
        <f t="shared" si="8"/>
        <v>科学技術・イノベーション</v>
      </c>
      <c r="F10" s="18" t="s">
        <v>235</v>
      </c>
      <c r="G10" s="17"/>
      <c r="H10" s="13" t="str">
        <f t="shared" si="1"/>
        <v/>
      </c>
      <c r="I10" s="13" t="str">
        <f t="shared" si="5"/>
        <v>一般会計</v>
      </c>
      <c r="K10" s="14" t="s">
        <v>441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470</v>
      </c>
      <c r="AK10" s="54" t="str">
        <f t="shared" si="7"/>
        <v>I</v>
      </c>
      <c r="AP10" s="54" t="s">
        <v>468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460</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4"/>
      <c r="Z2" s="412"/>
      <c r="AA2" s="413"/>
      <c r="AB2" s="1018" t="s">
        <v>11</v>
      </c>
      <c r="AC2" s="1019"/>
      <c r="AD2" s="1020"/>
      <c r="AE2" s="1006" t="s">
        <v>537</v>
      </c>
      <c r="AF2" s="1006"/>
      <c r="AG2" s="1006"/>
      <c r="AH2" s="1006"/>
      <c r="AI2" s="1006" t="s">
        <v>534</v>
      </c>
      <c r="AJ2" s="1006"/>
      <c r="AK2" s="1006"/>
      <c r="AL2" s="1006"/>
      <c r="AM2" s="1006" t="s">
        <v>508</v>
      </c>
      <c r="AN2" s="1006"/>
      <c r="AO2" s="1006"/>
      <c r="AP2" s="467"/>
      <c r="AQ2" s="176" t="s">
        <v>351</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5"/>
      <c r="Z3" s="1016"/>
      <c r="AA3" s="1017"/>
      <c r="AB3" s="1021"/>
      <c r="AC3" s="1022"/>
      <c r="AD3" s="1023"/>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24"/>
      <c r="B4" s="522"/>
      <c r="C4" s="522"/>
      <c r="D4" s="522"/>
      <c r="E4" s="522"/>
      <c r="F4" s="523"/>
      <c r="G4" s="549"/>
      <c r="H4" s="1024"/>
      <c r="I4" s="1024"/>
      <c r="J4" s="1024"/>
      <c r="K4" s="1024"/>
      <c r="L4" s="1024"/>
      <c r="M4" s="1024"/>
      <c r="N4" s="1024"/>
      <c r="O4" s="1025"/>
      <c r="P4" s="161"/>
      <c r="Q4" s="1032"/>
      <c r="R4" s="1032"/>
      <c r="S4" s="1032"/>
      <c r="T4" s="1032"/>
      <c r="U4" s="1032"/>
      <c r="V4" s="1032"/>
      <c r="W4" s="1032"/>
      <c r="X4" s="1033"/>
      <c r="Y4" s="1010" t="s">
        <v>12</v>
      </c>
      <c r="Z4" s="1011"/>
      <c r="AA4" s="1012"/>
      <c r="AB4" s="560"/>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3" t="s">
        <v>54</v>
      </c>
      <c r="Z5" s="1007"/>
      <c r="AA5" s="1008"/>
      <c r="AB5" s="531"/>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486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460</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4"/>
      <c r="Z9" s="412"/>
      <c r="AA9" s="413"/>
      <c r="AB9" s="1018" t="s">
        <v>11</v>
      </c>
      <c r="AC9" s="1019"/>
      <c r="AD9" s="1020"/>
      <c r="AE9" s="1006" t="s">
        <v>538</v>
      </c>
      <c r="AF9" s="1006"/>
      <c r="AG9" s="1006"/>
      <c r="AH9" s="1006"/>
      <c r="AI9" s="1006" t="s">
        <v>534</v>
      </c>
      <c r="AJ9" s="1006"/>
      <c r="AK9" s="1006"/>
      <c r="AL9" s="1006"/>
      <c r="AM9" s="1006" t="s">
        <v>508</v>
      </c>
      <c r="AN9" s="1006"/>
      <c r="AO9" s="1006"/>
      <c r="AP9" s="467"/>
      <c r="AQ9" s="176" t="s">
        <v>351</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24"/>
      <c r="B11" s="522"/>
      <c r="C11" s="522"/>
      <c r="D11" s="522"/>
      <c r="E11" s="522"/>
      <c r="F11" s="523"/>
      <c r="G11" s="549"/>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60"/>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1"/>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486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460</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4"/>
      <c r="Z16" s="412"/>
      <c r="AA16" s="413"/>
      <c r="AB16" s="1018" t="s">
        <v>11</v>
      </c>
      <c r="AC16" s="1019"/>
      <c r="AD16" s="1020"/>
      <c r="AE16" s="1006" t="s">
        <v>537</v>
      </c>
      <c r="AF16" s="1006"/>
      <c r="AG16" s="1006"/>
      <c r="AH16" s="1006"/>
      <c r="AI16" s="1006" t="s">
        <v>535</v>
      </c>
      <c r="AJ16" s="1006"/>
      <c r="AK16" s="1006"/>
      <c r="AL16" s="1006"/>
      <c r="AM16" s="1006" t="s">
        <v>508</v>
      </c>
      <c r="AN16" s="1006"/>
      <c r="AO16" s="1006"/>
      <c r="AP16" s="467"/>
      <c r="AQ16" s="176" t="s">
        <v>351</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24"/>
      <c r="B18" s="522"/>
      <c r="C18" s="522"/>
      <c r="D18" s="522"/>
      <c r="E18" s="522"/>
      <c r="F18" s="523"/>
      <c r="G18" s="549"/>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60"/>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1"/>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486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460</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4"/>
      <c r="Z23" s="412"/>
      <c r="AA23" s="413"/>
      <c r="AB23" s="1018" t="s">
        <v>11</v>
      </c>
      <c r="AC23" s="1019"/>
      <c r="AD23" s="1020"/>
      <c r="AE23" s="1006" t="s">
        <v>539</v>
      </c>
      <c r="AF23" s="1006"/>
      <c r="AG23" s="1006"/>
      <c r="AH23" s="1006"/>
      <c r="AI23" s="1006" t="s">
        <v>534</v>
      </c>
      <c r="AJ23" s="1006"/>
      <c r="AK23" s="1006"/>
      <c r="AL23" s="1006"/>
      <c r="AM23" s="1006" t="s">
        <v>508</v>
      </c>
      <c r="AN23" s="1006"/>
      <c r="AO23" s="1006"/>
      <c r="AP23" s="467"/>
      <c r="AQ23" s="176" t="s">
        <v>351</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24"/>
      <c r="B25" s="522"/>
      <c r="C25" s="522"/>
      <c r="D25" s="522"/>
      <c r="E25" s="522"/>
      <c r="F25" s="523"/>
      <c r="G25" s="549"/>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60"/>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1"/>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486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460</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4"/>
      <c r="Z30" s="412"/>
      <c r="AA30" s="413"/>
      <c r="AB30" s="1018" t="s">
        <v>11</v>
      </c>
      <c r="AC30" s="1019"/>
      <c r="AD30" s="1020"/>
      <c r="AE30" s="1006" t="s">
        <v>537</v>
      </c>
      <c r="AF30" s="1006"/>
      <c r="AG30" s="1006"/>
      <c r="AH30" s="1006"/>
      <c r="AI30" s="1006" t="s">
        <v>534</v>
      </c>
      <c r="AJ30" s="1006"/>
      <c r="AK30" s="1006"/>
      <c r="AL30" s="1006"/>
      <c r="AM30" s="1006" t="s">
        <v>532</v>
      </c>
      <c r="AN30" s="1006"/>
      <c r="AO30" s="1006"/>
      <c r="AP30" s="467"/>
      <c r="AQ30" s="176" t="s">
        <v>351</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24"/>
      <c r="B32" s="522"/>
      <c r="C32" s="522"/>
      <c r="D32" s="522"/>
      <c r="E32" s="522"/>
      <c r="F32" s="523"/>
      <c r="G32" s="549"/>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60"/>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1"/>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486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460</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4"/>
      <c r="Z37" s="412"/>
      <c r="AA37" s="413"/>
      <c r="AB37" s="1018" t="s">
        <v>11</v>
      </c>
      <c r="AC37" s="1019"/>
      <c r="AD37" s="1020"/>
      <c r="AE37" s="1006" t="s">
        <v>539</v>
      </c>
      <c r="AF37" s="1006"/>
      <c r="AG37" s="1006"/>
      <c r="AH37" s="1006"/>
      <c r="AI37" s="1006" t="s">
        <v>536</v>
      </c>
      <c r="AJ37" s="1006"/>
      <c r="AK37" s="1006"/>
      <c r="AL37" s="1006"/>
      <c r="AM37" s="1006" t="s">
        <v>533</v>
      </c>
      <c r="AN37" s="1006"/>
      <c r="AO37" s="1006"/>
      <c r="AP37" s="467"/>
      <c r="AQ37" s="176" t="s">
        <v>351</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24"/>
      <c r="B39" s="522"/>
      <c r="C39" s="522"/>
      <c r="D39" s="522"/>
      <c r="E39" s="522"/>
      <c r="F39" s="523"/>
      <c r="G39" s="549"/>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60"/>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1"/>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486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460</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4"/>
      <c r="Z44" s="412"/>
      <c r="AA44" s="413"/>
      <c r="AB44" s="1018" t="s">
        <v>11</v>
      </c>
      <c r="AC44" s="1019"/>
      <c r="AD44" s="1020"/>
      <c r="AE44" s="1006" t="s">
        <v>537</v>
      </c>
      <c r="AF44" s="1006"/>
      <c r="AG44" s="1006"/>
      <c r="AH44" s="1006"/>
      <c r="AI44" s="1006" t="s">
        <v>534</v>
      </c>
      <c r="AJ44" s="1006"/>
      <c r="AK44" s="1006"/>
      <c r="AL44" s="1006"/>
      <c r="AM44" s="1006" t="s">
        <v>508</v>
      </c>
      <c r="AN44" s="1006"/>
      <c r="AO44" s="1006"/>
      <c r="AP44" s="467"/>
      <c r="AQ44" s="176" t="s">
        <v>351</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24"/>
      <c r="B46" s="522"/>
      <c r="C46" s="522"/>
      <c r="D46" s="522"/>
      <c r="E46" s="522"/>
      <c r="F46" s="523"/>
      <c r="G46" s="549"/>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60"/>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1"/>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486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460</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4"/>
      <c r="Z51" s="412"/>
      <c r="AA51" s="413"/>
      <c r="AB51" s="467" t="s">
        <v>11</v>
      </c>
      <c r="AC51" s="1019"/>
      <c r="AD51" s="1020"/>
      <c r="AE51" s="1006" t="s">
        <v>537</v>
      </c>
      <c r="AF51" s="1006"/>
      <c r="AG51" s="1006"/>
      <c r="AH51" s="1006"/>
      <c r="AI51" s="1006" t="s">
        <v>534</v>
      </c>
      <c r="AJ51" s="1006"/>
      <c r="AK51" s="1006"/>
      <c r="AL51" s="1006"/>
      <c r="AM51" s="1006" t="s">
        <v>508</v>
      </c>
      <c r="AN51" s="1006"/>
      <c r="AO51" s="1006"/>
      <c r="AP51" s="467"/>
      <c r="AQ51" s="176" t="s">
        <v>351</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24"/>
      <c r="B53" s="522"/>
      <c r="C53" s="522"/>
      <c r="D53" s="522"/>
      <c r="E53" s="522"/>
      <c r="F53" s="523"/>
      <c r="G53" s="549"/>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60"/>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1"/>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486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460</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4"/>
      <c r="Z58" s="412"/>
      <c r="AA58" s="413"/>
      <c r="AB58" s="1018" t="s">
        <v>11</v>
      </c>
      <c r="AC58" s="1019"/>
      <c r="AD58" s="1020"/>
      <c r="AE58" s="1006" t="s">
        <v>537</v>
      </c>
      <c r="AF58" s="1006"/>
      <c r="AG58" s="1006"/>
      <c r="AH58" s="1006"/>
      <c r="AI58" s="1006" t="s">
        <v>534</v>
      </c>
      <c r="AJ58" s="1006"/>
      <c r="AK58" s="1006"/>
      <c r="AL58" s="1006"/>
      <c r="AM58" s="1006" t="s">
        <v>508</v>
      </c>
      <c r="AN58" s="1006"/>
      <c r="AO58" s="1006"/>
      <c r="AP58" s="467"/>
      <c r="AQ58" s="176" t="s">
        <v>351</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24"/>
      <c r="B60" s="522"/>
      <c r="C60" s="522"/>
      <c r="D60" s="522"/>
      <c r="E60" s="522"/>
      <c r="F60" s="523"/>
      <c r="G60" s="549"/>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60"/>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1"/>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486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460</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4"/>
      <c r="Z65" s="412"/>
      <c r="AA65" s="413"/>
      <c r="AB65" s="1018" t="s">
        <v>11</v>
      </c>
      <c r="AC65" s="1019"/>
      <c r="AD65" s="1020"/>
      <c r="AE65" s="1006" t="s">
        <v>537</v>
      </c>
      <c r="AF65" s="1006"/>
      <c r="AG65" s="1006"/>
      <c r="AH65" s="1006"/>
      <c r="AI65" s="1006" t="s">
        <v>534</v>
      </c>
      <c r="AJ65" s="1006"/>
      <c r="AK65" s="1006"/>
      <c r="AL65" s="1006"/>
      <c r="AM65" s="1006" t="s">
        <v>508</v>
      </c>
      <c r="AN65" s="1006"/>
      <c r="AO65" s="1006"/>
      <c r="AP65" s="467"/>
      <c r="AQ65" s="176" t="s">
        <v>351</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24"/>
      <c r="B67" s="522"/>
      <c r="C67" s="522"/>
      <c r="D67" s="522"/>
      <c r="E67" s="522"/>
      <c r="F67" s="523"/>
      <c r="G67" s="549"/>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60"/>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1"/>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6" t="s">
        <v>301</v>
      </c>
      <c r="AC69" s="435"/>
      <c r="AD69" s="43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486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Y32" sqref="A32:XFD3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8" t="s">
        <v>647</v>
      </c>
      <c r="H2" s="449"/>
      <c r="I2" s="449"/>
      <c r="J2" s="449"/>
      <c r="K2" s="449"/>
      <c r="L2" s="449"/>
      <c r="M2" s="449"/>
      <c r="N2" s="449"/>
      <c r="O2" s="449"/>
      <c r="P2" s="449"/>
      <c r="Q2" s="449"/>
      <c r="R2" s="449"/>
      <c r="S2" s="449"/>
      <c r="T2" s="449"/>
      <c r="U2" s="449"/>
      <c r="V2" s="449"/>
      <c r="W2" s="449"/>
      <c r="X2" s="449"/>
      <c r="Y2" s="449"/>
      <c r="Z2" s="449"/>
      <c r="AA2" s="449"/>
      <c r="AB2" s="450"/>
      <c r="AC2" s="448" t="s">
        <v>649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6"/>
      <c r="B4" s="1047"/>
      <c r="C4" s="1047"/>
      <c r="D4" s="1047"/>
      <c r="E4" s="1047"/>
      <c r="F4" s="1048"/>
      <c r="G4" s="458" t="s">
        <v>620</v>
      </c>
      <c r="H4" s="459"/>
      <c r="I4" s="459"/>
      <c r="J4" s="459"/>
      <c r="K4" s="460"/>
      <c r="L4" s="461" t="s">
        <v>648</v>
      </c>
      <c r="M4" s="462"/>
      <c r="N4" s="462"/>
      <c r="O4" s="462"/>
      <c r="P4" s="462"/>
      <c r="Q4" s="462"/>
      <c r="R4" s="462"/>
      <c r="S4" s="462"/>
      <c r="T4" s="462"/>
      <c r="U4" s="462"/>
      <c r="V4" s="462"/>
      <c r="W4" s="462"/>
      <c r="X4" s="463"/>
      <c r="Y4" s="464">
        <v>1.5</v>
      </c>
      <c r="Z4" s="465"/>
      <c r="AA4" s="465"/>
      <c r="AB4" s="566"/>
      <c r="AC4" s="458" t="s">
        <v>620</v>
      </c>
      <c r="AD4" s="459"/>
      <c r="AE4" s="459"/>
      <c r="AF4" s="459"/>
      <c r="AG4" s="460"/>
      <c r="AH4" s="461" t="s">
        <v>650</v>
      </c>
      <c r="AI4" s="462"/>
      <c r="AJ4" s="462"/>
      <c r="AK4" s="462"/>
      <c r="AL4" s="462"/>
      <c r="AM4" s="462"/>
      <c r="AN4" s="462"/>
      <c r="AO4" s="462"/>
      <c r="AP4" s="462"/>
      <c r="AQ4" s="462"/>
      <c r="AR4" s="462"/>
      <c r="AS4" s="462"/>
      <c r="AT4" s="463"/>
      <c r="AU4" s="464">
        <v>99.7</v>
      </c>
      <c r="AV4" s="465"/>
      <c r="AW4" s="465"/>
      <c r="AX4" s="466"/>
    </row>
    <row r="5" spans="1:50" ht="24.75" customHeight="1" x14ac:dyDescent="0.15">
      <c r="A5" s="1046"/>
      <c r="B5" s="1047"/>
      <c r="C5" s="1047"/>
      <c r="D5" s="1047"/>
      <c r="E5" s="1047"/>
      <c r="F5" s="1048"/>
      <c r="G5" s="348" t="s">
        <v>623</v>
      </c>
      <c r="H5" s="349"/>
      <c r="I5" s="349"/>
      <c r="J5" s="349"/>
      <c r="K5" s="350"/>
      <c r="L5" s="401" t="s">
        <v>627</v>
      </c>
      <c r="M5" s="402"/>
      <c r="N5" s="402"/>
      <c r="O5" s="402"/>
      <c r="P5" s="402"/>
      <c r="Q5" s="402"/>
      <c r="R5" s="402"/>
      <c r="S5" s="402"/>
      <c r="T5" s="402"/>
      <c r="U5" s="402"/>
      <c r="V5" s="402"/>
      <c r="W5" s="402"/>
      <c r="X5" s="403"/>
      <c r="Y5" s="398">
        <v>0.2</v>
      </c>
      <c r="Z5" s="399"/>
      <c r="AA5" s="399"/>
      <c r="AB5" s="405"/>
      <c r="AC5" s="348" t="s">
        <v>622</v>
      </c>
      <c r="AD5" s="349"/>
      <c r="AE5" s="349"/>
      <c r="AF5" s="349"/>
      <c r="AG5" s="350"/>
      <c r="AH5" s="401" t="s">
        <v>638</v>
      </c>
      <c r="AI5" s="402"/>
      <c r="AJ5" s="402"/>
      <c r="AK5" s="402"/>
      <c r="AL5" s="402"/>
      <c r="AM5" s="402"/>
      <c r="AN5" s="402"/>
      <c r="AO5" s="402"/>
      <c r="AP5" s="402"/>
      <c r="AQ5" s="402"/>
      <c r="AR5" s="402"/>
      <c r="AS5" s="402"/>
      <c r="AT5" s="403"/>
      <c r="AU5" s="398">
        <v>49.4</v>
      </c>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t="s">
        <v>623</v>
      </c>
      <c r="AD6" s="349"/>
      <c r="AE6" s="349"/>
      <c r="AF6" s="349"/>
      <c r="AG6" s="350"/>
      <c r="AH6" s="401" t="s">
        <v>627</v>
      </c>
      <c r="AI6" s="402"/>
      <c r="AJ6" s="402"/>
      <c r="AK6" s="402"/>
      <c r="AL6" s="402"/>
      <c r="AM6" s="402"/>
      <c r="AN6" s="402"/>
      <c r="AO6" s="402"/>
      <c r="AP6" s="402"/>
      <c r="AQ6" s="402"/>
      <c r="AR6" s="402"/>
      <c r="AS6" s="402"/>
      <c r="AT6" s="403"/>
      <c r="AU6" s="398">
        <v>14.9</v>
      </c>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t="s">
        <v>615</v>
      </c>
      <c r="AD7" s="349"/>
      <c r="AE7" s="349"/>
      <c r="AF7" s="349"/>
      <c r="AG7" s="350"/>
      <c r="AH7" s="401" t="s">
        <v>651</v>
      </c>
      <c r="AI7" s="402"/>
      <c r="AJ7" s="402"/>
      <c r="AK7" s="402"/>
      <c r="AL7" s="402"/>
      <c r="AM7" s="402"/>
      <c r="AN7" s="402"/>
      <c r="AO7" s="402"/>
      <c r="AP7" s="402"/>
      <c r="AQ7" s="402"/>
      <c r="AR7" s="402"/>
      <c r="AS7" s="402"/>
      <c r="AT7" s="403"/>
      <c r="AU7" s="398">
        <v>10</v>
      </c>
      <c r="AV7" s="399"/>
      <c r="AW7" s="399"/>
      <c r="AX7" s="400"/>
    </row>
    <row r="8" spans="1:50" ht="24.75" hidden="1"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1.7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174</v>
      </c>
      <c r="AV14" s="415"/>
      <c r="AW14" s="415"/>
      <c r="AX14" s="417"/>
    </row>
    <row r="15" spans="1:50" ht="30" customHeight="1" x14ac:dyDescent="0.15">
      <c r="A15" s="1046"/>
      <c r="B15" s="1047"/>
      <c r="C15" s="1047"/>
      <c r="D15" s="1047"/>
      <c r="E15" s="1047"/>
      <c r="F15" s="1048"/>
      <c r="G15" s="448" t="s">
        <v>652</v>
      </c>
      <c r="H15" s="449"/>
      <c r="I15" s="449"/>
      <c r="J15" s="449"/>
      <c r="K15" s="449"/>
      <c r="L15" s="449"/>
      <c r="M15" s="449"/>
      <c r="N15" s="449"/>
      <c r="O15" s="449"/>
      <c r="P15" s="449"/>
      <c r="Q15" s="449"/>
      <c r="R15" s="449"/>
      <c r="S15" s="449"/>
      <c r="T15" s="449"/>
      <c r="U15" s="449"/>
      <c r="V15" s="449"/>
      <c r="W15" s="449"/>
      <c r="X15" s="449"/>
      <c r="Y15" s="449"/>
      <c r="Z15" s="449"/>
      <c r="AA15" s="449"/>
      <c r="AB15" s="450"/>
      <c r="AC15" s="448" t="s">
        <v>655</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6"/>
      <c r="B17" s="1047"/>
      <c r="C17" s="1047"/>
      <c r="D17" s="1047"/>
      <c r="E17" s="1047"/>
      <c r="F17" s="1048"/>
      <c r="G17" s="458" t="s">
        <v>620</v>
      </c>
      <c r="H17" s="459"/>
      <c r="I17" s="459"/>
      <c r="J17" s="459"/>
      <c r="K17" s="460"/>
      <c r="L17" s="461" t="s">
        <v>653</v>
      </c>
      <c r="M17" s="462"/>
      <c r="N17" s="462"/>
      <c r="O17" s="462"/>
      <c r="P17" s="462"/>
      <c r="Q17" s="462"/>
      <c r="R17" s="462"/>
      <c r="S17" s="462"/>
      <c r="T17" s="462"/>
      <c r="U17" s="462"/>
      <c r="V17" s="462"/>
      <c r="W17" s="462"/>
      <c r="X17" s="463"/>
      <c r="Y17" s="464">
        <v>30.5</v>
      </c>
      <c r="Z17" s="465"/>
      <c r="AA17" s="465"/>
      <c r="AB17" s="566"/>
      <c r="AC17" s="348" t="s">
        <v>622</v>
      </c>
      <c r="AD17" s="349"/>
      <c r="AE17" s="349"/>
      <c r="AF17" s="349"/>
      <c r="AG17" s="350"/>
      <c r="AH17" s="401" t="s">
        <v>657</v>
      </c>
      <c r="AI17" s="402"/>
      <c r="AJ17" s="402"/>
      <c r="AK17" s="402"/>
      <c r="AL17" s="402"/>
      <c r="AM17" s="402"/>
      <c r="AN17" s="402"/>
      <c r="AO17" s="402"/>
      <c r="AP17" s="402"/>
      <c r="AQ17" s="402"/>
      <c r="AR17" s="402"/>
      <c r="AS17" s="402"/>
      <c r="AT17" s="403"/>
      <c r="AU17" s="464">
        <v>100.9</v>
      </c>
      <c r="AV17" s="465"/>
      <c r="AW17" s="465"/>
      <c r="AX17" s="466"/>
    </row>
    <row r="18" spans="1:50" ht="24.75" customHeight="1" x14ac:dyDescent="0.15">
      <c r="A18" s="1046"/>
      <c r="B18" s="1047"/>
      <c r="C18" s="1047"/>
      <c r="D18" s="1047"/>
      <c r="E18" s="1047"/>
      <c r="F18" s="1048"/>
      <c r="G18" s="348" t="s">
        <v>623</v>
      </c>
      <c r="H18" s="349"/>
      <c r="I18" s="349"/>
      <c r="J18" s="349"/>
      <c r="K18" s="350"/>
      <c r="L18" s="401" t="s">
        <v>654</v>
      </c>
      <c r="M18" s="402"/>
      <c r="N18" s="402"/>
      <c r="O18" s="402"/>
      <c r="P18" s="402"/>
      <c r="Q18" s="402"/>
      <c r="R18" s="402"/>
      <c r="S18" s="402"/>
      <c r="T18" s="402"/>
      <c r="U18" s="402"/>
      <c r="V18" s="402"/>
      <c r="W18" s="402"/>
      <c r="X18" s="403"/>
      <c r="Y18" s="398">
        <v>1.9</v>
      </c>
      <c r="Z18" s="399"/>
      <c r="AA18" s="399"/>
      <c r="AB18" s="405"/>
      <c r="AC18" s="458" t="s">
        <v>620</v>
      </c>
      <c r="AD18" s="459"/>
      <c r="AE18" s="459"/>
      <c r="AF18" s="459"/>
      <c r="AG18" s="460"/>
      <c r="AH18" s="461" t="s">
        <v>656</v>
      </c>
      <c r="AI18" s="462"/>
      <c r="AJ18" s="462"/>
      <c r="AK18" s="462"/>
      <c r="AL18" s="462"/>
      <c r="AM18" s="462"/>
      <c r="AN18" s="462"/>
      <c r="AO18" s="462"/>
      <c r="AP18" s="462"/>
      <c r="AQ18" s="462"/>
      <c r="AR18" s="462"/>
      <c r="AS18" s="462"/>
      <c r="AT18" s="463"/>
      <c r="AU18" s="398">
        <v>99.2</v>
      </c>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t="s">
        <v>623</v>
      </c>
      <c r="AD19" s="349"/>
      <c r="AE19" s="349"/>
      <c r="AF19" s="349"/>
      <c r="AG19" s="350"/>
      <c r="AH19" s="401" t="s">
        <v>658</v>
      </c>
      <c r="AI19" s="402"/>
      <c r="AJ19" s="402"/>
      <c r="AK19" s="402"/>
      <c r="AL19" s="402"/>
      <c r="AM19" s="402"/>
      <c r="AN19" s="402"/>
      <c r="AO19" s="402"/>
      <c r="AP19" s="402"/>
      <c r="AQ19" s="402"/>
      <c r="AR19" s="402"/>
      <c r="AS19" s="402"/>
      <c r="AT19" s="403"/>
      <c r="AU19" s="398">
        <v>25.6</v>
      </c>
      <c r="AV19" s="399"/>
      <c r="AW19" s="399"/>
      <c r="AX19" s="400"/>
    </row>
    <row r="20" spans="1:50" ht="24.75" hidden="1"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32.4</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225.70000000000002</v>
      </c>
      <c r="AV27" s="415"/>
      <c r="AW27" s="415"/>
      <c r="AX27" s="417"/>
    </row>
    <row r="28" spans="1:50" ht="30" customHeight="1" x14ac:dyDescent="0.15">
      <c r="A28" s="1046"/>
      <c r="B28" s="1047"/>
      <c r="C28" s="1047"/>
      <c r="D28" s="1047"/>
      <c r="E28" s="1047"/>
      <c r="F28" s="1048"/>
      <c r="G28" s="448" t="s">
        <v>659</v>
      </c>
      <c r="H28" s="449"/>
      <c r="I28" s="449"/>
      <c r="J28" s="449"/>
      <c r="K28" s="449"/>
      <c r="L28" s="449"/>
      <c r="M28" s="449"/>
      <c r="N28" s="449"/>
      <c r="O28" s="449"/>
      <c r="P28" s="449"/>
      <c r="Q28" s="449"/>
      <c r="R28" s="449"/>
      <c r="S28" s="449"/>
      <c r="T28" s="449"/>
      <c r="U28" s="449"/>
      <c r="V28" s="449"/>
      <c r="W28" s="449"/>
      <c r="X28" s="449"/>
      <c r="Y28" s="449"/>
      <c r="Z28" s="449"/>
      <c r="AA28" s="449"/>
      <c r="AB28" s="450"/>
      <c r="AC28" s="448" t="s">
        <v>693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6"/>
      <c r="B30" s="1047"/>
      <c r="C30" s="1047"/>
      <c r="D30" s="1047"/>
      <c r="E30" s="1047"/>
      <c r="F30" s="1048"/>
      <c r="G30" s="458" t="s">
        <v>620</v>
      </c>
      <c r="H30" s="459"/>
      <c r="I30" s="459"/>
      <c r="J30" s="459"/>
      <c r="K30" s="460"/>
      <c r="L30" s="461" t="s">
        <v>660</v>
      </c>
      <c r="M30" s="462"/>
      <c r="N30" s="462"/>
      <c r="O30" s="462"/>
      <c r="P30" s="462"/>
      <c r="Q30" s="462"/>
      <c r="R30" s="462"/>
      <c r="S30" s="462"/>
      <c r="T30" s="462"/>
      <c r="U30" s="462"/>
      <c r="V30" s="462"/>
      <c r="W30" s="462"/>
      <c r="X30" s="463"/>
      <c r="Y30" s="464">
        <v>9.1</v>
      </c>
      <c r="Z30" s="465"/>
      <c r="AA30" s="465"/>
      <c r="AB30" s="566"/>
      <c r="AC30" s="458" t="s">
        <v>694</v>
      </c>
      <c r="AD30" s="459"/>
      <c r="AE30" s="459"/>
      <c r="AF30" s="459"/>
      <c r="AG30" s="460"/>
      <c r="AH30" s="461" t="s">
        <v>695</v>
      </c>
      <c r="AI30" s="462"/>
      <c r="AJ30" s="462"/>
      <c r="AK30" s="462"/>
      <c r="AL30" s="462"/>
      <c r="AM30" s="462"/>
      <c r="AN30" s="462"/>
      <c r="AO30" s="462"/>
      <c r="AP30" s="462"/>
      <c r="AQ30" s="462"/>
      <c r="AR30" s="462"/>
      <c r="AS30" s="462"/>
      <c r="AT30" s="463"/>
      <c r="AU30" s="464">
        <v>10.4</v>
      </c>
      <c r="AV30" s="465"/>
      <c r="AW30" s="465"/>
      <c r="AX30" s="466"/>
    </row>
    <row r="31" spans="1:50" ht="24.75" customHeight="1" x14ac:dyDescent="0.15">
      <c r="A31" s="1046"/>
      <c r="B31" s="1047"/>
      <c r="C31" s="1047"/>
      <c r="D31" s="1047"/>
      <c r="E31" s="1047"/>
      <c r="F31" s="1048"/>
      <c r="G31" s="348" t="s">
        <v>623</v>
      </c>
      <c r="H31" s="349"/>
      <c r="I31" s="349"/>
      <c r="J31" s="349"/>
      <c r="K31" s="350"/>
      <c r="L31" s="401" t="s">
        <v>627</v>
      </c>
      <c r="M31" s="402"/>
      <c r="N31" s="402"/>
      <c r="O31" s="402"/>
      <c r="P31" s="402"/>
      <c r="Q31" s="402"/>
      <c r="R31" s="402"/>
      <c r="S31" s="402"/>
      <c r="T31" s="402"/>
      <c r="U31" s="402"/>
      <c r="V31" s="402"/>
      <c r="W31" s="402"/>
      <c r="X31" s="403"/>
      <c r="Y31" s="398">
        <v>0.9</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10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10.4</v>
      </c>
      <c r="AV40" s="415"/>
      <c r="AW40" s="415"/>
      <c r="AX40" s="417"/>
    </row>
    <row r="41" spans="1:50" ht="30" customHeight="1" x14ac:dyDescent="0.15">
      <c r="A41" s="1046"/>
      <c r="B41" s="1047"/>
      <c r="C41" s="1047"/>
      <c r="D41" s="1047"/>
      <c r="E41" s="1047"/>
      <c r="F41" s="1048"/>
      <c r="G41" s="448" t="s">
        <v>696</v>
      </c>
      <c r="H41" s="449"/>
      <c r="I41" s="449"/>
      <c r="J41" s="449"/>
      <c r="K41" s="449"/>
      <c r="L41" s="449"/>
      <c r="M41" s="449"/>
      <c r="N41" s="449"/>
      <c r="O41" s="449"/>
      <c r="P41" s="449"/>
      <c r="Q41" s="449"/>
      <c r="R41" s="449"/>
      <c r="S41" s="449"/>
      <c r="T41" s="449"/>
      <c r="U41" s="449"/>
      <c r="V41" s="449"/>
      <c r="W41" s="449"/>
      <c r="X41" s="449"/>
      <c r="Y41" s="449"/>
      <c r="Z41" s="449"/>
      <c r="AA41" s="449"/>
      <c r="AB41" s="450"/>
      <c r="AC41" s="448" t="s">
        <v>697</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6"/>
      <c r="B43" s="1047"/>
      <c r="C43" s="1047"/>
      <c r="D43" s="1047"/>
      <c r="E43" s="1047"/>
      <c r="F43" s="1048"/>
      <c r="G43" s="458" t="s">
        <v>694</v>
      </c>
      <c r="H43" s="459"/>
      <c r="I43" s="459"/>
      <c r="J43" s="459"/>
      <c r="K43" s="460"/>
      <c r="L43" s="461" t="s">
        <v>699</v>
      </c>
      <c r="M43" s="462"/>
      <c r="N43" s="462"/>
      <c r="O43" s="462"/>
      <c r="P43" s="462"/>
      <c r="Q43" s="462"/>
      <c r="R43" s="462"/>
      <c r="S43" s="462"/>
      <c r="T43" s="462"/>
      <c r="U43" s="462"/>
      <c r="V43" s="462"/>
      <c r="W43" s="462"/>
      <c r="X43" s="463"/>
      <c r="Y43" s="464">
        <v>38.6</v>
      </c>
      <c r="Z43" s="465"/>
      <c r="AA43" s="465"/>
      <c r="AB43" s="566"/>
      <c r="AC43" s="458" t="s">
        <v>694</v>
      </c>
      <c r="AD43" s="459"/>
      <c r="AE43" s="459"/>
      <c r="AF43" s="459"/>
      <c r="AG43" s="460"/>
      <c r="AH43" s="461" t="s">
        <v>700</v>
      </c>
      <c r="AI43" s="462"/>
      <c r="AJ43" s="462"/>
      <c r="AK43" s="462"/>
      <c r="AL43" s="462"/>
      <c r="AM43" s="462"/>
      <c r="AN43" s="462"/>
      <c r="AO43" s="462"/>
      <c r="AP43" s="462"/>
      <c r="AQ43" s="462"/>
      <c r="AR43" s="462"/>
      <c r="AS43" s="462"/>
      <c r="AT43" s="463"/>
      <c r="AU43" s="464">
        <v>15.9</v>
      </c>
      <c r="AV43" s="465"/>
      <c r="AW43" s="465"/>
      <c r="AX43" s="466"/>
    </row>
    <row r="44" spans="1:50" ht="24.75" hidden="1"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38.6</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15.9</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8" t="s">
        <v>698</v>
      </c>
      <c r="H55" s="449"/>
      <c r="I55" s="449"/>
      <c r="J55" s="449"/>
      <c r="K55" s="449"/>
      <c r="L55" s="449"/>
      <c r="M55" s="449"/>
      <c r="N55" s="449"/>
      <c r="O55" s="449"/>
      <c r="P55" s="449"/>
      <c r="Q55" s="449"/>
      <c r="R55" s="449"/>
      <c r="S55" s="449"/>
      <c r="T55" s="449"/>
      <c r="U55" s="449"/>
      <c r="V55" s="449"/>
      <c r="W55" s="449"/>
      <c r="X55" s="449"/>
      <c r="Y55" s="449"/>
      <c r="Z55" s="449"/>
      <c r="AA55" s="449"/>
      <c r="AB55" s="450"/>
      <c r="AC55" s="448" t="s">
        <v>385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6"/>
      <c r="B57" s="1047"/>
      <c r="C57" s="1047"/>
      <c r="D57" s="1047"/>
      <c r="E57" s="1047"/>
      <c r="F57" s="1048"/>
      <c r="G57" s="458" t="s">
        <v>694</v>
      </c>
      <c r="H57" s="459"/>
      <c r="I57" s="459"/>
      <c r="J57" s="459"/>
      <c r="K57" s="460"/>
      <c r="L57" s="461" t="s">
        <v>701</v>
      </c>
      <c r="M57" s="462"/>
      <c r="N57" s="462"/>
      <c r="O57" s="462"/>
      <c r="P57" s="462"/>
      <c r="Q57" s="462"/>
      <c r="R57" s="462"/>
      <c r="S57" s="462"/>
      <c r="T57" s="462"/>
      <c r="U57" s="462"/>
      <c r="V57" s="462"/>
      <c r="W57" s="462"/>
      <c r="X57" s="463"/>
      <c r="Y57" s="464">
        <v>4.2</v>
      </c>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x14ac:dyDescent="0.15">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4.2</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6"/>
      <c r="B68" s="1047"/>
      <c r="C68" s="1047"/>
      <c r="D68" s="1047"/>
      <c r="E68" s="1047"/>
      <c r="F68" s="1048"/>
      <c r="G68" s="448" t="s">
        <v>386</v>
      </c>
      <c r="H68" s="449"/>
      <c r="I68" s="449"/>
      <c r="J68" s="449"/>
      <c r="K68" s="449"/>
      <c r="L68" s="449"/>
      <c r="M68" s="449"/>
      <c r="N68" s="449"/>
      <c r="O68" s="449"/>
      <c r="P68" s="449"/>
      <c r="Q68" s="449"/>
      <c r="R68" s="449"/>
      <c r="S68" s="449"/>
      <c r="T68" s="449"/>
      <c r="U68" s="449"/>
      <c r="V68" s="449"/>
      <c r="W68" s="449"/>
      <c r="X68" s="449"/>
      <c r="Y68" s="449"/>
      <c r="Z68" s="449"/>
      <c r="AA68" s="449"/>
      <c r="AB68" s="450"/>
      <c r="AC68" s="448" t="s">
        <v>387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6"/>
      <c r="B81" s="1047"/>
      <c r="C81" s="1047"/>
      <c r="D81" s="1047"/>
      <c r="E81" s="1047"/>
      <c r="F81" s="1048"/>
      <c r="G81" s="448" t="s">
        <v>388</v>
      </c>
      <c r="H81" s="449"/>
      <c r="I81" s="449"/>
      <c r="J81" s="449"/>
      <c r="K81" s="449"/>
      <c r="L81" s="449"/>
      <c r="M81" s="449"/>
      <c r="N81" s="449"/>
      <c r="O81" s="449"/>
      <c r="P81" s="449"/>
      <c r="Q81" s="449"/>
      <c r="R81" s="449"/>
      <c r="S81" s="449"/>
      <c r="T81" s="449"/>
      <c r="U81" s="449"/>
      <c r="V81" s="449"/>
      <c r="W81" s="449"/>
      <c r="X81" s="449"/>
      <c r="Y81" s="449"/>
      <c r="Z81" s="449"/>
      <c r="AA81" s="449"/>
      <c r="AB81" s="450"/>
      <c r="AC81" s="448" t="s">
        <v>389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6"/>
      <c r="B94" s="1047"/>
      <c r="C94" s="1047"/>
      <c r="D94" s="1047"/>
      <c r="E94" s="1047"/>
      <c r="F94" s="1048"/>
      <c r="G94" s="448" t="s">
        <v>390</v>
      </c>
      <c r="H94" s="449"/>
      <c r="I94" s="449"/>
      <c r="J94" s="449"/>
      <c r="K94" s="449"/>
      <c r="L94" s="449"/>
      <c r="M94" s="449"/>
      <c r="N94" s="449"/>
      <c r="O94" s="449"/>
      <c r="P94" s="449"/>
      <c r="Q94" s="449"/>
      <c r="R94" s="449"/>
      <c r="S94" s="449"/>
      <c r="T94" s="449"/>
      <c r="U94" s="449"/>
      <c r="V94" s="449"/>
      <c r="W94" s="449"/>
      <c r="X94" s="449"/>
      <c r="Y94" s="449"/>
      <c r="Z94" s="449"/>
      <c r="AA94" s="449"/>
      <c r="AB94" s="450"/>
      <c r="AC94" s="448" t="s">
        <v>302</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3" t="s">
        <v>28</v>
      </c>
      <c r="B108" s="1044"/>
      <c r="C108" s="1044"/>
      <c r="D108" s="1044"/>
      <c r="E108" s="1044"/>
      <c r="F108" s="1045"/>
      <c r="G108" s="448" t="s">
        <v>303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6"/>
      <c r="B121" s="1047"/>
      <c r="C121" s="1047"/>
      <c r="D121" s="1047"/>
      <c r="E121" s="1047"/>
      <c r="F121" s="1048"/>
      <c r="G121" s="448" t="s">
        <v>392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393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6"/>
      <c r="B134" s="1047"/>
      <c r="C134" s="1047"/>
      <c r="D134" s="1047"/>
      <c r="E134" s="1047"/>
      <c r="F134" s="1048"/>
      <c r="G134" s="448" t="s">
        <v>394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395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6"/>
      <c r="B147" s="1047"/>
      <c r="C147" s="1047"/>
      <c r="D147" s="1047"/>
      <c r="E147" s="1047"/>
      <c r="F147" s="1048"/>
      <c r="G147" s="448" t="s">
        <v>396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304</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28</v>
      </c>
      <c r="B161" s="1044"/>
      <c r="C161" s="1044"/>
      <c r="D161" s="1044"/>
      <c r="E161" s="1044"/>
      <c r="F161" s="1045"/>
      <c r="G161" s="448" t="s">
        <v>305</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397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6"/>
      <c r="B174" s="1047"/>
      <c r="C174" s="1047"/>
      <c r="D174" s="1047"/>
      <c r="E174" s="1047"/>
      <c r="F174" s="1048"/>
      <c r="G174" s="448" t="s">
        <v>398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399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6"/>
      <c r="B187" s="1047"/>
      <c r="C187" s="1047"/>
      <c r="D187" s="1047"/>
      <c r="E187" s="1047"/>
      <c r="F187" s="1048"/>
      <c r="G187" s="448" t="s">
        <v>401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6"/>
      <c r="B200" s="1047"/>
      <c r="C200" s="1047"/>
      <c r="D200" s="1047"/>
      <c r="E200" s="1047"/>
      <c r="F200" s="1048"/>
      <c r="G200" s="448" t="s">
        <v>402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306</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448" t="s">
        <v>307</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403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6"/>
      <c r="B227" s="1047"/>
      <c r="C227" s="1047"/>
      <c r="D227" s="1047"/>
      <c r="E227" s="1047"/>
      <c r="F227" s="1048"/>
      <c r="G227" s="448" t="s">
        <v>404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405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6"/>
      <c r="B240" s="1047"/>
      <c r="C240" s="1047"/>
      <c r="D240" s="1047"/>
      <c r="E240" s="1047"/>
      <c r="F240" s="1048"/>
      <c r="G240" s="448" t="s">
        <v>406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407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6"/>
      <c r="B253" s="1047"/>
      <c r="C253" s="1047"/>
      <c r="D253" s="1047"/>
      <c r="E253" s="1047"/>
      <c r="F253" s="1048"/>
      <c r="G253" s="448" t="s">
        <v>408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308</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0" zoomScaleNormal="75" zoomScaleSheetLayoutView="80" zoomScalePageLayoutView="70" workbookViewId="0">
      <selection activeCell="AE101" sqref="AE10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411</v>
      </c>
      <c r="K3" s="101"/>
      <c r="L3" s="101"/>
      <c r="M3" s="101"/>
      <c r="N3" s="101"/>
      <c r="O3" s="101"/>
      <c r="P3" s="347" t="s">
        <v>27</v>
      </c>
      <c r="Q3" s="347"/>
      <c r="R3" s="347"/>
      <c r="S3" s="347"/>
      <c r="T3" s="347"/>
      <c r="U3" s="347"/>
      <c r="V3" s="347"/>
      <c r="W3" s="347"/>
      <c r="X3" s="347"/>
      <c r="Y3" s="344" t="s">
        <v>464</v>
      </c>
      <c r="Z3" s="345"/>
      <c r="AA3" s="345"/>
      <c r="AB3" s="345"/>
      <c r="AC3" s="277" t="s">
        <v>449</v>
      </c>
      <c r="AD3" s="277"/>
      <c r="AE3" s="277"/>
      <c r="AF3" s="277"/>
      <c r="AG3" s="277"/>
      <c r="AH3" s="344" t="s">
        <v>377</v>
      </c>
      <c r="AI3" s="346"/>
      <c r="AJ3" s="346"/>
      <c r="AK3" s="346"/>
      <c r="AL3" s="346" t="s">
        <v>21</v>
      </c>
      <c r="AM3" s="346"/>
      <c r="AN3" s="346"/>
      <c r="AO3" s="435"/>
      <c r="AP3" s="436" t="s">
        <v>412</v>
      </c>
      <c r="AQ3" s="436"/>
      <c r="AR3" s="436"/>
      <c r="AS3" s="436"/>
      <c r="AT3" s="436"/>
      <c r="AU3" s="436"/>
      <c r="AV3" s="436"/>
      <c r="AW3" s="436"/>
      <c r="AX3" s="436"/>
    </row>
    <row r="4" spans="1:50" ht="46.5" customHeight="1" x14ac:dyDescent="0.15">
      <c r="A4" s="1066">
        <v>1</v>
      </c>
      <c r="B4" s="1066">
        <v>1</v>
      </c>
      <c r="C4" s="421" t="s">
        <v>702</v>
      </c>
      <c r="D4" s="418"/>
      <c r="E4" s="418"/>
      <c r="F4" s="418"/>
      <c r="G4" s="418"/>
      <c r="H4" s="418"/>
      <c r="I4" s="418"/>
      <c r="J4" s="419">
        <v>6400005002202</v>
      </c>
      <c r="K4" s="420"/>
      <c r="L4" s="420"/>
      <c r="M4" s="420"/>
      <c r="N4" s="420"/>
      <c r="O4" s="420"/>
      <c r="P4" s="422" t="s">
        <v>703</v>
      </c>
      <c r="Q4" s="317"/>
      <c r="R4" s="317"/>
      <c r="S4" s="317"/>
      <c r="T4" s="317"/>
      <c r="U4" s="317"/>
      <c r="V4" s="317"/>
      <c r="W4" s="317"/>
      <c r="X4" s="317"/>
      <c r="Y4" s="318">
        <v>1.7</v>
      </c>
      <c r="Z4" s="319"/>
      <c r="AA4" s="319"/>
      <c r="AB4" s="320"/>
      <c r="AC4" s="322" t="s">
        <v>485</v>
      </c>
      <c r="AD4" s="322"/>
      <c r="AE4" s="322"/>
      <c r="AF4" s="322"/>
      <c r="AG4" s="322"/>
      <c r="AH4" s="423" t="s">
        <v>718</v>
      </c>
      <c r="AI4" s="424"/>
      <c r="AJ4" s="424"/>
      <c r="AK4" s="424"/>
      <c r="AL4" s="325" t="s">
        <v>719</v>
      </c>
      <c r="AM4" s="326"/>
      <c r="AN4" s="326"/>
      <c r="AO4" s="327"/>
      <c r="AP4" s="321" t="s">
        <v>731</v>
      </c>
      <c r="AQ4" s="321"/>
      <c r="AR4" s="321"/>
      <c r="AS4" s="321"/>
      <c r="AT4" s="321"/>
      <c r="AU4" s="321"/>
      <c r="AV4" s="321"/>
      <c r="AW4" s="321"/>
      <c r="AX4" s="321"/>
    </row>
    <row r="5" spans="1:50" ht="46.5" customHeight="1" x14ac:dyDescent="0.15">
      <c r="A5" s="1066">
        <v>2</v>
      </c>
      <c r="B5" s="1066">
        <v>1</v>
      </c>
      <c r="C5" s="421" t="s">
        <v>651</v>
      </c>
      <c r="D5" s="418"/>
      <c r="E5" s="418"/>
      <c r="F5" s="418"/>
      <c r="G5" s="418"/>
      <c r="H5" s="418"/>
      <c r="I5" s="418"/>
      <c r="J5" s="419">
        <v>3050005005210</v>
      </c>
      <c r="K5" s="420"/>
      <c r="L5" s="420"/>
      <c r="M5" s="420"/>
      <c r="N5" s="420"/>
      <c r="O5" s="420"/>
      <c r="P5" s="422" t="s">
        <v>703</v>
      </c>
      <c r="Q5" s="317"/>
      <c r="R5" s="317"/>
      <c r="S5" s="317"/>
      <c r="T5" s="317"/>
      <c r="U5" s="317"/>
      <c r="V5" s="317"/>
      <c r="W5" s="317"/>
      <c r="X5" s="317"/>
      <c r="Y5" s="318">
        <v>1.1000000000000001</v>
      </c>
      <c r="Z5" s="319"/>
      <c r="AA5" s="319"/>
      <c r="AB5" s="320"/>
      <c r="AC5" s="322" t="s">
        <v>485</v>
      </c>
      <c r="AD5" s="322"/>
      <c r="AE5" s="322"/>
      <c r="AF5" s="322"/>
      <c r="AG5" s="322"/>
      <c r="AH5" s="423" t="s">
        <v>718</v>
      </c>
      <c r="AI5" s="424"/>
      <c r="AJ5" s="424"/>
      <c r="AK5" s="424"/>
      <c r="AL5" s="325" t="s">
        <v>719</v>
      </c>
      <c r="AM5" s="326"/>
      <c r="AN5" s="326"/>
      <c r="AO5" s="327"/>
      <c r="AP5" s="321" t="s">
        <v>730</v>
      </c>
      <c r="AQ5" s="321"/>
      <c r="AR5" s="321"/>
      <c r="AS5" s="321"/>
      <c r="AT5" s="321"/>
      <c r="AU5" s="321"/>
      <c r="AV5" s="321"/>
      <c r="AW5" s="321"/>
      <c r="AX5" s="321"/>
    </row>
    <row r="6" spans="1:50" ht="46.5" customHeight="1" x14ac:dyDescent="0.15">
      <c r="A6" s="1066">
        <v>3</v>
      </c>
      <c r="B6" s="1066">
        <v>1</v>
      </c>
      <c r="C6" s="421" t="s">
        <v>704</v>
      </c>
      <c r="D6" s="418"/>
      <c r="E6" s="418"/>
      <c r="F6" s="418"/>
      <c r="G6" s="418"/>
      <c r="H6" s="418"/>
      <c r="I6" s="418"/>
      <c r="J6" s="419">
        <v>6020005004971</v>
      </c>
      <c r="K6" s="420"/>
      <c r="L6" s="420"/>
      <c r="M6" s="420"/>
      <c r="N6" s="420"/>
      <c r="O6" s="420"/>
      <c r="P6" s="422" t="s">
        <v>703</v>
      </c>
      <c r="Q6" s="317"/>
      <c r="R6" s="317"/>
      <c r="S6" s="317"/>
      <c r="T6" s="317"/>
      <c r="U6" s="317"/>
      <c r="V6" s="317"/>
      <c r="W6" s="317"/>
      <c r="X6" s="317"/>
      <c r="Y6" s="318">
        <v>1.1000000000000001</v>
      </c>
      <c r="Z6" s="319"/>
      <c r="AA6" s="319"/>
      <c r="AB6" s="320"/>
      <c r="AC6" s="322" t="s">
        <v>485</v>
      </c>
      <c r="AD6" s="322"/>
      <c r="AE6" s="322"/>
      <c r="AF6" s="322"/>
      <c r="AG6" s="322"/>
      <c r="AH6" s="423" t="s">
        <v>718</v>
      </c>
      <c r="AI6" s="424"/>
      <c r="AJ6" s="424"/>
      <c r="AK6" s="424"/>
      <c r="AL6" s="325" t="s">
        <v>720</v>
      </c>
      <c r="AM6" s="326"/>
      <c r="AN6" s="326"/>
      <c r="AO6" s="327"/>
      <c r="AP6" s="321" t="s">
        <v>731</v>
      </c>
      <c r="AQ6" s="321"/>
      <c r="AR6" s="321"/>
      <c r="AS6" s="321"/>
      <c r="AT6" s="321"/>
      <c r="AU6" s="321"/>
      <c r="AV6" s="321"/>
      <c r="AW6" s="321"/>
      <c r="AX6" s="321"/>
    </row>
    <row r="7" spans="1:50" ht="26.25" hidden="1"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411</v>
      </c>
      <c r="K36" s="101"/>
      <c r="L36" s="101"/>
      <c r="M36" s="101"/>
      <c r="N36" s="101"/>
      <c r="O36" s="101"/>
      <c r="P36" s="347" t="s">
        <v>27</v>
      </c>
      <c r="Q36" s="347"/>
      <c r="R36" s="347"/>
      <c r="S36" s="347"/>
      <c r="T36" s="347"/>
      <c r="U36" s="347"/>
      <c r="V36" s="347"/>
      <c r="W36" s="347"/>
      <c r="X36" s="347"/>
      <c r="Y36" s="344" t="s">
        <v>464</v>
      </c>
      <c r="Z36" s="345"/>
      <c r="AA36" s="345"/>
      <c r="AB36" s="345"/>
      <c r="AC36" s="277" t="s">
        <v>449</v>
      </c>
      <c r="AD36" s="277"/>
      <c r="AE36" s="277"/>
      <c r="AF36" s="277"/>
      <c r="AG36" s="277"/>
      <c r="AH36" s="344" t="s">
        <v>377</v>
      </c>
      <c r="AI36" s="346"/>
      <c r="AJ36" s="346"/>
      <c r="AK36" s="346"/>
      <c r="AL36" s="346" t="s">
        <v>21</v>
      </c>
      <c r="AM36" s="346"/>
      <c r="AN36" s="346"/>
      <c r="AO36" s="435"/>
      <c r="AP36" s="436" t="s">
        <v>412</v>
      </c>
      <c r="AQ36" s="436"/>
      <c r="AR36" s="436"/>
      <c r="AS36" s="436"/>
      <c r="AT36" s="436"/>
      <c r="AU36" s="436"/>
      <c r="AV36" s="436"/>
      <c r="AW36" s="436"/>
      <c r="AX36" s="436"/>
    </row>
    <row r="37" spans="1:50" ht="26.25" customHeight="1" x14ac:dyDescent="0.15">
      <c r="A37" s="1066">
        <v>1</v>
      </c>
      <c r="B37" s="1066">
        <v>1</v>
      </c>
      <c r="C37" s="421" t="s">
        <v>705</v>
      </c>
      <c r="D37" s="418"/>
      <c r="E37" s="418"/>
      <c r="F37" s="418"/>
      <c r="G37" s="418"/>
      <c r="H37" s="418"/>
      <c r="I37" s="418"/>
      <c r="J37" s="419">
        <v>7021005008268</v>
      </c>
      <c r="K37" s="420"/>
      <c r="L37" s="420"/>
      <c r="M37" s="420"/>
      <c r="N37" s="420"/>
      <c r="O37" s="420"/>
      <c r="P37" s="422" t="s">
        <v>706</v>
      </c>
      <c r="Q37" s="317"/>
      <c r="R37" s="317"/>
      <c r="S37" s="317"/>
      <c r="T37" s="317"/>
      <c r="U37" s="317"/>
      <c r="V37" s="317"/>
      <c r="W37" s="317"/>
      <c r="X37" s="317"/>
      <c r="Y37" s="318">
        <v>174</v>
      </c>
      <c r="Z37" s="319"/>
      <c r="AA37" s="319"/>
      <c r="AB37" s="320"/>
      <c r="AC37" s="322" t="s">
        <v>482</v>
      </c>
      <c r="AD37" s="322"/>
      <c r="AE37" s="322"/>
      <c r="AF37" s="322"/>
      <c r="AG37" s="322"/>
      <c r="AH37" s="323">
        <v>1</v>
      </c>
      <c r="AI37" s="324"/>
      <c r="AJ37" s="324"/>
      <c r="AK37" s="324"/>
      <c r="AL37" s="325">
        <v>100</v>
      </c>
      <c r="AM37" s="326"/>
      <c r="AN37" s="326"/>
      <c r="AO37" s="327"/>
      <c r="AP37" s="321" t="s">
        <v>719</v>
      </c>
      <c r="AQ37" s="321"/>
      <c r="AR37" s="321"/>
      <c r="AS37" s="321"/>
      <c r="AT37" s="321"/>
      <c r="AU37" s="321"/>
      <c r="AV37" s="321"/>
      <c r="AW37" s="321"/>
      <c r="AX37" s="321"/>
    </row>
    <row r="38" spans="1:50" ht="26.25" hidden="1"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411</v>
      </c>
      <c r="K69" s="101"/>
      <c r="L69" s="101"/>
      <c r="M69" s="101"/>
      <c r="N69" s="101"/>
      <c r="O69" s="101"/>
      <c r="P69" s="347" t="s">
        <v>27</v>
      </c>
      <c r="Q69" s="347"/>
      <c r="R69" s="347"/>
      <c r="S69" s="347"/>
      <c r="T69" s="347"/>
      <c r="U69" s="347"/>
      <c r="V69" s="347"/>
      <c r="W69" s="347"/>
      <c r="X69" s="347"/>
      <c r="Y69" s="344" t="s">
        <v>464</v>
      </c>
      <c r="Z69" s="345"/>
      <c r="AA69" s="345"/>
      <c r="AB69" s="345"/>
      <c r="AC69" s="277" t="s">
        <v>449</v>
      </c>
      <c r="AD69" s="277"/>
      <c r="AE69" s="277"/>
      <c r="AF69" s="277"/>
      <c r="AG69" s="277"/>
      <c r="AH69" s="344" t="s">
        <v>377</v>
      </c>
      <c r="AI69" s="346"/>
      <c r="AJ69" s="346"/>
      <c r="AK69" s="346"/>
      <c r="AL69" s="346" t="s">
        <v>21</v>
      </c>
      <c r="AM69" s="346"/>
      <c r="AN69" s="346"/>
      <c r="AO69" s="435"/>
      <c r="AP69" s="436" t="s">
        <v>412</v>
      </c>
      <c r="AQ69" s="436"/>
      <c r="AR69" s="436"/>
      <c r="AS69" s="436"/>
      <c r="AT69" s="436"/>
      <c r="AU69" s="436"/>
      <c r="AV69" s="436"/>
      <c r="AW69" s="436"/>
      <c r="AX69" s="436"/>
    </row>
    <row r="70" spans="1:50" ht="26.25" customHeight="1" x14ac:dyDescent="0.15">
      <c r="A70" s="1066">
        <v>1</v>
      </c>
      <c r="B70" s="1066">
        <v>1</v>
      </c>
      <c r="C70" s="421" t="s">
        <v>651</v>
      </c>
      <c r="D70" s="418"/>
      <c r="E70" s="418"/>
      <c r="F70" s="418"/>
      <c r="G70" s="418"/>
      <c r="H70" s="418"/>
      <c r="I70" s="418"/>
      <c r="J70" s="419">
        <v>3050005005210</v>
      </c>
      <c r="K70" s="420"/>
      <c r="L70" s="420"/>
      <c r="M70" s="420"/>
      <c r="N70" s="420"/>
      <c r="O70" s="420"/>
      <c r="P70" s="422" t="s">
        <v>709</v>
      </c>
      <c r="Q70" s="317"/>
      <c r="R70" s="317"/>
      <c r="S70" s="317"/>
      <c r="T70" s="317"/>
      <c r="U70" s="317"/>
      <c r="V70" s="317"/>
      <c r="W70" s="317"/>
      <c r="X70" s="317"/>
      <c r="Y70" s="318">
        <v>32.4</v>
      </c>
      <c r="Z70" s="319"/>
      <c r="AA70" s="319"/>
      <c r="AB70" s="320"/>
      <c r="AC70" s="322" t="s">
        <v>479</v>
      </c>
      <c r="AD70" s="322"/>
      <c r="AE70" s="322"/>
      <c r="AF70" s="322"/>
      <c r="AG70" s="322"/>
      <c r="AH70" s="323">
        <v>1</v>
      </c>
      <c r="AI70" s="324"/>
      <c r="AJ70" s="324"/>
      <c r="AK70" s="324"/>
      <c r="AL70" s="325">
        <v>99.9</v>
      </c>
      <c r="AM70" s="326"/>
      <c r="AN70" s="326"/>
      <c r="AO70" s="327"/>
      <c r="AP70" s="321" t="s">
        <v>730</v>
      </c>
      <c r="AQ70" s="321"/>
      <c r="AR70" s="321"/>
      <c r="AS70" s="321"/>
      <c r="AT70" s="321"/>
      <c r="AU70" s="321"/>
      <c r="AV70" s="321"/>
      <c r="AW70" s="321"/>
      <c r="AX70" s="321"/>
    </row>
    <row r="71" spans="1:50" ht="26.25" hidden="1"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411</v>
      </c>
      <c r="K102" s="101"/>
      <c r="L102" s="101"/>
      <c r="M102" s="101"/>
      <c r="N102" s="101"/>
      <c r="O102" s="101"/>
      <c r="P102" s="347" t="s">
        <v>27</v>
      </c>
      <c r="Q102" s="347"/>
      <c r="R102" s="347"/>
      <c r="S102" s="347"/>
      <c r="T102" s="347"/>
      <c r="U102" s="347"/>
      <c r="V102" s="347"/>
      <c r="W102" s="347"/>
      <c r="X102" s="347"/>
      <c r="Y102" s="344" t="s">
        <v>464</v>
      </c>
      <c r="Z102" s="345"/>
      <c r="AA102" s="345"/>
      <c r="AB102" s="345"/>
      <c r="AC102" s="277" t="s">
        <v>449</v>
      </c>
      <c r="AD102" s="277"/>
      <c r="AE102" s="277"/>
      <c r="AF102" s="277"/>
      <c r="AG102" s="277"/>
      <c r="AH102" s="344" t="s">
        <v>377</v>
      </c>
      <c r="AI102" s="346"/>
      <c r="AJ102" s="346"/>
      <c r="AK102" s="346"/>
      <c r="AL102" s="346" t="s">
        <v>21</v>
      </c>
      <c r="AM102" s="346"/>
      <c r="AN102" s="346"/>
      <c r="AO102" s="435"/>
      <c r="AP102" s="436" t="s">
        <v>412</v>
      </c>
      <c r="AQ102" s="436"/>
      <c r="AR102" s="436"/>
      <c r="AS102" s="436"/>
      <c r="AT102" s="436"/>
      <c r="AU102" s="436"/>
      <c r="AV102" s="436"/>
      <c r="AW102" s="436"/>
      <c r="AX102" s="436"/>
    </row>
    <row r="103" spans="1:50" ht="26.25" customHeight="1" x14ac:dyDescent="0.15">
      <c r="A103" s="1066">
        <v>1</v>
      </c>
      <c r="B103" s="1066">
        <v>1</v>
      </c>
      <c r="C103" s="421" t="s">
        <v>674</v>
      </c>
      <c r="D103" s="418"/>
      <c r="E103" s="418"/>
      <c r="F103" s="418"/>
      <c r="G103" s="418"/>
      <c r="H103" s="418"/>
      <c r="I103" s="418"/>
      <c r="J103" s="419">
        <v>5010005018916</v>
      </c>
      <c r="K103" s="420"/>
      <c r="L103" s="420"/>
      <c r="M103" s="420"/>
      <c r="N103" s="420"/>
      <c r="O103" s="420"/>
      <c r="P103" s="422" t="s">
        <v>708</v>
      </c>
      <c r="Q103" s="317"/>
      <c r="R103" s="317"/>
      <c r="S103" s="317"/>
      <c r="T103" s="317"/>
      <c r="U103" s="317"/>
      <c r="V103" s="317"/>
      <c r="W103" s="317"/>
      <c r="X103" s="317"/>
      <c r="Y103" s="318">
        <v>225.7</v>
      </c>
      <c r="Z103" s="319"/>
      <c r="AA103" s="319"/>
      <c r="AB103" s="320"/>
      <c r="AC103" s="322" t="s">
        <v>681</v>
      </c>
      <c r="AD103" s="322"/>
      <c r="AE103" s="322"/>
      <c r="AF103" s="322"/>
      <c r="AG103" s="322"/>
      <c r="AH103" s="323" t="s">
        <v>719</v>
      </c>
      <c r="AI103" s="324"/>
      <c r="AJ103" s="324"/>
      <c r="AK103" s="324"/>
      <c r="AL103" s="325" t="s">
        <v>719</v>
      </c>
      <c r="AM103" s="326"/>
      <c r="AN103" s="326"/>
      <c r="AO103" s="327"/>
      <c r="AP103" s="321" t="s">
        <v>719</v>
      </c>
      <c r="AQ103" s="321"/>
      <c r="AR103" s="321"/>
      <c r="AS103" s="321"/>
      <c r="AT103" s="321"/>
      <c r="AU103" s="321"/>
      <c r="AV103" s="321"/>
      <c r="AW103" s="321"/>
      <c r="AX103" s="321"/>
    </row>
    <row r="104" spans="1:50" ht="26.25" hidden="1"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v>10</v>
      </c>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411</v>
      </c>
      <c r="K135" s="101"/>
      <c r="L135" s="101"/>
      <c r="M135" s="101"/>
      <c r="N135" s="101"/>
      <c r="O135" s="101"/>
      <c r="P135" s="347" t="s">
        <v>27</v>
      </c>
      <c r="Q135" s="347"/>
      <c r="R135" s="347"/>
      <c r="S135" s="347"/>
      <c r="T135" s="347"/>
      <c r="U135" s="347"/>
      <c r="V135" s="347"/>
      <c r="W135" s="347"/>
      <c r="X135" s="347"/>
      <c r="Y135" s="344" t="s">
        <v>464</v>
      </c>
      <c r="Z135" s="345"/>
      <c r="AA135" s="345"/>
      <c r="AB135" s="345"/>
      <c r="AC135" s="277" t="s">
        <v>449</v>
      </c>
      <c r="AD135" s="277"/>
      <c r="AE135" s="277"/>
      <c r="AF135" s="277"/>
      <c r="AG135" s="277"/>
      <c r="AH135" s="344" t="s">
        <v>377</v>
      </c>
      <c r="AI135" s="346"/>
      <c r="AJ135" s="346"/>
      <c r="AK135" s="346"/>
      <c r="AL135" s="346" t="s">
        <v>21</v>
      </c>
      <c r="AM135" s="346"/>
      <c r="AN135" s="346"/>
      <c r="AO135" s="435"/>
      <c r="AP135" s="436" t="s">
        <v>412</v>
      </c>
      <c r="AQ135" s="436"/>
      <c r="AR135" s="436"/>
      <c r="AS135" s="436"/>
      <c r="AT135" s="436"/>
      <c r="AU135" s="436"/>
      <c r="AV135" s="436"/>
      <c r="AW135" s="436"/>
      <c r="AX135" s="436"/>
    </row>
    <row r="136" spans="1:50" ht="26.25" customHeight="1" x14ac:dyDescent="0.15">
      <c r="A136" s="1066">
        <v>1</v>
      </c>
      <c r="B136" s="1066">
        <v>1</v>
      </c>
      <c r="C136" s="421" t="s">
        <v>651</v>
      </c>
      <c r="D136" s="418"/>
      <c r="E136" s="418"/>
      <c r="F136" s="418"/>
      <c r="G136" s="418"/>
      <c r="H136" s="418"/>
      <c r="I136" s="418"/>
      <c r="J136" s="419">
        <v>3050005005210</v>
      </c>
      <c r="K136" s="420"/>
      <c r="L136" s="420"/>
      <c r="M136" s="420"/>
      <c r="N136" s="420"/>
      <c r="O136" s="420"/>
      <c r="P136" s="422" t="s">
        <v>707</v>
      </c>
      <c r="Q136" s="317"/>
      <c r="R136" s="317"/>
      <c r="S136" s="317"/>
      <c r="T136" s="317"/>
      <c r="U136" s="317"/>
      <c r="V136" s="317"/>
      <c r="W136" s="317"/>
      <c r="X136" s="317"/>
      <c r="Y136" s="318">
        <v>10</v>
      </c>
      <c r="Z136" s="319"/>
      <c r="AA136" s="319"/>
      <c r="AB136" s="320"/>
      <c r="AC136" s="322" t="s">
        <v>485</v>
      </c>
      <c r="AD136" s="322"/>
      <c r="AE136" s="322"/>
      <c r="AF136" s="322"/>
      <c r="AG136" s="322"/>
      <c r="AH136" s="323" t="s">
        <v>729</v>
      </c>
      <c r="AI136" s="324"/>
      <c r="AJ136" s="324"/>
      <c r="AK136" s="324"/>
      <c r="AL136" s="325" t="s">
        <v>719</v>
      </c>
      <c r="AM136" s="326"/>
      <c r="AN136" s="326"/>
      <c r="AO136" s="327"/>
      <c r="AP136" s="321" t="s">
        <v>721</v>
      </c>
      <c r="AQ136" s="321"/>
      <c r="AR136" s="321"/>
      <c r="AS136" s="321"/>
      <c r="AT136" s="321"/>
      <c r="AU136" s="321"/>
      <c r="AV136" s="321"/>
      <c r="AW136" s="321"/>
      <c r="AX136" s="321"/>
    </row>
    <row r="137" spans="1:50" ht="26.25" hidden="1"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411</v>
      </c>
      <c r="K168" s="101"/>
      <c r="L168" s="101"/>
      <c r="M168" s="101"/>
      <c r="N168" s="101"/>
      <c r="O168" s="101"/>
      <c r="P168" s="347" t="s">
        <v>27</v>
      </c>
      <c r="Q168" s="347"/>
      <c r="R168" s="347"/>
      <c r="S168" s="347"/>
      <c r="T168" s="347"/>
      <c r="U168" s="347"/>
      <c r="V168" s="347"/>
      <c r="W168" s="347"/>
      <c r="X168" s="347"/>
      <c r="Y168" s="344" t="s">
        <v>464</v>
      </c>
      <c r="Z168" s="345"/>
      <c r="AA168" s="345"/>
      <c r="AB168" s="345"/>
      <c r="AC168" s="277" t="s">
        <v>449</v>
      </c>
      <c r="AD168" s="277"/>
      <c r="AE168" s="277"/>
      <c r="AF168" s="277"/>
      <c r="AG168" s="277"/>
      <c r="AH168" s="344" t="s">
        <v>377</v>
      </c>
      <c r="AI168" s="346"/>
      <c r="AJ168" s="346"/>
      <c r="AK168" s="346"/>
      <c r="AL168" s="346" t="s">
        <v>21</v>
      </c>
      <c r="AM168" s="346"/>
      <c r="AN168" s="346"/>
      <c r="AO168" s="435"/>
      <c r="AP168" s="436" t="s">
        <v>412</v>
      </c>
      <c r="AQ168" s="436"/>
      <c r="AR168" s="436"/>
      <c r="AS168" s="436"/>
      <c r="AT168" s="436"/>
      <c r="AU168" s="436"/>
      <c r="AV168" s="436"/>
      <c r="AW168" s="436"/>
      <c r="AX168" s="436"/>
    </row>
    <row r="169" spans="1:50" ht="26.25" customHeight="1" x14ac:dyDescent="0.15">
      <c r="A169" s="1066">
        <v>1</v>
      </c>
      <c r="B169" s="1066">
        <v>1</v>
      </c>
      <c r="C169" s="421" t="s">
        <v>710</v>
      </c>
      <c r="D169" s="418"/>
      <c r="E169" s="418"/>
      <c r="F169" s="418"/>
      <c r="G169" s="418"/>
      <c r="H169" s="418"/>
      <c r="I169" s="418"/>
      <c r="J169" s="419">
        <v>6011501006529</v>
      </c>
      <c r="K169" s="420"/>
      <c r="L169" s="420"/>
      <c r="M169" s="420"/>
      <c r="N169" s="420"/>
      <c r="O169" s="420"/>
      <c r="P169" s="422" t="s">
        <v>711</v>
      </c>
      <c r="Q169" s="317"/>
      <c r="R169" s="317"/>
      <c r="S169" s="317"/>
      <c r="T169" s="317"/>
      <c r="U169" s="317"/>
      <c r="V169" s="317"/>
      <c r="W169" s="317"/>
      <c r="X169" s="317"/>
      <c r="Y169" s="318">
        <v>10.4</v>
      </c>
      <c r="Z169" s="319"/>
      <c r="AA169" s="319"/>
      <c r="AB169" s="320"/>
      <c r="AC169" s="322" t="s">
        <v>478</v>
      </c>
      <c r="AD169" s="322"/>
      <c r="AE169" s="322"/>
      <c r="AF169" s="322"/>
      <c r="AG169" s="322"/>
      <c r="AH169" s="323">
        <v>1</v>
      </c>
      <c r="AI169" s="324"/>
      <c r="AJ169" s="324"/>
      <c r="AK169" s="324"/>
      <c r="AL169" s="325"/>
      <c r="AM169" s="326"/>
      <c r="AN169" s="326"/>
      <c r="AO169" s="327"/>
      <c r="AP169" s="321" t="s">
        <v>730</v>
      </c>
      <c r="AQ169" s="321"/>
      <c r="AR169" s="321"/>
      <c r="AS169" s="321"/>
      <c r="AT169" s="321"/>
      <c r="AU169" s="321"/>
      <c r="AV169" s="321"/>
      <c r="AW169" s="321"/>
      <c r="AX169" s="321"/>
    </row>
    <row r="170" spans="1:50" ht="26.25" hidden="1"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411</v>
      </c>
      <c r="K201" s="101"/>
      <c r="L201" s="101"/>
      <c r="M201" s="101"/>
      <c r="N201" s="101"/>
      <c r="O201" s="101"/>
      <c r="P201" s="347" t="s">
        <v>27</v>
      </c>
      <c r="Q201" s="347"/>
      <c r="R201" s="347"/>
      <c r="S201" s="347"/>
      <c r="T201" s="347"/>
      <c r="U201" s="347"/>
      <c r="V201" s="347"/>
      <c r="W201" s="347"/>
      <c r="X201" s="347"/>
      <c r="Y201" s="344" t="s">
        <v>464</v>
      </c>
      <c r="Z201" s="345"/>
      <c r="AA201" s="345"/>
      <c r="AB201" s="345"/>
      <c r="AC201" s="277" t="s">
        <v>449</v>
      </c>
      <c r="AD201" s="277"/>
      <c r="AE201" s="277"/>
      <c r="AF201" s="277"/>
      <c r="AG201" s="277"/>
      <c r="AH201" s="344" t="s">
        <v>377</v>
      </c>
      <c r="AI201" s="346"/>
      <c r="AJ201" s="346"/>
      <c r="AK201" s="346"/>
      <c r="AL201" s="346" t="s">
        <v>21</v>
      </c>
      <c r="AM201" s="346"/>
      <c r="AN201" s="346"/>
      <c r="AO201" s="435"/>
      <c r="AP201" s="436" t="s">
        <v>412</v>
      </c>
      <c r="AQ201" s="436"/>
      <c r="AR201" s="436"/>
      <c r="AS201" s="436"/>
      <c r="AT201" s="436"/>
      <c r="AU201" s="436"/>
      <c r="AV201" s="436"/>
      <c r="AW201" s="436"/>
      <c r="AX201" s="436"/>
    </row>
    <row r="202" spans="1:50" ht="26.25" customHeight="1" x14ac:dyDescent="0.15">
      <c r="A202" s="1066">
        <v>1</v>
      </c>
      <c r="B202" s="1066">
        <v>1</v>
      </c>
      <c r="C202" s="421" t="s">
        <v>712</v>
      </c>
      <c r="D202" s="418"/>
      <c r="E202" s="418"/>
      <c r="F202" s="418"/>
      <c r="G202" s="418"/>
      <c r="H202" s="418"/>
      <c r="I202" s="418"/>
      <c r="J202" s="419">
        <v>8000012100004</v>
      </c>
      <c r="K202" s="420"/>
      <c r="L202" s="420"/>
      <c r="M202" s="420"/>
      <c r="N202" s="420"/>
      <c r="O202" s="420"/>
      <c r="P202" s="422" t="s">
        <v>713</v>
      </c>
      <c r="Q202" s="317"/>
      <c r="R202" s="317"/>
      <c r="S202" s="317"/>
      <c r="T202" s="317"/>
      <c r="U202" s="317"/>
      <c r="V202" s="317"/>
      <c r="W202" s="317"/>
      <c r="X202" s="317"/>
      <c r="Y202" s="318">
        <v>38.6</v>
      </c>
      <c r="Z202" s="319"/>
      <c r="AA202" s="319"/>
      <c r="AB202" s="320"/>
      <c r="AC202" s="322" t="s">
        <v>196</v>
      </c>
      <c r="AD202" s="322"/>
      <c r="AE202" s="322"/>
      <c r="AF202" s="322"/>
      <c r="AG202" s="322"/>
      <c r="AH202" s="323" t="s">
        <v>721</v>
      </c>
      <c r="AI202" s="324"/>
      <c r="AJ202" s="324"/>
      <c r="AK202" s="324"/>
      <c r="AL202" s="325" t="s">
        <v>719</v>
      </c>
      <c r="AM202" s="326"/>
      <c r="AN202" s="326"/>
      <c r="AO202" s="327"/>
      <c r="AP202" s="321" t="s">
        <v>730</v>
      </c>
      <c r="AQ202" s="321"/>
      <c r="AR202" s="321"/>
      <c r="AS202" s="321"/>
      <c r="AT202" s="321"/>
      <c r="AU202" s="321"/>
      <c r="AV202" s="321"/>
      <c r="AW202" s="321"/>
      <c r="AX202" s="321"/>
    </row>
    <row r="203" spans="1:50" ht="26.25" hidden="1"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411</v>
      </c>
      <c r="K234" s="101"/>
      <c r="L234" s="101"/>
      <c r="M234" s="101"/>
      <c r="N234" s="101"/>
      <c r="O234" s="101"/>
      <c r="P234" s="347" t="s">
        <v>27</v>
      </c>
      <c r="Q234" s="347"/>
      <c r="R234" s="347"/>
      <c r="S234" s="347"/>
      <c r="T234" s="347"/>
      <c r="U234" s="347"/>
      <c r="V234" s="347"/>
      <c r="W234" s="347"/>
      <c r="X234" s="347"/>
      <c r="Y234" s="344" t="s">
        <v>464</v>
      </c>
      <c r="Z234" s="345"/>
      <c r="AA234" s="345"/>
      <c r="AB234" s="345"/>
      <c r="AC234" s="277" t="s">
        <v>449</v>
      </c>
      <c r="AD234" s="277"/>
      <c r="AE234" s="277"/>
      <c r="AF234" s="277"/>
      <c r="AG234" s="277"/>
      <c r="AH234" s="344" t="s">
        <v>377</v>
      </c>
      <c r="AI234" s="346"/>
      <c r="AJ234" s="346"/>
      <c r="AK234" s="346"/>
      <c r="AL234" s="346" t="s">
        <v>21</v>
      </c>
      <c r="AM234" s="346"/>
      <c r="AN234" s="346"/>
      <c r="AO234" s="435"/>
      <c r="AP234" s="436" t="s">
        <v>412</v>
      </c>
      <c r="AQ234" s="436"/>
      <c r="AR234" s="436"/>
      <c r="AS234" s="436"/>
      <c r="AT234" s="436"/>
      <c r="AU234" s="436"/>
      <c r="AV234" s="436"/>
      <c r="AW234" s="436"/>
      <c r="AX234" s="436"/>
    </row>
    <row r="235" spans="1:50" ht="26.25" customHeight="1" x14ac:dyDescent="0.15">
      <c r="A235" s="1066">
        <v>1</v>
      </c>
      <c r="B235" s="1066">
        <v>1</v>
      </c>
      <c r="C235" s="421" t="s">
        <v>714</v>
      </c>
      <c r="D235" s="418"/>
      <c r="E235" s="418"/>
      <c r="F235" s="418"/>
      <c r="G235" s="418"/>
      <c r="H235" s="418"/>
      <c r="I235" s="418"/>
      <c r="J235" s="419">
        <v>7010401022916</v>
      </c>
      <c r="K235" s="420"/>
      <c r="L235" s="420"/>
      <c r="M235" s="420"/>
      <c r="N235" s="420"/>
      <c r="O235" s="420"/>
      <c r="P235" s="422" t="s">
        <v>715</v>
      </c>
      <c r="Q235" s="317"/>
      <c r="R235" s="317"/>
      <c r="S235" s="317"/>
      <c r="T235" s="317"/>
      <c r="U235" s="317"/>
      <c r="V235" s="317"/>
      <c r="W235" s="317"/>
      <c r="X235" s="317"/>
      <c r="Y235" s="318">
        <v>15.9</v>
      </c>
      <c r="Z235" s="319"/>
      <c r="AA235" s="319"/>
      <c r="AB235" s="320"/>
      <c r="AC235" s="322" t="s">
        <v>485</v>
      </c>
      <c r="AD235" s="322"/>
      <c r="AE235" s="322"/>
      <c r="AF235" s="322"/>
      <c r="AG235" s="322"/>
      <c r="AH235" s="323" t="s">
        <v>719</v>
      </c>
      <c r="AI235" s="324"/>
      <c r="AJ235" s="324"/>
      <c r="AK235" s="324"/>
      <c r="AL235" s="325" t="s">
        <v>721</v>
      </c>
      <c r="AM235" s="326"/>
      <c r="AN235" s="326"/>
      <c r="AO235" s="327"/>
      <c r="AP235" s="321" t="s">
        <v>719</v>
      </c>
      <c r="AQ235" s="321"/>
      <c r="AR235" s="321"/>
      <c r="AS235" s="321"/>
      <c r="AT235" s="321"/>
      <c r="AU235" s="321"/>
      <c r="AV235" s="321"/>
      <c r="AW235" s="321"/>
      <c r="AX235" s="321"/>
    </row>
    <row r="236" spans="1:50" ht="26.25" hidden="1"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411</v>
      </c>
      <c r="K267" s="101"/>
      <c r="L267" s="101"/>
      <c r="M267" s="101"/>
      <c r="N267" s="101"/>
      <c r="O267" s="101"/>
      <c r="P267" s="347" t="s">
        <v>27</v>
      </c>
      <c r="Q267" s="347"/>
      <c r="R267" s="347"/>
      <c r="S267" s="347"/>
      <c r="T267" s="347"/>
      <c r="U267" s="347"/>
      <c r="V267" s="347"/>
      <c r="W267" s="347"/>
      <c r="X267" s="347"/>
      <c r="Y267" s="344" t="s">
        <v>464</v>
      </c>
      <c r="Z267" s="345"/>
      <c r="AA267" s="345"/>
      <c r="AB267" s="345"/>
      <c r="AC267" s="277" t="s">
        <v>449</v>
      </c>
      <c r="AD267" s="277"/>
      <c r="AE267" s="277"/>
      <c r="AF267" s="277"/>
      <c r="AG267" s="277"/>
      <c r="AH267" s="344" t="s">
        <v>377</v>
      </c>
      <c r="AI267" s="346"/>
      <c r="AJ267" s="346"/>
      <c r="AK267" s="346"/>
      <c r="AL267" s="346" t="s">
        <v>21</v>
      </c>
      <c r="AM267" s="346"/>
      <c r="AN267" s="346"/>
      <c r="AO267" s="435"/>
      <c r="AP267" s="436" t="s">
        <v>412</v>
      </c>
      <c r="AQ267" s="436"/>
      <c r="AR267" s="436"/>
      <c r="AS267" s="436"/>
      <c r="AT267" s="436"/>
      <c r="AU267" s="436"/>
      <c r="AV267" s="436"/>
      <c r="AW267" s="436"/>
      <c r="AX267" s="436"/>
    </row>
    <row r="268" spans="1:50" ht="26.25" customHeight="1" x14ac:dyDescent="0.15">
      <c r="A268" s="1066">
        <v>1</v>
      </c>
      <c r="B268" s="1066">
        <v>1</v>
      </c>
      <c r="C268" s="421" t="s">
        <v>716</v>
      </c>
      <c r="D268" s="418"/>
      <c r="E268" s="418"/>
      <c r="F268" s="418"/>
      <c r="G268" s="418"/>
      <c r="H268" s="418"/>
      <c r="I268" s="418"/>
      <c r="J268" s="419">
        <v>9010401052465</v>
      </c>
      <c r="K268" s="420"/>
      <c r="L268" s="420"/>
      <c r="M268" s="420"/>
      <c r="N268" s="420"/>
      <c r="O268" s="420"/>
      <c r="P268" s="422" t="s">
        <v>717</v>
      </c>
      <c r="Q268" s="317"/>
      <c r="R268" s="317"/>
      <c r="S268" s="317"/>
      <c r="T268" s="317"/>
      <c r="U268" s="317"/>
      <c r="V268" s="317"/>
      <c r="W268" s="317"/>
      <c r="X268" s="317"/>
      <c r="Y268" s="318">
        <v>4.2</v>
      </c>
      <c r="Z268" s="319"/>
      <c r="AA268" s="319"/>
      <c r="AB268" s="320"/>
      <c r="AC268" s="322" t="s">
        <v>478</v>
      </c>
      <c r="AD268" s="322"/>
      <c r="AE268" s="322"/>
      <c r="AF268" s="322"/>
      <c r="AG268" s="322"/>
      <c r="AH268" s="323"/>
      <c r="AI268" s="324"/>
      <c r="AJ268" s="324"/>
      <c r="AK268" s="324"/>
      <c r="AL268" s="325"/>
      <c r="AM268" s="326"/>
      <c r="AN268" s="326"/>
      <c r="AO268" s="327"/>
      <c r="AP268" s="321" t="s">
        <v>730</v>
      </c>
      <c r="AQ268" s="321"/>
      <c r="AR268" s="321"/>
      <c r="AS268" s="321"/>
      <c r="AT268" s="321"/>
      <c r="AU268" s="321"/>
      <c r="AV268" s="321"/>
      <c r="AW268" s="321"/>
      <c r="AX268" s="321"/>
    </row>
    <row r="269" spans="1:50" ht="26.25" hidden="1"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411</v>
      </c>
      <c r="K300" s="101"/>
      <c r="L300" s="101"/>
      <c r="M300" s="101"/>
      <c r="N300" s="101"/>
      <c r="O300" s="101"/>
      <c r="P300" s="347" t="s">
        <v>27</v>
      </c>
      <c r="Q300" s="347"/>
      <c r="R300" s="347"/>
      <c r="S300" s="347"/>
      <c r="T300" s="347"/>
      <c r="U300" s="347"/>
      <c r="V300" s="347"/>
      <c r="W300" s="347"/>
      <c r="X300" s="347"/>
      <c r="Y300" s="344" t="s">
        <v>464</v>
      </c>
      <c r="Z300" s="345"/>
      <c r="AA300" s="345"/>
      <c r="AB300" s="345"/>
      <c r="AC300" s="277" t="s">
        <v>449</v>
      </c>
      <c r="AD300" s="277"/>
      <c r="AE300" s="277"/>
      <c r="AF300" s="277"/>
      <c r="AG300" s="277"/>
      <c r="AH300" s="344" t="s">
        <v>377</v>
      </c>
      <c r="AI300" s="346"/>
      <c r="AJ300" s="346"/>
      <c r="AK300" s="346"/>
      <c r="AL300" s="346" t="s">
        <v>21</v>
      </c>
      <c r="AM300" s="346"/>
      <c r="AN300" s="346"/>
      <c r="AO300" s="435"/>
      <c r="AP300" s="436" t="s">
        <v>412</v>
      </c>
      <c r="AQ300" s="436"/>
      <c r="AR300" s="436"/>
      <c r="AS300" s="436"/>
      <c r="AT300" s="436"/>
      <c r="AU300" s="436"/>
      <c r="AV300" s="436"/>
      <c r="AW300" s="436"/>
      <c r="AX300" s="436"/>
    </row>
    <row r="301" spans="1:50" ht="26.25" hidden="1"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411</v>
      </c>
      <c r="K333" s="101"/>
      <c r="L333" s="101"/>
      <c r="M333" s="101"/>
      <c r="N333" s="101"/>
      <c r="O333" s="101"/>
      <c r="P333" s="347" t="s">
        <v>27</v>
      </c>
      <c r="Q333" s="347"/>
      <c r="R333" s="347"/>
      <c r="S333" s="347"/>
      <c r="T333" s="347"/>
      <c r="U333" s="347"/>
      <c r="V333" s="347"/>
      <c r="W333" s="347"/>
      <c r="X333" s="347"/>
      <c r="Y333" s="344" t="s">
        <v>464</v>
      </c>
      <c r="Z333" s="345"/>
      <c r="AA333" s="345"/>
      <c r="AB333" s="345"/>
      <c r="AC333" s="277" t="s">
        <v>449</v>
      </c>
      <c r="AD333" s="277"/>
      <c r="AE333" s="277"/>
      <c r="AF333" s="277"/>
      <c r="AG333" s="277"/>
      <c r="AH333" s="344" t="s">
        <v>377</v>
      </c>
      <c r="AI333" s="346"/>
      <c r="AJ333" s="346"/>
      <c r="AK333" s="346"/>
      <c r="AL333" s="346" t="s">
        <v>21</v>
      </c>
      <c r="AM333" s="346"/>
      <c r="AN333" s="346"/>
      <c r="AO333" s="435"/>
      <c r="AP333" s="436" t="s">
        <v>412</v>
      </c>
      <c r="AQ333" s="436"/>
      <c r="AR333" s="436"/>
      <c r="AS333" s="436"/>
      <c r="AT333" s="436"/>
      <c r="AU333" s="436"/>
      <c r="AV333" s="436"/>
      <c r="AW333" s="436"/>
      <c r="AX333" s="436"/>
    </row>
    <row r="334" spans="1:50" ht="26.25" hidden="1"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411</v>
      </c>
      <c r="K366" s="101"/>
      <c r="L366" s="101"/>
      <c r="M366" s="101"/>
      <c r="N366" s="101"/>
      <c r="O366" s="101"/>
      <c r="P366" s="347" t="s">
        <v>27</v>
      </c>
      <c r="Q366" s="347"/>
      <c r="R366" s="347"/>
      <c r="S366" s="347"/>
      <c r="T366" s="347"/>
      <c r="U366" s="347"/>
      <c r="V366" s="347"/>
      <c r="W366" s="347"/>
      <c r="X366" s="347"/>
      <c r="Y366" s="344" t="s">
        <v>464</v>
      </c>
      <c r="Z366" s="345"/>
      <c r="AA366" s="345"/>
      <c r="AB366" s="345"/>
      <c r="AC366" s="277" t="s">
        <v>449</v>
      </c>
      <c r="AD366" s="277"/>
      <c r="AE366" s="277"/>
      <c r="AF366" s="277"/>
      <c r="AG366" s="277"/>
      <c r="AH366" s="344" t="s">
        <v>377</v>
      </c>
      <c r="AI366" s="346"/>
      <c r="AJ366" s="346"/>
      <c r="AK366" s="346"/>
      <c r="AL366" s="346" t="s">
        <v>21</v>
      </c>
      <c r="AM366" s="346"/>
      <c r="AN366" s="346"/>
      <c r="AO366" s="435"/>
      <c r="AP366" s="436" t="s">
        <v>412</v>
      </c>
      <c r="AQ366" s="436"/>
      <c r="AR366" s="436"/>
      <c r="AS366" s="436"/>
      <c r="AT366" s="436"/>
      <c r="AU366" s="436"/>
      <c r="AV366" s="436"/>
      <c r="AW366" s="436"/>
      <c r="AX366" s="436"/>
    </row>
    <row r="367" spans="1:50" ht="26.25" hidden="1"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411</v>
      </c>
      <c r="K399" s="101"/>
      <c r="L399" s="101"/>
      <c r="M399" s="101"/>
      <c r="N399" s="101"/>
      <c r="O399" s="101"/>
      <c r="P399" s="347" t="s">
        <v>27</v>
      </c>
      <c r="Q399" s="347"/>
      <c r="R399" s="347"/>
      <c r="S399" s="347"/>
      <c r="T399" s="347"/>
      <c r="U399" s="347"/>
      <c r="V399" s="347"/>
      <c r="W399" s="347"/>
      <c r="X399" s="347"/>
      <c r="Y399" s="344" t="s">
        <v>464</v>
      </c>
      <c r="Z399" s="345"/>
      <c r="AA399" s="345"/>
      <c r="AB399" s="345"/>
      <c r="AC399" s="277" t="s">
        <v>449</v>
      </c>
      <c r="AD399" s="277"/>
      <c r="AE399" s="277"/>
      <c r="AF399" s="277"/>
      <c r="AG399" s="277"/>
      <c r="AH399" s="344" t="s">
        <v>377</v>
      </c>
      <c r="AI399" s="346"/>
      <c r="AJ399" s="346"/>
      <c r="AK399" s="346"/>
      <c r="AL399" s="346" t="s">
        <v>21</v>
      </c>
      <c r="AM399" s="346"/>
      <c r="AN399" s="346"/>
      <c r="AO399" s="435"/>
      <c r="AP399" s="436" t="s">
        <v>412</v>
      </c>
      <c r="AQ399" s="436"/>
      <c r="AR399" s="436"/>
      <c r="AS399" s="436"/>
      <c r="AT399" s="436"/>
      <c r="AU399" s="436"/>
      <c r="AV399" s="436"/>
      <c r="AW399" s="436"/>
      <c r="AX399" s="436"/>
    </row>
    <row r="400" spans="1:50" ht="26.25" hidden="1"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411</v>
      </c>
      <c r="K432" s="101"/>
      <c r="L432" s="101"/>
      <c r="M432" s="101"/>
      <c r="N432" s="101"/>
      <c r="O432" s="101"/>
      <c r="P432" s="347" t="s">
        <v>27</v>
      </c>
      <c r="Q432" s="347"/>
      <c r="R432" s="347"/>
      <c r="S432" s="347"/>
      <c r="T432" s="347"/>
      <c r="U432" s="347"/>
      <c r="V432" s="347"/>
      <c r="W432" s="347"/>
      <c r="X432" s="347"/>
      <c r="Y432" s="344" t="s">
        <v>464</v>
      </c>
      <c r="Z432" s="345"/>
      <c r="AA432" s="345"/>
      <c r="AB432" s="345"/>
      <c r="AC432" s="277" t="s">
        <v>449</v>
      </c>
      <c r="AD432" s="277"/>
      <c r="AE432" s="277"/>
      <c r="AF432" s="277"/>
      <c r="AG432" s="277"/>
      <c r="AH432" s="344" t="s">
        <v>377</v>
      </c>
      <c r="AI432" s="346"/>
      <c r="AJ432" s="346"/>
      <c r="AK432" s="346"/>
      <c r="AL432" s="346" t="s">
        <v>21</v>
      </c>
      <c r="AM432" s="346"/>
      <c r="AN432" s="346"/>
      <c r="AO432" s="435"/>
      <c r="AP432" s="436" t="s">
        <v>412</v>
      </c>
      <c r="AQ432" s="436"/>
      <c r="AR432" s="436"/>
      <c r="AS432" s="436"/>
      <c r="AT432" s="436"/>
      <c r="AU432" s="436"/>
      <c r="AV432" s="436"/>
      <c r="AW432" s="436"/>
      <c r="AX432" s="436"/>
    </row>
    <row r="433" spans="1:50" ht="26.25" hidden="1"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411</v>
      </c>
      <c r="K465" s="101"/>
      <c r="L465" s="101"/>
      <c r="M465" s="101"/>
      <c r="N465" s="101"/>
      <c r="O465" s="101"/>
      <c r="P465" s="347" t="s">
        <v>27</v>
      </c>
      <c r="Q465" s="347"/>
      <c r="R465" s="347"/>
      <c r="S465" s="347"/>
      <c r="T465" s="347"/>
      <c r="U465" s="347"/>
      <c r="V465" s="347"/>
      <c r="W465" s="347"/>
      <c r="X465" s="347"/>
      <c r="Y465" s="344" t="s">
        <v>464</v>
      </c>
      <c r="Z465" s="345"/>
      <c r="AA465" s="345"/>
      <c r="AB465" s="345"/>
      <c r="AC465" s="277" t="s">
        <v>449</v>
      </c>
      <c r="AD465" s="277"/>
      <c r="AE465" s="277"/>
      <c r="AF465" s="277"/>
      <c r="AG465" s="277"/>
      <c r="AH465" s="344" t="s">
        <v>377</v>
      </c>
      <c r="AI465" s="346"/>
      <c r="AJ465" s="346"/>
      <c r="AK465" s="346"/>
      <c r="AL465" s="346" t="s">
        <v>21</v>
      </c>
      <c r="AM465" s="346"/>
      <c r="AN465" s="346"/>
      <c r="AO465" s="435"/>
      <c r="AP465" s="436" t="s">
        <v>412</v>
      </c>
      <c r="AQ465" s="436"/>
      <c r="AR465" s="436"/>
      <c r="AS465" s="436"/>
      <c r="AT465" s="436"/>
      <c r="AU465" s="436"/>
      <c r="AV465" s="436"/>
      <c r="AW465" s="436"/>
      <c r="AX465" s="436"/>
    </row>
    <row r="466" spans="1:50" ht="26.25" hidden="1"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411</v>
      </c>
      <c r="K498" s="101"/>
      <c r="L498" s="101"/>
      <c r="M498" s="101"/>
      <c r="N498" s="101"/>
      <c r="O498" s="101"/>
      <c r="P498" s="347" t="s">
        <v>27</v>
      </c>
      <c r="Q498" s="347"/>
      <c r="R498" s="347"/>
      <c r="S498" s="347"/>
      <c r="T498" s="347"/>
      <c r="U498" s="347"/>
      <c r="V498" s="347"/>
      <c r="W498" s="347"/>
      <c r="X498" s="347"/>
      <c r="Y498" s="344" t="s">
        <v>464</v>
      </c>
      <c r="Z498" s="345"/>
      <c r="AA498" s="345"/>
      <c r="AB498" s="345"/>
      <c r="AC498" s="277" t="s">
        <v>449</v>
      </c>
      <c r="AD498" s="277"/>
      <c r="AE498" s="277"/>
      <c r="AF498" s="277"/>
      <c r="AG498" s="277"/>
      <c r="AH498" s="344" t="s">
        <v>377</v>
      </c>
      <c r="AI498" s="346"/>
      <c r="AJ498" s="346"/>
      <c r="AK498" s="346"/>
      <c r="AL498" s="346" t="s">
        <v>21</v>
      </c>
      <c r="AM498" s="346"/>
      <c r="AN498" s="346"/>
      <c r="AO498" s="435"/>
      <c r="AP498" s="436" t="s">
        <v>412</v>
      </c>
      <c r="AQ498" s="436"/>
      <c r="AR498" s="436"/>
      <c r="AS498" s="436"/>
      <c r="AT498" s="436"/>
      <c r="AU498" s="436"/>
      <c r="AV498" s="436"/>
      <c r="AW498" s="436"/>
      <c r="AX498" s="436"/>
    </row>
    <row r="499" spans="1:50" ht="26.25" hidden="1"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411</v>
      </c>
      <c r="K531" s="101"/>
      <c r="L531" s="101"/>
      <c r="M531" s="101"/>
      <c r="N531" s="101"/>
      <c r="O531" s="101"/>
      <c r="P531" s="347" t="s">
        <v>27</v>
      </c>
      <c r="Q531" s="347"/>
      <c r="R531" s="347"/>
      <c r="S531" s="347"/>
      <c r="T531" s="347"/>
      <c r="U531" s="347"/>
      <c r="V531" s="347"/>
      <c r="W531" s="347"/>
      <c r="X531" s="347"/>
      <c r="Y531" s="344" t="s">
        <v>464</v>
      </c>
      <c r="Z531" s="345"/>
      <c r="AA531" s="345"/>
      <c r="AB531" s="345"/>
      <c r="AC531" s="277" t="s">
        <v>449</v>
      </c>
      <c r="AD531" s="277"/>
      <c r="AE531" s="277"/>
      <c r="AF531" s="277"/>
      <c r="AG531" s="277"/>
      <c r="AH531" s="344" t="s">
        <v>377</v>
      </c>
      <c r="AI531" s="346"/>
      <c r="AJ531" s="346"/>
      <c r="AK531" s="346"/>
      <c r="AL531" s="346" t="s">
        <v>21</v>
      </c>
      <c r="AM531" s="346"/>
      <c r="AN531" s="346"/>
      <c r="AO531" s="435"/>
      <c r="AP531" s="436" t="s">
        <v>412</v>
      </c>
      <c r="AQ531" s="436"/>
      <c r="AR531" s="436"/>
      <c r="AS531" s="436"/>
      <c r="AT531" s="436"/>
      <c r="AU531" s="436"/>
      <c r="AV531" s="436"/>
      <c r="AW531" s="436"/>
      <c r="AX531" s="436"/>
    </row>
    <row r="532" spans="1:50" ht="26.25" hidden="1"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411</v>
      </c>
      <c r="K564" s="101"/>
      <c r="L564" s="101"/>
      <c r="M564" s="101"/>
      <c r="N564" s="101"/>
      <c r="O564" s="101"/>
      <c r="P564" s="347" t="s">
        <v>27</v>
      </c>
      <c r="Q564" s="347"/>
      <c r="R564" s="347"/>
      <c r="S564" s="347"/>
      <c r="T564" s="347"/>
      <c r="U564" s="347"/>
      <c r="V564" s="347"/>
      <c r="W564" s="347"/>
      <c r="X564" s="347"/>
      <c r="Y564" s="344" t="s">
        <v>464</v>
      </c>
      <c r="Z564" s="345"/>
      <c r="AA564" s="345"/>
      <c r="AB564" s="345"/>
      <c r="AC564" s="277" t="s">
        <v>449</v>
      </c>
      <c r="AD564" s="277"/>
      <c r="AE564" s="277"/>
      <c r="AF564" s="277"/>
      <c r="AG564" s="277"/>
      <c r="AH564" s="344" t="s">
        <v>377</v>
      </c>
      <c r="AI564" s="346"/>
      <c r="AJ564" s="346"/>
      <c r="AK564" s="346"/>
      <c r="AL564" s="346" t="s">
        <v>21</v>
      </c>
      <c r="AM564" s="346"/>
      <c r="AN564" s="346"/>
      <c r="AO564" s="435"/>
      <c r="AP564" s="436" t="s">
        <v>412</v>
      </c>
      <c r="AQ564" s="436"/>
      <c r="AR564" s="436"/>
      <c r="AS564" s="436"/>
      <c r="AT564" s="436"/>
      <c r="AU564" s="436"/>
      <c r="AV564" s="436"/>
      <c r="AW564" s="436"/>
      <c r="AX564" s="436"/>
    </row>
    <row r="565" spans="1:50" ht="26.25" hidden="1"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411</v>
      </c>
      <c r="K597" s="101"/>
      <c r="L597" s="101"/>
      <c r="M597" s="101"/>
      <c r="N597" s="101"/>
      <c r="O597" s="101"/>
      <c r="P597" s="347" t="s">
        <v>27</v>
      </c>
      <c r="Q597" s="347"/>
      <c r="R597" s="347"/>
      <c r="S597" s="347"/>
      <c r="T597" s="347"/>
      <c r="U597" s="347"/>
      <c r="V597" s="347"/>
      <c r="W597" s="347"/>
      <c r="X597" s="347"/>
      <c r="Y597" s="344" t="s">
        <v>464</v>
      </c>
      <c r="Z597" s="345"/>
      <c r="AA597" s="345"/>
      <c r="AB597" s="345"/>
      <c r="AC597" s="277" t="s">
        <v>449</v>
      </c>
      <c r="AD597" s="277"/>
      <c r="AE597" s="277"/>
      <c r="AF597" s="277"/>
      <c r="AG597" s="277"/>
      <c r="AH597" s="344" t="s">
        <v>377</v>
      </c>
      <c r="AI597" s="346"/>
      <c r="AJ597" s="346"/>
      <c r="AK597" s="346"/>
      <c r="AL597" s="346" t="s">
        <v>21</v>
      </c>
      <c r="AM597" s="346"/>
      <c r="AN597" s="346"/>
      <c r="AO597" s="435"/>
      <c r="AP597" s="436" t="s">
        <v>412</v>
      </c>
      <c r="AQ597" s="436"/>
      <c r="AR597" s="436"/>
      <c r="AS597" s="436"/>
      <c r="AT597" s="436"/>
      <c r="AU597" s="436"/>
      <c r="AV597" s="436"/>
      <c r="AW597" s="436"/>
      <c r="AX597" s="436"/>
    </row>
    <row r="598" spans="1:50" ht="26.25" hidden="1"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411</v>
      </c>
      <c r="K630" s="101"/>
      <c r="L630" s="101"/>
      <c r="M630" s="101"/>
      <c r="N630" s="101"/>
      <c r="O630" s="101"/>
      <c r="P630" s="347" t="s">
        <v>27</v>
      </c>
      <c r="Q630" s="347"/>
      <c r="R630" s="347"/>
      <c r="S630" s="347"/>
      <c r="T630" s="347"/>
      <c r="U630" s="347"/>
      <c r="V630" s="347"/>
      <c r="W630" s="347"/>
      <c r="X630" s="347"/>
      <c r="Y630" s="344" t="s">
        <v>464</v>
      </c>
      <c r="Z630" s="345"/>
      <c r="AA630" s="345"/>
      <c r="AB630" s="345"/>
      <c r="AC630" s="277" t="s">
        <v>449</v>
      </c>
      <c r="AD630" s="277"/>
      <c r="AE630" s="277"/>
      <c r="AF630" s="277"/>
      <c r="AG630" s="277"/>
      <c r="AH630" s="344" t="s">
        <v>377</v>
      </c>
      <c r="AI630" s="346"/>
      <c r="AJ630" s="346"/>
      <c r="AK630" s="346"/>
      <c r="AL630" s="346" t="s">
        <v>21</v>
      </c>
      <c r="AM630" s="346"/>
      <c r="AN630" s="346"/>
      <c r="AO630" s="435"/>
      <c r="AP630" s="436" t="s">
        <v>412</v>
      </c>
      <c r="AQ630" s="436"/>
      <c r="AR630" s="436"/>
      <c r="AS630" s="436"/>
      <c r="AT630" s="436"/>
      <c r="AU630" s="436"/>
      <c r="AV630" s="436"/>
      <c r="AW630" s="436"/>
      <c r="AX630" s="436"/>
    </row>
    <row r="631" spans="1:50" ht="26.25" hidden="1"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411</v>
      </c>
      <c r="K663" s="101"/>
      <c r="L663" s="101"/>
      <c r="M663" s="101"/>
      <c r="N663" s="101"/>
      <c r="O663" s="101"/>
      <c r="P663" s="347" t="s">
        <v>27</v>
      </c>
      <c r="Q663" s="347"/>
      <c r="R663" s="347"/>
      <c r="S663" s="347"/>
      <c r="T663" s="347"/>
      <c r="U663" s="347"/>
      <c r="V663" s="347"/>
      <c r="W663" s="347"/>
      <c r="X663" s="347"/>
      <c r="Y663" s="344" t="s">
        <v>464</v>
      </c>
      <c r="Z663" s="345"/>
      <c r="AA663" s="345"/>
      <c r="AB663" s="345"/>
      <c r="AC663" s="277" t="s">
        <v>449</v>
      </c>
      <c r="AD663" s="277"/>
      <c r="AE663" s="277"/>
      <c r="AF663" s="277"/>
      <c r="AG663" s="277"/>
      <c r="AH663" s="344" t="s">
        <v>377</v>
      </c>
      <c r="AI663" s="346"/>
      <c r="AJ663" s="346"/>
      <c r="AK663" s="346"/>
      <c r="AL663" s="346" t="s">
        <v>21</v>
      </c>
      <c r="AM663" s="346"/>
      <c r="AN663" s="346"/>
      <c r="AO663" s="435"/>
      <c r="AP663" s="436" t="s">
        <v>412</v>
      </c>
      <c r="AQ663" s="436"/>
      <c r="AR663" s="436"/>
      <c r="AS663" s="436"/>
      <c r="AT663" s="436"/>
      <c r="AU663" s="436"/>
      <c r="AV663" s="436"/>
      <c r="AW663" s="436"/>
      <c r="AX663" s="436"/>
    </row>
    <row r="664" spans="1:50" ht="26.25" hidden="1"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411</v>
      </c>
      <c r="K696" s="101"/>
      <c r="L696" s="101"/>
      <c r="M696" s="101"/>
      <c r="N696" s="101"/>
      <c r="O696" s="101"/>
      <c r="P696" s="347" t="s">
        <v>27</v>
      </c>
      <c r="Q696" s="347"/>
      <c r="R696" s="347"/>
      <c r="S696" s="347"/>
      <c r="T696" s="347"/>
      <c r="U696" s="347"/>
      <c r="V696" s="347"/>
      <c r="W696" s="347"/>
      <c r="X696" s="347"/>
      <c r="Y696" s="344" t="s">
        <v>464</v>
      </c>
      <c r="Z696" s="345"/>
      <c r="AA696" s="345"/>
      <c r="AB696" s="345"/>
      <c r="AC696" s="277" t="s">
        <v>449</v>
      </c>
      <c r="AD696" s="277"/>
      <c r="AE696" s="277"/>
      <c r="AF696" s="277"/>
      <c r="AG696" s="277"/>
      <c r="AH696" s="344" t="s">
        <v>377</v>
      </c>
      <c r="AI696" s="346"/>
      <c r="AJ696" s="346"/>
      <c r="AK696" s="346"/>
      <c r="AL696" s="346" t="s">
        <v>21</v>
      </c>
      <c r="AM696" s="346"/>
      <c r="AN696" s="346"/>
      <c r="AO696" s="435"/>
      <c r="AP696" s="436" t="s">
        <v>412</v>
      </c>
      <c r="AQ696" s="436"/>
      <c r="AR696" s="436"/>
      <c r="AS696" s="436"/>
      <c r="AT696" s="436"/>
      <c r="AU696" s="436"/>
      <c r="AV696" s="436"/>
      <c r="AW696" s="436"/>
      <c r="AX696" s="436"/>
    </row>
    <row r="697" spans="1:50" ht="26.25" hidden="1"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411</v>
      </c>
      <c r="K729" s="101"/>
      <c r="L729" s="101"/>
      <c r="M729" s="101"/>
      <c r="N729" s="101"/>
      <c r="O729" s="101"/>
      <c r="P729" s="347" t="s">
        <v>27</v>
      </c>
      <c r="Q729" s="347"/>
      <c r="R729" s="347"/>
      <c r="S729" s="347"/>
      <c r="T729" s="347"/>
      <c r="U729" s="347"/>
      <c r="V729" s="347"/>
      <c r="W729" s="347"/>
      <c r="X729" s="347"/>
      <c r="Y729" s="344" t="s">
        <v>464</v>
      </c>
      <c r="Z729" s="345"/>
      <c r="AA729" s="345"/>
      <c r="AB729" s="345"/>
      <c r="AC729" s="277" t="s">
        <v>449</v>
      </c>
      <c r="AD729" s="277"/>
      <c r="AE729" s="277"/>
      <c r="AF729" s="277"/>
      <c r="AG729" s="277"/>
      <c r="AH729" s="344" t="s">
        <v>377</v>
      </c>
      <c r="AI729" s="346"/>
      <c r="AJ729" s="346"/>
      <c r="AK729" s="346"/>
      <c r="AL729" s="346" t="s">
        <v>21</v>
      </c>
      <c r="AM729" s="346"/>
      <c r="AN729" s="346"/>
      <c r="AO729" s="435"/>
      <c r="AP729" s="436" t="s">
        <v>412</v>
      </c>
      <c r="AQ729" s="436"/>
      <c r="AR729" s="436"/>
      <c r="AS729" s="436"/>
      <c r="AT729" s="436"/>
      <c r="AU729" s="436"/>
      <c r="AV729" s="436"/>
      <c r="AW729" s="436"/>
      <c r="AX729" s="436"/>
    </row>
    <row r="730" spans="1:50" ht="26.25" hidden="1"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411</v>
      </c>
      <c r="K762" s="101"/>
      <c r="L762" s="101"/>
      <c r="M762" s="101"/>
      <c r="N762" s="101"/>
      <c r="O762" s="101"/>
      <c r="P762" s="347" t="s">
        <v>27</v>
      </c>
      <c r="Q762" s="347"/>
      <c r="R762" s="347"/>
      <c r="S762" s="347"/>
      <c r="T762" s="347"/>
      <c r="U762" s="347"/>
      <c r="V762" s="347"/>
      <c r="W762" s="347"/>
      <c r="X762" s="347"/>
      <c r="Y762" s="344" t="s">
        <v>464</v>
      </c>
      <c r="Z762" s="345"/>
      <c r="AA762" s="345"/>
      <c r="AB762" s="345"/>
      <c r="AC762" s="277" t="s">
        <v>449</v>
      </c>
      <c r="AD762" s="277"/>
      <c r="AE762" s="277"/>
      <c r="AF762" s="277"/>
      <c r="AG762" s="277"/>
      <c r="AH762" s="344" t="s">
        <v>377</v>
      </c>
      <c r="AI762" s="346"/>
      <c r="AJ762" s="346"/>
      <c r="AK762" s="346"/>
      <c r="AL762" s="346" t="s">
        <v>21</v>
      </c>
      <c r="AM762" s="346"/>
      <c r="AN762" s="346"/>
      <c r="AO762" s="435"/>
      <c r="AP762" s="436" t="s">
        <v>412</v>
      </c>
      <c r="AQ762" s="436"/>
      <c r="AR762" s="436"/>
      <c r="AS762" s="436"/>
      <c r="AT762" s="436"/>
      <c r="AU762" s="436"/>
      <c r="AV762" s="436"/>
      <c r="AW762" s="436"/>
      <c r="AX762" s="436"/>
    </row>
    <row r="763" spans="1:50" ht="26.25" hidden="1"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411</v>
      </c>
      <c r="K795" s="101"/>
      <c r="L795" s="101"/>
      <c r="M795" s="101"/>
      <c r="N795" s="101"/>
      <c r="O795" s="101"/>
      <c r="P795" s="347" t="s">
        <v>27</v>
      </c>
      <c r="Q795" s="347"/>
      <c r="R795" s="347"/>
      <c r="S795" s="347"/>
      <c r="T795" s="347"/>
      <c r="U795" s="347"/>
      <c r="V795" s="347"/>
      <c r="W795" s="347"/>
      <c r="X795" s="347"/>
      <c r="Y795" s="344" t="s">
        <v>464</v>
      </c>
      <c r="Z795" s="345"/>
      <c r="AA795" s="345"/>
      <c r="AB795" s="345"/>
      <c r="AC795" s="277" t="s">
        <v>449</v>
      </c>
      <c r="AD795" s="277"/>
      <c r="AE795" s="277"/>
      <c r="AF795" s="277"/>
      <c r="AG795" s="277"/>
      <c r="AH795" s="344" t="s">
        <v>377</v>
      </c>
      <c r="AI795" s="346"/>
      <c r="AJ795" s="346"/>
      <c r="AK795" s="346"/>
      <c r="AL795" s="346" t="s">
        <v>21</v>
      </c>
      <c r="AM795" s="346"/>
      <c r="AN795" s="346"/>
      <c r="AO795" s="435"/>
      <c r="AP795" s="436" t="s">
        <v>412</v>
      </c>
      <c r="AQ795" s="436"/>
      <c r="AR795" s="436"/>
      <c r="AS795" s="436"/>
      <c r="AT795" s="436"/>
      <c r="AU795" s="436"/>
      <c r="AV795" s="436"/>
      <c r="AW795" s="436"/>
      <c r="AX795" s="436"/>
    </row>
    <row r="796" spans="1:50" ht="26.25" hidden="1"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411</v>
      </c>
      <c r="K828" s="101"/>
      <c r="L828" s="101"/>
      <c r="M828" s="101"/>
      <c r="N828" s="101"/>
      <c r="O828" s="101"/>
      <c r="P828" s="347" t="s">
        <v>27</v>
      </c>
      <c r="Q828" s="347"/>
      <c r="R828" s="347"/>
      <c r="S828" s="347"/>
      <c r="T828" s="347"/>
      <c r="U828" s="347"/>
      <c r="V828" s="347"/>
      <c r="W828" s="347"/>
      <c r="X828" s="347"/>
      <c r="Y828" s="344" t="s">
        <v>464</v>
      </c>
      <c r="Z828" s="345"/>
      <c r="AA828" s="345"/>
      <c r="AB828" s="345"/>
      <c r="AC828" s="277" t="s">
        <v>449</v>
      </c>
      <c r="AD828" s="277"/>
      <c r="AE828" s="277"/>
      <c r="AF828" s="277"/>
      <c r="AG828" s="277"/>
      <c r="AH828" s="344" t="s">
        <v>377</v>
      </c>
      <c r="AI828" s="346"/>
      <c r="AJ828" s="346"/>
      <c r="AK828" s="346"/>
      <c r="AL828" s="346" t="s">
        <v>21</v>
      </c>
      <c r="AM828" s="346"/>
      <c r="AN828" s="346"/>
      <c r="AO828" s="435"/>
      <c r="AP828" s="436" t="s">
        <v>412</v>
      </c>
      <c r="AQ828" s="436"/>
      <c r="AR828" s="436"/>
      <c r="AS828" s="436"/>
      <c r="AT828" s="436"/>
      <c r="AU828" s="436"/>
      <c r="AV828" s="436"/>
      <c r="AW828" s="436"/>
      <c r="AX828" s="436"/>
    </row>
    <row r="829" spans="1:50" ht="26.25" hidden="1"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411</v>
      </c>
      <c r="K861" s="101"/>
      <c r="L861" s="101"/>
      <c r="M861" s="101"/>
      <c r="N861" s="101"/>
      <c r="O861" s="101"/>
      <c r="P861" s="347" t="s">
        <v>27</v>
      </c>
      <c r="Q861" s="347"/>
      <c r="R861" s="347"/>
      <c r="S861" s="347"/>
      <c r="T861" s="347"/>
      <c r="U861" s="347"/>
      <c r="V861" s="347"/>
      <c r="W861" s="347"/>
      <c r="X861" s="347"/>
      <c r="Y861" s="344" t="s">
        <v>464</v>
      </c>
      <c r="Z861" s="345"/>
      <c r="AA861" s="345"/>
      <c r="AB861" s="345"/>
      <c r="AC861" s="277" t="s">
        <v>449</v>
      </c>
      <c r="AD861" s="277"/>
      <c r="AE861" s="277"/>
      <c r="AF861" s="277"/>
      <c r="AG861" s="277"/>
      <c r="AH861" s="344" t="s">
        <v>377</v>
      </c>
      <c r="AI861" s="346"/>
      <c r="AJ861" s="346"/>
      <c r="AK861" s="346"/>
      <c r="AL861" s="346" t="s">
        <v>21</v>
      </c>
      <c r="AM861" s="346"/>
      <c r="AN861" s="346"/>
      <c r="AO861" s="435"/>
      <c r="AP861" s="436" t="s">
        <v>412</v>
      </c>
      <c r="AQ861" s="436"/>
      <c r="AR861" s="436"/>
      <c r="AS861" s="436"/>
      <c r="AT861" s="436"/>
      <c r="AU861" s="436"/>
      <c r="AV861" s="436"/>
      <c r="AW861" s="436"/>
      <c r="AX861" s="436"/>
    </row>
    <row r="862" spans="1:50" ht="26.25" hidden="1"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411</v>
      </c>
      <c r="K894" s="101"/>
      <c r="L894" s="101"/>
      <c r="M894" s="101"/>
      <c r="N894" s="101"/>
      <c r="O894" s="101"/>
      <c r="P894" s="347" t="s">
        <v>27</v>
      </c>
      <c r="Q894" s="347"/>
      <c r="R894" s="347"/>
      <c r="S894" s="347"/>
      <c r="T894" s="347"/>
      <c r="U894" s="347"/>
      <c r="V894" s="347"/>
      <c r="W894" s="347"/>
      <c r="X894" s="347"/>
      <c r="Y894" s="344" t="s">
        <v>464</v>
      </c>
      <c r="Z894" s="345"/>
      <c r="AA894" s="345"/>
      <c r="AB894" s="345"/>
      <c r="AC894" s="277" t="s">
        <v>449</v>
      </c>
      <c r="AD894" s="277"/>
      <c r="AE894" s="277"/>
      <c r="AF894" s="277"/>
      <c r="AG894" s="277"/>
      <c r="AH894" s="344" t="s">
        <v>377</v>
      </c>
      <c r="AI894" s="346"/>
      <c r="AJ894" s="346"/>
      <c r="AK894" s="346"/>
      <c r="AL894" s="346" t="s">
        <v>21</v>
      </c>
      <c r="AM894" s="346"/>
      <c r="AN894" s="346"/>
      <c r="AO894" s="435"/>
      <c r="AP894" s="436" t="s">
        <v>412</v>
      </c>
      <c r="AQ894" s="436"/>
      <c r="AR894" s="436"/>
      <c r="AS894" s="436"/>
      <c r="AT894" s="436"/>
      <c r="AU894" s="436"/>
      <c r="AV894" s="436"/>
      <c r="AW894" s="436"/>
      <c r="AX894" s="436"/>
    </row>
    <row r="895" spans="1:50" ht="26.25" hidden="1"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411</v>
      </c>
      <c r="K927" s="101"/>
      <c r="L927" s="101"/>
      <c r="M927" s="101"/>
      <c r="N927" s="101"/>
      <c r="O927" s="101"/>
      <c r="P927" s="347" t="s">
        <v>27</v>
      </c>
      <c r="Q927" s="347"/>
      <c r="R927" s="347"/>
      <c r="S927" s="347"/>
      <c r="T927" s="347"/>
      <c r="U927" s="347"/>
      <c r="V927" s="347"/>
      <c r="W927" s="347"/>
      <c r="X927" s="347"/>
      <c r="Y927" s="344" t="s">
        <v>464</v>
      </c>
      <c r="Z927" s="345"/>
      <c r="AA927" s="345"/>
      <c r="AB927" s="345"/>
      <c r="AC927" s="277" t="s">
        <v>449</v>
      </c>
      <c r="AD927" s="277"/>
      <c r="AE927" s="277"/>
      <c r="AF927" s="277"/>
      <c r="AG927" s="277"/>
      <c r="AH927" s="344" t="s">
        <v>377</v>
      </c>
      <c r="AI927" s="346"/>
      <c r="AJ927" s="346"/>
      <c r="AK927" s="346"/>
      <c r="AL927" s="346" t="s">
        <v>21</v>
      </c>
      <c r="AM927" s="346"/>
      <c r="AN927" s="346"/>
      <c r="AO927" s="435"/>
      <c r="AP927" s="436" t="s">
        <v>412</v>
      </c>
      <c r="AQ927" s="436"/>
      <c r="AR927" s="436"/>
      <c r="AS927" s="436"/>
      <c r="AT927" s="436"/>
      <c r="AU927" s="436"/>
      <c r="AV927" s="436"/>
      <c r="AW927" s="436"/>
      <c r="AX927" s="436"/>
    </row>
    <row r="928" spans="1:50" ht="26.25" hidden="1"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411</v>
      </c>
      <c r="K960" s="101"/>
      <c r="L960" s="101"/>
      <c r="M960" s="101"/>
      <c r="N960" s="101"/>
      <c r="O960" s="101"/>
      <c r="P960" s="347" t="s">
        <v>27</v>
      </c>
      <c r="Q960" s="347"/>
      <c r="R960" s="347"/>
      <c r="S960" s="347"/>
      <c r="T960" s="347"/>
      <c r="U960" s="347"/>
      <c r="V960" s="347"/>
      <c r="W960" s="347"/>
      <c r="X960" s="347"/>
      <c r="Y960" s="344" t="s">
        <v>464</v>
      </c>
      <c r="Z960" s="345"/>
      <c r="AA960" s="345"/>
      <c r="AB960" s="345"/>
      <c r="AC960" s="277" t="s">
        <v>449</v>
      </c>
      <c r="AD960" s="277"/>
      <c r="AE960" s="277"/>
      <c r="AF960" s="277"/>
      <c r="AG960" s="277"/>
      <c r="AH960" s="344" t="s">
        <v>377</v>
      </c>
      <c r="AI960" s="346"/>
      <c r="AJ960" s="346"/>
      <c r="AK960" s="346"/>
      <c r="AL960" s="346" t="s">
        <v>21</v>
      </c>
      <c r="AM960" s="346"/>
      <c r="AN960" s="346"/>
      <c r="AO960" s="435"/>
      <c r="AP960" s="436" t="s">
        <v>412</v>
      </c>
      <c r="AQ960" s="436"/>
      <c r="AR960" s="436"/>
      <c r="AS960" s="436"/>
      <c r="AT960" s="436"/>
      <c r="AU960" s="436"/>
      <c r="AV960" s="436"/>
      <c r="AW960" s="436"/>
      <c r="AX960" s="436"/>
    </row>
    <row r="961" spans="1:50" ht="26.25" hidden="1"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411</v>
      </c>
      <c r="K993" s="101"/>
      <c r="L993" s="101"/>
      <c r="M993" s="101"/>
      <c r="N993" s="101"/>
      <c r="O993" s="101"/>
      <c r="P993" s="347" t="s">
        <v>27</v>
      </c>
      <c r="Q993" s="347"/>
      <c r="R993" s="347"/>
      <c r="S993" s="347"/>
      <c r="T993" s="347"/>
      <c r="U993" s="347"/>
      <c r="V993" s="347"/>
      <c r="W993" s="347"/>
      <c r="X993" s="347"/>
      <c r="Y993" s="344" t="s">
        <v>464</v>
      </c>
      <c r="Z993" s="345"/>
      <c r="AA993" s="345"/>
      <c r="AB993" s="345"/>
      <c r="AC993" s="277" t="s">
        <v>449</v>
      </c>
      <c r="AD993" s="277"/>
      <c r="AE993" s="277"/>
      <c r="AF993" s="277"/>
      <c r="AG993" s="277"/>
      <c r="AH993" s="344" t="s">
        <v>377</v>
      </c>
      <c r="AI993" s="346"/>
      <c r="AJ993" s="346"/>
      <c r="AK993" s="346"/>
      <c r="AL993" s="346" t="s">
        <v>21</v>
      </c>
      <c r="AM993" s="346"/>
      <c r="AN993" s="346"/>
      <c r="AO993" s="435"/>
      <c r="AP993" s="436" t="s">
        <v>412</v>
      </c>
      <c r="AQ993" s="436"/>
      <c r="AR993" s="436"/>
      <c r="AS993" s="436"/>
      <c r="AT993" s="436"/>
      <c r="AU993" s="436"/>
      <c r="AV993" s="436"/>
      <c r="AW993" s="436"/>
      <c r="AX993" s="436"/>
    </row>
    <row r="994" spans="1:50" ht="26.25" hidden="1"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411</v>
      </c>
      <c r="K1026" s="101"/>
      <c r="L1026" s="101"/>
      <c r="M1026" s="101"/>
      <c r="N1026" s="101"/>
      <c r="O1026" s="101"/>
      <c r="P1026" s="347" t="s">
        <v>27</v>
      </c>
      <c r="Q1026" s="347"/>
      <c r="R1026" s="347"/>
      <c r="S1026" s="347"/>
      <c r="T1026" s="347"/>
      <c r="U1026" s="347"/>
      <c r="V1026" s="347"/>
      <c r="W1026" s="347"/>
      <c r="X1026" s="347"/>
      <c r="Y1026" s="344" t="s">
        <v>464</v>
      </c>
      <c r="Z1026" s="345"/>
      <c r="AA1026" s="345"/>
      <c r="AB1026" s="345"/>
      <c r="AC1026" s="277" t="s">
        <v>449</v>
      </c>
      <c r="AD1026" s="277"/>
      <c r="AE1026" s="277"/>
      <c r="AF1026" s="277"/>
      <c r="AG1026" s="277"/>
      <c r="AH1026" s="344" t="s">
        <v>377</v>
      </c>
      <c r="AI1026" s="346"/>
      <c r="AJ1026" s="346"/>
      <c r="AK1026" s="346"/>
      <c r="AL1026" s="346" t="s">
        <v>21</v>
      </c>
      <c r="AM1026" s="346"/>
      <c r="AN1026" s="346"/>
      <c r="AO1026" s="435"/>
      <c r="AP1026" s="436" t="s">
        <v>412</v>
      </c>
      <c r="AQ1026" s="436"/>
      <c r="AR1026" s="436"/>
      <c r="AS1026" s="436"/>
      <c r="AT1026" s="436"/>
      <c r="AU1026" s="436"/>
      <c r="AV1026" s="436"/>
      <c r="AW1026" s="436"/>
      <c r="AX1026" s="436"/>
    </row>
    <row r="1027" spans="1:50" ht="26.25" hidden="1"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411</v>
      </c>
      <c r="K1059" s="101"/>
      <c r="L1059" s="101"/>
      <c r="M1059" s="101"/>
      <c r="N1059" s="101"/>
      <c r="O1059" s="101"/>
      <c r="P1059" s="347" t="s">
        <v>27</v>
      </c>
      <c r="Q1059" s="347"/>
      <c r="R1059" s="347"/>
      <c r="S1059" s="347"/>
      <c r="T1059" s="347"/>
      <c r="U1059" s="347"/>
      <c r="V1059" s="347"/>
      <c r="W1059" s="347"/>
      <c r="X1059" s="347"/>
      <c r="Y1059" s="344" t="s">
        <v>464</v>
      </c>
      <c r="Z1059" s="345"/>
      <c r="AA1059" s="345"/>
      <c r="AB1059" s="345"/>
      <c r="AC1059" s="277" t="s">
        <v>449</v>
      </c>
      <c r="AD1059" s="277"/>
      <c r="AE1059" s="277"/>
      <c r="AF1059" s="277"/>
      <c r="AG1059" s="277"/>
      <c r="AH1059" s="344" t="s">
        <v>377</v>
      </c>
      <c r="AI1059" s="346"/>
      <c r="AJ1059" s="346"/>
      <c r="AK1059" s="346"/>
      <c r="AL1059" s="346" t="s">
        <v>21</v>
      </c>
      <c r="AM1059" s="346"/>
      <c r="AN1059" s="346"/>
      <c r="AO1059" s="435"/>
      <c r="AP1059" s="436" t="s">
        <v>412</v>
      </c>
      <c r="AQ1059" s="436"/>
      <c r="AR1059" s="436"/>
      <c r="AS1059" s="436"/>
      <c r="AT1059" s="436"/>
      <c r="AU1059" s="436"/>
      <c r="AV1059" s="436"/>
      <c r="AW1059" s="436"/>
      <c r="AX1059" s="436"/>
    </row>
    <row r="1060" spans="1:50" ht="26.25" hidden="1"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411</v>
      </c>
      <c r="K1092" s="101"/>
      <c r="L1092" s="101"/>
      <c r="M1092" s="101"/>
      <c r="N1092" s="101"/>
      <c r="O1092" s="101"/>
      <c r="P1092" s="347" t="s">
        <v>27</v>
      </c>
      <c r="Q1092" s="347"/>
      <c r="R1092" s="347"/>
      <c r="S1092" s="347"/>
      <c r="T1092" s="347"/>
      <c r="U1092" s="347"/>
      <c r="V1092" s="347"/>
      <c r="W1092" s="347"/>
      <c r="X1092" s="347"/>
      <c r="Y1092" s="344" t="s">
        <v>464</v>
      </c>
      <c r="Z1092" s="345"/>
      <c r="AA1092" s="345"/>
      <c r="AB1092" s="345"/>
      <c r="AC1092" s="277" t="s">
        <v>449</v>
      </c>
      <c r="AD1092" s="277"/>
      <c r="AE1092" s="277"/>
      <c r="AF1092" s="277"/>
      <c r="AG1092" s="277"/>
      <c r="AH1092" s="344" t="s">
        <v>377</v>
      </c>
      <c r="AI1092" s="346"/>
      <c r="AJ1092" s="346"/>
      <c r="AK1092" s="346"/>
      <c r="AL1092" s="346" t="s">
        <v>21</v>
      </c>
      <c r="AM1092" s="346"/>
      <c r="AN1092" s="346"/>
      <c r="AO1092" s="435"/>
      <c r="AP1092" s="436" t="s">
        <v>412</v>
      </c>
      <c r="AQ1092" s="436"/>
      <c r="AR1092" s="436"/>
      <c r="AS1092" s="436"/>
      <c r="AT1092" s="436"/>
      <c r="AU1092" s="436"/>
      <c r="AV1092" s="436"/>
      <c r="AW1092" s="436"/>
      <c r="AX1092" s="436"/>
    </row>
    <row r="1093" spans="1:50" ht="26.25" hidden="1"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411</v>
      </c>
      <c r="K1125" s="101"/>
      <c r="L1125" s="101"/>
      <c r="M1125" s="101"/>
      <c r="N1125" s="101"/>
      <c r="O1125" s="101"/>
      <c r="P1125" s="347" t="s">
        <v>27</v>
      </c>
      <c r="Q1125" s="347"/>
      <c r="R1125" s="347"/>
      <c r="S1125" s="347"/>
      <c r="T1125" s="347"/>
      <c r="U1125" s="347"/>
      <c r="V1125" s="347"/>
      <c r="W1125" s="347"/>
      <c r="X1125" s="347"/>
      <c r="Y1125" s="344" t="s">
        <v>464</v>
      </c>
      <c r="Z1125" s="345"/>
      <c r="AA1125" s="345"/>
      <c r="AB1125" s="345"/>
      <c r="AC1125" s="277" t="s">
        <v>449</v>
      </c>
      <c r="AD1125" s="277"/>
      <c r="AE1125" s="277"/>
      <c r="AF1125" s="277"/>
      <c r="AG1125" s="277"/>
      <c r="AH1125" s="344" t="s">
        <v>377</v>
      </c>
      <c r="AI1125" s="346"/>
      <c r="AJ1125" s="346"/>
      <c r="AK1125" s="346"/>
      <c r="AL1125" s="346" t="s">
        <v>21</v>
      </c>
      <c r="AM1125" s="346"/>
      <c r="AN1125" s="346"/>
      <c r="AO1125" s="435"/>
      <c r="AP1125" s="436" t="s">
        <v>412</v>
      </c>
      <c r="AQ1125" s="436"/>
      <c r="AR1125" s="436"/>
      <c r="AS1125" s="436"/>
      <c r="AT1125" s="436"/>
      <c r="AU1125" s="436"/>
      <c r="AV1125" s="436"/>
      <c r="AW1125" s="436"/>
      <c r="AX1125" s="436"/>
    </row>
    <row r="1126" spans="1:50" ht="26.25" hidden="1"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411</v>
      </c>
      <c r="K1158" s="101"/>
      <c r="L1158" s="101"/>
      <c r="M1158" s="101"/>
      <c r="N1158" s="101"/>
      <c r="O1158" s="101"/>
      <c r="P1158" s="347" t="s">
        <v>27</v>
      </c>
      <c r="Q1158" s="347"/>
      <c r="R1158" s="347"/>
      <c r="S1158" s="347"/>
      <c r="T1158" s="347"/>
      <c r="U1158" s="347"/>
      <c r="V1158" s="347"/>
      <c r="W1158" s="347"/>
      <c r="X1158" s="347"/>
      <c r="Y1158" s="344" t="s">
        <v>464</v>
      </c>
      <c r="Z1158" s="345"/>
      <c r="AA1158" s="345"/>
      <c r="AB1158" s="345"/>
      <c r="AC1158" s="277" t="s">
        <v>449</v>
      </c>
      <c r="AD1158" s="277"/>
      <c r="AE1158" s="277"/>
      <c r="AF1158" s="277"/>
      <c r="AG1158" s="277"/>
      <c r="AH1158" s="344" t="s">
        <v>377</v>
      </c>
      <c r="AI1158" s="346"/>
      <c r="AJ1158" s="346"/>
      <c r="AK1158" s="346"/>
      <c r="AL1158" s="346" t="s">
        <v>21</v>
      </c>
      <c r="AM1158" s="346"/>
      <c r="AN1158" s="346"/>
      <c r="AO1158" s="435"/>
      <c r="AP1158" s="436" t="s">
        <v>412</v>
      </c>
      <c r="AQ1158" s="436"/>
      <c r="AR1158" s="436"/>
      <c r="AS1158" s="436"/>
      <c r="AT1158" s="436"/>
      <c r="AU1158" s="436"/>
      <c r="AV1158" s="436"/>
      <c r="AW1158" s="436"/>
      <c r="AX1158" s="436"/>
    </row>
    <row r="1159" spans="1:50" ht="26.25" hidden="1"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411</v>
      </c>
      <c r="K1191" s="101"/>
      <c r="L1191" s="101"/>
      <c r="M1191" s="101"/>
      <c r="N1191" s="101"/>
      <c r="O1191" s="101"/>
      <c r="P1191" s="347" t="s">
        <v>27</v>
      </c>
      <c r="Q1191" s="347"/>
      <c r="R1191" s="347"/>
      <c r="S1191" s="347"/>
      <c r="T1191" s="347"/>
      <c r="U1191" s="347"/>
      <c r="V1191" s="347"/>
      <c r="W1191" s="347"/>
      <c r="X1191" s="347"/>
      <c r="Y1191" s="344" t="s">
        <v>464</v>
      </c>
      <c r="Z1191" s="345"/>
      <c r="AA1191" s="345"/>
      <c r="AB1191" s="345"/>
      <c r="AC1191" s="277" t="s">
        <v>449</v>
      </c>
      <c r="AD1191" s="277"/>
      <c r="AE1191" s="277"/>
      <c r="AF1191" s="277"/>
      <c r="AG1191" s="277"/>
      <c r="AH1191" s="344" t="s">
        <v>377</v>
      </c>
      <c r="AI1191" s="346"/>
      <c r="AJ1191" s="346"/>
      <c r="AK1191" s="346"/>
      <c r="AL1191" s="346" t="s">
        <v>21</v>
      </c>
      <c r="AM1191" s="346"/>
      <c r="AN1191" s="346"/>
      <c r="AO1191" s="435"/>
      <c r="AP1191" s="436" t="s">
        <v>412</v>
      </c>
      <c r="AQ1191" s="436"/>
      <c r="AR1191" s="436"/>
      <c r="AS1191" s="436"/>
      <c r="AT1191" s="436"/>
      <c r="AU1191" s="436"/>
      <c r="AV1191" s="436"/>
      <c r="AW1191" s="436"/>
      <c r="AX1191" s="436"/>
    </row>
    <row r="1192" spans="1:50" ht="26.25" hidden="1"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411</v>
      </c>
      <c r="K1224" s="101"/>
      <c r="L1224" s="101"/>
      <c r="M1224" s="101"/>
      <c r="N1224" s="101"/>
      <c r="O1224" s="101"/>
      <c r="P1224" s="347" t="s">
        <v>27</v>
      </c>
      <c r="Q1224" s="347"/>
      <c r="R1224" s="347"/>
      <c r="S1224" s="347"/>
      <c r="T1224" s="347"/>
      <c r="U1224" s="347"/>
      <c r="V1224" s="347"/>
      <c r="W1224" s="347"/>
      <c r="X1224" s="347"/>
      <c r="Y1224" s="344" t="s">
        <v>464</v>
      </c>
      <c r="Z1224" s="345"/>
      <c r="AA1224" s="345"/>
      <c r="AB1224" s="345"/>
      <c r="AC1224" s="277" t="s">
        <v>449</v>
      </c>
      <c r="AD1224" s="277"/>
      <c r="AE1224" s="277"/>
      <c r="AF1224" s="277"/>
      <c r="AG1224" s="277"/>
      <c r="AH1224" s="344" t="s">
        <v>377</v>
      </c>
      <c r="AI1224" s="346"/>
      <c r="AJ1224" s="346"/>
      <c r="AK1224" s="346"/>
      <c r="AL1224" s="346" t="s">
        <v>21</v>
      </c>
      <c r="AM1224" s="346"/>
      <c r="AN1224" s="346"/>
      <c r="AO1224" s="435"/>
      <c r="AP1224" s="436" t="s">
        <v>412</v>
      </c>
      <c r="AQ1224" s="436"/>
      <c r="AR1224" s="436"/>
      <c r="AS1224" s="436"/>
      <c r="AT1224" s="436"/>
      <c r="AU1224" s="436"/>
      <c r="AV1224" s="436"/>
      <c r="AW1224" s="436"/>
      <c r="AX1224" s="436"/>
    </row>
    <row r="1225" spans="1:50" ht="26.25" hidden="1"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411</v>
      </c>
      <c r="K1257" s="101"/>
      <c r="L1257" s="101"/>
      <c r="M1257" s="101"/>
      <c r="N1257" s="101"/>
      <c r="O1257" s="101"/>
      <c r="P1257" s="347" t="s">
        <v>27</v>
      </c>
      <c r="Q1257" s="347"/>
      <c r="R1257" s="347"/>
      <c r="S1257" s="347"/>
      <c r="T1257" s="347"/>
      <c r="U1257" s="347"/>
      <c r="V1257" s="347"/>
      <c r="W1257" s="347"/>
      <c r="X1257" s="347"/>
      <c r="Y1257" s="344" t="s">
        <v>464</v>
      </c>
      <c r="Z1257" s="345"/>
      <c r="AA1257" s="345"/>
      <c r="AB1257" s="345"/>
      <c r="AC1257" s="277" t="s">
        <v>449</v>
      </c>
      <c r="AD1257" s="277"/>
      <c r="AE1257" s="277"/>
      <c r="AF1257" s="277"/>
      <c r="AG1257" s="277"/>
      <c r="AH1257" s="344" t="s">
        <v>377</v>
      </c>
      <c r="AI1257" s="346"/>
      <c r="AJ1257" s="346"/>
      <c r="AK1257" s="346"/>
      <c r="AL1257" s="346" t="s">
        <v>21</v>
      </c>
      <c r="AM1257" s="346"/>
      <c r="AN1257" s="346"/>
      <c r="AO1257" s="435"/>
      <c r="AP1257" s="436" t="s">
        <v>412</v>
      </c>
      <c r="AQ1257" s="436"/>
      <c r="AR1257" s="436"/>
      <c r="AS1257" s="436"/>
      <c r="AT1257" s="436"/>
      <c r="AU1257" s="436"/>
      <c r="AV1257" s="436"/>
      <c r="AW1257" s="436"/>
      <c r="AX1257" s="436"/>
    </row>
    <row r="1258" spans="1:50" ht="26.25" hidden="1"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411</v>
      </c>
      <c r="K1290" s="101"/>
      <c r="L1290" s="101"/>
      <c r="M1290" s="101"/>
      <c r="N1290" s="101"/>
      <c r="O1290" s="101"/>
      <c r="P1290" s="347" t="s">
        <v>27</v>
      </c>
      <c r="Q1290" s="347"/>
      <c r="R1290" s="347"/>
      <c r="S1290" s="347"/>
      <c r="T1290" s="347"/>
      <c r="U1290" s="347"/>
      <c r="V1290" s="347"/>
      <c r="W1290" s="347"/>
      <c r="X1290" s="347"/>
      <c r="Y1290" s="344" t="s">
        <v>464</v>
      </c>
      <c r="Z1290" s="345"/>
      <c r="AA1290" s="345"/>
      <c r="AB1290" s="345"/>
      <c r="AC1290" s="277" t="s">
        <v>449</v>
      </c>
      <c r="AD1290" s="277"/>
      <c r="AE1290" s="277"/>
      <c r="AF1290" s="277"/>
      <c r="AG1290" s="277"/>
      <c r="AH1290" s="344" t="s">
        <v>377</v>
      </c>
      <c r="AI1290" s="346"/>
      <c r="AJ1290" s="346"/>
      <c r="AK1290" s="346"/>
      <c r="AL1290" s="346" t="s">
        <v>21</v>
      </c>
      <c r="AM1290" s="346"/>
      <c r="AN1290" s="346"/>
      <c r="AO1290" s="435"/>
      <c r="AP1290" s="436" t="s">
        <v>412</v>
      </c>
      <c r="AQ1290" s="436"/>
      <c r="AR1290" s="436"/>
      <c r="AS1290" s="436"/>
      <c r="AT1290" s="436"/>
      <c r="AU1290" s="436"/>
      <c r="AV1290" s="436"/>
      <c r="AW1290" s="436"/>
      <c r="AX1290" s="436"/>
    </row>
    <row r="1291" spans="1:50" ht="26.25" hidden="1"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2019-08-22T08:31:47Z</cp:lastPrinted>
  <dcterms:created xsi:type="dcterms:W3CDTF">2012-03-13T00:50:25Z</dcterms:created>
  <dcterms:modified xsi:type="dcterms:W3CDTF">2020-11-13T09:03:17Z</dcterms:modified>
</cp:coreProperties>
</file>