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7DA577A-5848-4C28-950F-2E88068DF5EA}" xr6:coauthVersionLast="36" xr6:coauthVersionMax="36" xr10:uidLastSave="{00000000-0000-0000-0000-000000000000}"/>
  <bookViews>
    <workbookView showSheetTabs="0" xWindow="7245" yWindow="0" windowWidth="19290" windowHeight="79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<sst xmlns="http://schemas.openxmlformats.org/spreadsheetml/2006/main" count="3137" uniqueCount="700">
  <si>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</si>
  <si>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</si>
  <si>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</si>
  <si>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</si>
  <si>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</si>
  <si>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</si>
  <si>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</si>
  <si>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</si>
  <si>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</si>
  <si>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</si>
  <si>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</si>
  <si>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</si>
  <si>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</si>
  <si>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</si>
  <si>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</si>
  <si>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</si>
  <si>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</si>
  <si>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</si>
  <si>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</si>
  <si>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</si>
  <si>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</si>
  <si>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</si>
  <si>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</si>
  <si>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</si>
  <si>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</si>
  <si>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</si>
  <si>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</si>
  <si>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</si>
  <si>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</si>
  <si>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</si>
  <si>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</si>
  <si>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</si>
  <si>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</si>
  <si>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</si>
  <si>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</si>
  <si>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</si>
  <si>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</si>
  <si>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</si>
  <si>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</si>
  <si>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</si>
  <si>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</si>
  <si>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</si>
  <si>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</si>
  <si>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</si>
  <si>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</si>
  <si>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</si>
  <si>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</si>
  <si>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</si>
  <si>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</si>
  <si>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</si>
  <si>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</si>
  <si>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</si>
  <si>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</si>
  <si>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</si>
  <si>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</si>
  <si>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</si>
  <si>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</si>
  <si>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</si>
  <si>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</si>
  <si>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</si>
  <si>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</si>
  <si>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</si>
  <si>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</si>
  <si>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</si>
  <si>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</si>
  <si>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</si>
  <si>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</si>
  <si>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</si>
  <si>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</si>
  <si>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</si>
  <si>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</si>
  <si>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</si>
  <si>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</si>
  <si>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</si>
  <si>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</si>
  <si>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</si>
  <si>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</si>
  <si>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</si>
  <si>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</si>
  <si>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</si>
  <si>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</si>
  <si>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</si>
  <si>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</si>
  <si>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</si>
  <si>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</si>
  <si>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</si>
  <si>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</si>
  <si>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</si>
  <si>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</si>
  <si>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</si>
  <si>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</si>
  <si>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</si>
  <si>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</si>
  <si>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</si>
  <si>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</si>
  <si>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</si>
  <si>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</si>
  <si>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</si>
  <si>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</si>
  <si>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</si>
  <si>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</si>
  <si>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</si>
  <si>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</si>
  <si>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</si>
  <si>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</si>
  <si>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</si>
  <si>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</si>
  <si>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</si>
  <si>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</si>
  <si>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</si>
  <si>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</si>
  <si>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</si>
  <si>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</si>
  <si>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</si>
  <si>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</si>
  <si>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</si>
  <si>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</si>
  <si>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</si>
  <si>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</si>
  <si>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</si>
  <si>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</si>
  <si>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</si>
  <si>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</si>
  <si>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</si>
  <si>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</si>
  <si>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</si>
  <si>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</si>
  <si>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</si>
  <si>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</si>
  <si>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</si>
  <si>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</si>
  <si>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</si>
  <si>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</si>
  <si>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</si>
  <si>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</si>
  <si>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</si>
  <si>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</si>
  <si>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</si>
  <si>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</si>
  <si>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</si>
  <si>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</si>
  <si>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</si>
  <si>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</si>
  <si>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</si>
  <si>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</si>
  <si>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</si>
  <si>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</si>
  <si>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</si>
  <si>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</si>
  <si>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</si>
  <si>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</si>
  <si>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</si>
  <si>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</si>
  <si>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</si>
  <si>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</si>
  <si>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</si>
  <si>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</si>
  <si>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</si>
  <si>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</si>
  <si>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</si>
  <si>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</si>
  <si>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</si>
  <si>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</si>
  <si>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</si>
  <si>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</si>
  <si>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</si>
  <si>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</si>
  <si>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</si>
  <si>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</si>
  <si>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</si>
  <si>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</si>
  <si>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</si>
  <si>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</si>
  <si>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</si>
  <si>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</si>
  <si>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</si>
  <si>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</si>
  <si>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</si>
  <si>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</si>
  <si>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</si>
  <si>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</si>
  <si>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</si>
  <si>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</si>
  <si>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</si>
  <si>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</si>
  <si>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</si>
  <si>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</si>
  <si>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</si>
  <si>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</si>
  <si>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</si>
  <si>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</si>
  <si>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</si>
  <si>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</si>
  <si>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</si>
  <si>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</si>
  <si>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</si>
  <si>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</si>
  <si>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</si>
  <si>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</si>
  <si>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</si>
  <si>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</si>
  <si>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</si>
  <si>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</si>
  <si>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</si>
  <si>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</si>
  <si>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</si>
  <si>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</si>
  <si>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</si>
  <si>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</si>
  <si>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</si>
  <si>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</si>
  <si>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</si>
  <si>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</si>
  <si>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</si>
  <si>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</si>
  <si>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</si>
  <si>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</si>
  <si>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</si>
  <si>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</si>
  <si>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</si>
  <si>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</si>
  <si>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</si>
  <si>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</si>
  <si>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</si>
  <si>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</si>
  <si>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</si>
  <si>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</si>
  <si>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</si>
  <si>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</si>
  <si>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</si>
  <si>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</si>
  <si>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</si>
  <si>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</si>
  <si>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</si>
  <si>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</si>
  <si>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</si>
  <si>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</si>
  <si>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</si>
  <si>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</si>
  <si>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</si>
  <si>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</si>
  <si>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</si>
  <si>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</si>
  <si>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</si>
  <si>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</si>
  <si>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</si>
  <si>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</si>
  <si>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</si>
  <si>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</si>
  <si>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</si>
  <si>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</si>
  <si>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</si>
  <si>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</si>
  <si>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</si>
  <si>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</si>
  <si>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</si>
  <si>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</si>
  <si>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</si>
  <si>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</si>
  <si>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</si>
  <si>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</si>
  <si>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</si>
  <si>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</si>
  <si>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</si>
  <si>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</si>
  <si>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</si>
  <si>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</si>
  <si>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</si>
  <si>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</si>
  <si>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</si>
  <si>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</si>
  <si>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</si>
  <si>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</si>
  <si>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</si>
  <si>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</si>
  <si>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</si>
  <si>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</si>
  <si>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</si>
  <si>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</si>
  <si>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</si>
  <si>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</si>
  <si>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</si>
  <si>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</si>
  <si>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</si>
  <si>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</si>
  <si>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</si>
  <si>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</si>
  <si>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</si>
  <si>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</si>
  <si>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</si>
  <si>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</si>
  <si>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</si>
  <si>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</si>
  <si>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</si>
  <si>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</si>
  <si>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</si>
  <si>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</si>
  <si>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</si>
  <si>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</si>
  <si>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</si>
  <si>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</si>
  <si>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</si>
  <si>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</si>
  <si>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</si>
  <si>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</si>
  <si>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</si>
  <si>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</si>
  <si>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</si>
  <si>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</si>
  <si>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</si>
  <si>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</si>
  <si>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</si>
  <si>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</si>
  <si>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</si>
  <si>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</si>
  <si>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</si>
  <si>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</si>
  <si>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</si>
  <si>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</si>
  <si>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</si>
  <si>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</si>
  <si>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</si>
  <si>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</si>
  <si>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</si>
  <si>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</si>
  <si>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</si>
  <si>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</si>
  <si>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</si>
  <si>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</si>
  <si>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</si>
  <si>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</si>
  <si>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</si>
  <si>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</si>
  <si>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</si>
  <si>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</si>
  <si>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</si>
  <si>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</si>
  <si>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</si>
  <si>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</si>
  <si>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</si>
  <si>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</si>
  <si>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</si>
  <si>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</si>
  <si>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</si>
  <si>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</si>
  <si>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</si>
  <si>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</si>
  <si>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</si>
  <si>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</si>
  <si>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</si>
  <si>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</si>
  <si>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</si>
  <si>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</si>
  <si>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</si>
  <si>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</si>
  <si>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</si>
  <si>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</si>
  <si>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</si>
  <si>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</si>
  <si>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</si>
  <si>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</si>
  <si>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</si>
  <si>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</si>
  <si>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</si>
  <si>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</si>
  <si>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</si>
  <si>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</si>
  <si>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</si>
  <si>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</si>
  <si>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</si>
  <si>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</si>
  <si>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</si>
  <si>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</si>
  <si>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</si>
  <si>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</si>
  <si>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</si>
  <si>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</si>
  <si>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</si>
  <si>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</si>
  <si>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</si>
  <si>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</si>
  <si>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</si>
  <si>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</si>
  <si>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</si>
  <si>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</si>
  <si>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</si>
  <si>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</si>
  <si>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</si>
  <si>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</si>
  <si>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</si>
  <si>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</si>
  <si>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</si>
  <si>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</si>
  <si>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</si>
  <si>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</si>
  <si>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</si>
  <si>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</si>
  <si>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</si>
  <si>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</si>
  <si>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</si>
  <si>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</si>
  <si>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</si>
  <si>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</si>
  <si>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</si>
  <si>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</si>
  <si>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</si>
  <si>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</si>
  <si>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</si>
  <si>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</si>
  <si>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</si>
  <si>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</si>
  <si>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</si>
  <si>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</si>
  <si>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</si>
  <si>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</si>
  <si>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</si>
  <si>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</si>
  <si>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</si>
  <si>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</si>
  <si>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</si>
  <si>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</si>
  <si>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</si>
  <si>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</si>
  <si>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</si>
  <si>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</si>
  <si>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</si>
  <si>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</si>
  <si>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</si>
  <si>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</si>
  <si>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</si>
  <si>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</si>
  <si>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</si>
  <si>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</si>
  <si>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</si>
  <si>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</si>
  <si>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</si>
  <si>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</si>
  <si>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</si>
  <si>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</si>
  <si>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</si>
  <si>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</si>
  <si>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</si>
  <si>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</si>
  <si>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</si>
  <si>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</si>
  <si>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</si>
  <si>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</si>
  <si>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</si>
  <si>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</si>
  <si>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</si>
  <si>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</si>
  <si>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</si>
  <si>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</si>
  <si>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</si>
  <si>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</si>
  <si>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</si>
  <si>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</si>
  <si>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</si>
  <si>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</si>
  <si>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</si>
  <si>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</si>
  <si>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</si>
  <si>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</si>
  <si>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</si>
  <si>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</si>
  <si>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</si>
  <si>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</si>
  <si>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</si>
  <si>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</si>
  <si>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</si>
  <si>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</si>
  <si>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</si>
  <si>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</si>
  <si>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</si>
  <si>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</si>
  <si>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</si>
  <si>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</si>
  <si>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</si>
  <si>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</si>
  <si>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</si>
  <si>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</si>
  <si>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</si>
  <si>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</si>
  <si>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</si>
  <si>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</si>
  <si>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</si>
  <si>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</si>
  <si>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</si>
  <si>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</si>
  <si>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</si>
  <si>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</si>
  <si>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</si>
  <si>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</si>
  <si>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</si>
  <si>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</si>
  <si>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</si>
  <si>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</si>
  <si>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</si>
  <si>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</si>
  <si>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</si>
  <si>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</si>
  <si>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</si>
  <si>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</si>
  <si>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</si>
  <si>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</si>
  <si>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</si>
  <si>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</si>
  <si>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</si>
  <si>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</si>
  <si>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</si>
  <si>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</si>
  <si>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</si>
  <si>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</si>
  <si>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</si>
  <si>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</si>
  <si>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</si>
  <si>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</si>
  <si>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</si>
  <si>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</si>
  <si>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</si>
  <si>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</si>
  <si>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</si>
  <si>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</si>
  <si>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</si>
  <si>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</si>
  <si>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</si>
  <si>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</si>
  <si>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</si>
  <si>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</si>
  <si>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</si>
  <si>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</si>
  <si>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</si>
  <si>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</si>
  <si>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</si>
  <si>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</si>
  <si>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</si>
  <si>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</si>
  <si>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</si>
  <si>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</si>
  <si>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</si>
  <si>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</si>
  <si>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</si>
  <si>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</si>
  <si>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</si>
  <si>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</si>
  <si>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</si>
  <si>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</si>
  <si>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</si>
  <si>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</si>
  <si>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</si>
  <si>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</si>
  <si>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</si>
  <si>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</si>
  <si>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</si>
  <si>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</si>
  <si>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</si>
  <si>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</si>
  <si>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</si>
  <si>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</si>
  <si>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</si>
  <si>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</si>
  <si>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</si>
  <si>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</si>
  <si>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</si>
  <si>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</si>
  <si>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</si>
  <si>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</si>
  <si>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</si>
  <si>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</si>
  <si>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</si>
  <si>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</si>
  <si>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</si>
  <si>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t>
  </si>
  <si>
    <t>文部科学省</t>
    <phoneticPr fontId="5"/>
  </si>
  <si>
    <t>平成２９年度</t>
    <phoneticPr fontId="5"/>
  </si>
  <si>
    <t>終了予定なし</t>
    <phoneticPr fontId="5"/>
  </si>
  <si>
    <t>研究開発戦略官（核融合・原子力国際協力担当）新井　知彦</t>
    <phoneticPr fontId="5"/>
  </si>
  <si>
    <t>イーター事業の共同による実施のためのイーター国際核融合エネルギー機構の設立に関する協定(以下、「ITER協定」という。）第６条
核融合エネルギーの研究分野におけるより広範な取組を通じた活動の共同による実施に関する日本国政府と欧州原子力共同体との間の協定（以下「BA協定」という。）第３条</t>
    <phoneticPr fontId="5"/>
  </si>
  <si>
    <t>-</t>
    <phoneticPr fontId="5"/>
  </si>
  <si>
    <t>-</t>
    <phoneticPr fontId="5"/>
  </si>
  <si>
    <t>-</t>
    <phoneticPr fontId="5"/>
  </si>
  <si>
    <t>職員旅費</t>
    <phoneticPr fontId="5"/>
  </si>
  <si>
    <t>委員等旅費</t>
  </si>
  <si>
    <t>庁費</t>
  </si>
  <si>
    <t>諸謝金</t>
  </si>
  <si>
    <t>非常勤職員手当</t>
  </si>
  <si>
    <t>ITER建設に必要な機器の製作等を通じ、ITER計画の着実な進展に寄与。</t>
    <phoneticPr fontId="5"/>
  </si>
  <si>
    <t>点</t>
    <phoneticPr fontId="5"/>
  </si>
  <si>
    <t>点</t>
    <phoneticPr fontId="5"/>
  </si>
  <si>
    <t>BA活動における様々な研究開発等を通じ、核融合エネルギーの実現に向けた基盤整備に資する。</t>
    <phoneticPr fontId="5"/>
  </si>
  <si>
    <t>国内外における会議、動向調査への出席数
（のべ回数）</t>
    <phoneticPr fontId="5"/>
  </si>
  <si>
    <t>回</t>
    <phoneticPr fontId="5"/>
  </si>
  <si>
    <t>会議、動向調査等への職員派遣に係る執行予算
／のべ回数　　　　　　　　　　　　　　　　</t>
    <phoneticPr fontId="5"/>
  </si>
  <si>
    <t>百万円</t>
    <phoneticPr fontId="5"/>
  </si>
  <si>
    <t>百万円/回</t>
    <phoneticPr fontId="5"/>
  </si>
  <si>
    <t>22/187</t>
    <phoneticPr fontId="5"/>
  </si>
  <si>
    <t>／　</t>
    <phoneticPr fontId="5"/>
  </si>
  <si>
    <t>　　/</t>
    <phoneticPr fontId="5"/>
  </si>
  <si>
    <t>／　　　　　　　　　　　　　　</t>
    <phoneticPr fontId="5"/>
  </si>
  <si>
    <t>　　/</t>
    <phoneticPr fontId="5"/>
  </si>
  <si>
    <t>国内外における会議等への出席等、動向調査及び各種事務作業を通じ、核融合分野の研究開発の推進に寄与する。</t>
    <phoneticPr fontId="5"/>
  </si>
  <si>
    <t>-</t>
    <phoneticPr fontId="5"/>
  </si>
  <si>
    <t>-</t>
    <phoneticPr fontId="5"/>
  </si>
  <si>
    <t>各種事務作業を実施するものだが、使途の精選・競争性確保など、国民・社会に理解を得られる執行に努めている。</t>
    <phoneticPr fontId="5"/>
  </si>
  <si>
    <t>直接、職員等の活動のために必要な経費を支出するものであり、他者に委ねる性質のものではない。</t>
    <phoneticPr fontId="5"/>
  </si>
  <si>
    <t>事務作業の実施が政策目的達成の基礎となるため、欠かせない事業である。</t>
    <phoneticPr fontId="5"/>
  </si>
  <si>
    <t>外国旅費の執行に当たり航空賃の見積りを複数社から取得する等、十分な競争性確保に努めている。</t>
    <phoneticPr fontId="5"/>
  </si>
  <si>
    <t>不要不急な購入・旅費執行等を認めず、真に必要なもののみを執行している。</t>
    <phoneticPr fontId="5"/>
  </si>
  <si>
    <t>国内会議の開催にあたっては省内会議室を使用することにより会場借用コストを削減するなど、核融合分野の研究開発の推進に必要な事務経費を可能な限り効率的に執行している。</t>
    <phoneticPr fontId="5"/>
  </si>
  <si>
    <t>限られた予算の中で実効性の高い運用を行い、核融合研究開発の推進のために必要な事務を一定のレベルで実施することで、相応の成果実績を達成できている。</t>
    <phoneticPr fontId="5"/>
  </si>
  <si>
    <t>-</t>
    <phoneticPr fontId="5"/>
  </si>
  <si>
    <t>289</t>
    <phoneticPr fontId="5"/>
  </si>
  <si>
    <t>278、新23-0057</t>
    <phoneticPr fontId="5"/>
  </si>
  <si>
    <t>294</t>
    <phoneticPr fontId="5"/>
  </si>
  <si>
    <t>259</t>
    <phoneticPr fontId="5"/>
  </si>
  <si>
    <t>261</t>
    <phoneticPr fontId="5"/>
  </si>
  <si>
    <t>250</t>
    <phoneticPr fontId="5"/>
  </si>
  <si>
    <t>0252,新29-0028</t>
    <phoneticPr fontId="5"/>
  </si>
  <si>
    <t>文部科学省</t>
    <phoneticPr fontId="5"/>
  </si>
  <si>
    <t>○</t>
    <phoneticPr fontId="5"/>
  </si>
  <si>
    <t>○</t>
    <phoneticPr fontId="5"/>
  </si>
  <si>
    <t>9　未来社会に向けた価値創出の取組と経済・社会的課題への対応</t>
    <phoneticPr fontId="5"/>
  </si>
  <si>
    <t>9-2 環境・エネルギーに関する課題への対応</t>
    <phoneticPr fontId="5"/>
  </si>
  <si>
    <t>核融合分野の研究開発推進事務</t>
    <phoneticPr fontId="5"/>
  </si>
  <si>
    <t>研究開発局</t>
    <phoneticPr fontId="5"/>
  </si>
  <si>
    <t>研究開発戦略官（核融合・原子力国際協力担当）付</t>
    <phoneticPr fontId="5"/>
  </si>
  <si>
    <t>庁費</t>
    <rPh sb="0" eb="2">
      <t>チョウヒ</t>
    </rPh>
    <phoneticPr fontId="5"/>
  </si>
  <si>
    <t>委員等旅費</t>
    <phoneticPr fontId="5"/>
  </si>
  <si>
    <t>国内外における動向調査等のための旅費</t>
    <phoneticPr fontId="5"/>
  </si>
  <si>
    <t>会議の出席等に要する委員等の旅費</t>
    <phoneticPr fontId="5"/>
  </si>
  <si>
    <t>事務経費（会議費等）</t>
    <phoneticPr fontId="5"/>
  </si>
  <si>
    <t>職員旅費</t>
    <phoneticPr fontId="5"/>
  </si>
  <si>
    <t>-</t>
    <phoneticPr fontId="5"/>
  </si>
  <si>
    <t>-</t>
    <phoneticPr fontId="5"/>
  </si>
  <si>
    <t>-</t>
    <phoneticPr fontId="5"/>
  </si>
  <si>
    <t>-</t>
    <phoneticPr fontId="5"/>
  </si>
  <si>
    <t>無</t>
  </si>
  <si>
    <t>本事業は、核融合研究の国際協力等の必要な事務を実施する事業であり、国費投入の必要性及び事業の効率性に照らして、実施することが妥当な事業である。</t>
    <phoneticPr fontId="5"/>
  </si>
  <si>
    <t>引き続き、本事業の実施に当たっては、競争性、公平性及び透明性を図りつつ実施する。</t>
    <phoneticPr fontId="5"/>
  </si>
  <si>
    <t>‐</t>
  </si>
  <si>
    <t>日本コンベンションサービス株式会社</t>
    <rPh sb="0" eb="2">
      <t>ニホン</t>
    </rPh>
    <rPh sb="13" eb="17">
      <t>カブシキガイシャ</t>
    </rPh>
    <phoneticPr fontId="5"/>
  </si>
  <si>
    <t>学会誌への投稿料</t>
    <rPh sb="0" eb="2">
      <t>ガッカイ</t>
    </rPh>
    <rPh sb="2" eb="3">
      <t>シ</t>
    </rPh>
    <rPh sb="5" eb="7">
      <t>トウコウ</t>
    </rPh>
    <rPh sb="7" eb="8">
      <t>リョウ</t>
    </rPh>
    <phoneticPr fontId="5"/>
  </si>
  <si>
    <t>株式会社長寿荘</t>
    <rPh sb="0" eb="4">
      <t>カブシキガイシャ</t>
    </rPh>
    <rPh sb="4" eb="6">
      <t>チョウジュ</t>
    </rPh>
    <rPh sb="6" eb="7">
      <t>ソウ</t>
    </rPh>
    <phoneticPr fontId="5"/>
  </si>
  <si>
    <t>一般社団法人プラズマ・核融合学会</t>
    <rPh sb="0" eb="2">
      <t>イッパン</t>
    </rPh>
    <rPh sb="2" eb="4">
      <t>シャダン</t>
    </rPh>
    <rPh sb="4" eb="6">
      <t>ホウジン</t>
    </rPh>
    <rPh sb="11" eb="14">
      <t>カクユウゴウ</t>
    </rPh>
    <rPh sb="14" eb="16">
      <t>ガッカイ</t>
    </rPh>
    <phoneticPr fontId="5"/>
  </si>
  <si>
    <t>有限会社魚康</t>
    <rPh sb="0" eb="4">
      <t>ユウゲンガイシャ</t>
    </rPh>
    <rPh sb="4" eb="5">
      <t>サカナ</t>
    </rPh>
    <rPh sb="5" eb="6">
      <t>ヤス</t>
    </rPh>
    <phoneticPr fontId="5"/>
  </si>
  <si>
    <t>有限会社トキワ交通</t>
    <rPh sb="0" eb="4">
      <t>ユウゲンガイシャ</t>
    </rPh>
    <rPh sb="7" eb="9">
      <t>コウツウ</t>
    </rPh>
    <phoneticPr fontId="5"/>
  </si>
  <si>
    <t>車両（借料）</t>
    <rPh sb="0" eb="2">
      <t>シャリョウ</t>
    </rPh>
    <rPh sb="3" eb="5">
      <t>シャクリョウ</t>
    </rPh>
    <phoneticPr fontId="5"/>
  </si>
  <si>
    <t>会議費</t>
    <rPh sb="0" eb="3">
      <t>カイギヒ</t>
    </rPh>
    <phoneticPr fontId="5"/>
  </si>
  <si>
    <t>印刷費</t>
    <rPh sb="0" eb="2">
      <t>インサツ</t>
    </rPh>
    <rPh sb="2" eb="3">
      <t>ヒ</t>
    </rPh>
    <phoneticPr fontId="5"/>
  </si>
  <si>
    <t>通訳費</t>
    <rPh sb="0" eb="2">
      <t>ツウヤク</t>
    </rPh>
    <rPh sb="2" eb="3">
      <t>ヒ</t>
    </rPh>
    <phoneticPr fontId="5"/>
  </si>
  <si>
    <t>翻訳費</t>
    <rPh sb="0" eb="2">
      <t>ホンヤク</t>
    </rPh>
    <rPh sb="2" eb="3">
      <t>ヒ</t>
    </rPh>
    <phoneticPr fontId="5"/>
  </si>
  <si>
    <t>個人D（２件）</t>
    <rPh sb="0" eb="2">
      <t>コジン</t>
    </rPh>
    <rPh sb="5" eb="6">
      <t>ケン</t>
    </rPh>
    <phoneticPr fontId="5"/>
  </si>
  <si>
    <t>個人A(13件）</t>
    <rPh sb="0" eb="2">
      <t>コジン</t>
    </rPh>
    <rPh sb="6" eb="7">
      <t>ケン</t>
    </rPh>
    <phoneticPr fontId="5"/>
  </si>
  <si>
    <t>個人B（３件）</t>
    <rPh sb="0" eb="2">
      <t>コジン</t>
    </rPh>
    <rPh sb="5" eb="6">
      <t>ケン</t>
    </rPh>
    <phoneticPr fontId="5"/>
  </si>
  <si>
    <t>個人C（２件）</t>
    <rPh sb="0" eb="2">
      <t>コジン</t>
    </rPh>
    <rPh sb="5" eb="6">
      <t>ケン</t>
    </rPh>
    <phoneticPr fontId="5"/>
  </si>
  <si>
    <t>個人E（２件）</t>
    <rPh sb="0" eb="2">
      <t>コジン</t>
    </rPh>
    <rPh sb="5" eb="6">
      <t>ケン</t>
    </rPh>
    <phoneticPr fontId="5"/>
  </si>
  <si>
    <t>個人F（４件）</t>
    <rPh sb="0" eb="2">
      <t>コジン</t>
    </rPh>
    <rPh sb="5" eb="6">
      <t>ケン</t>
    </rPh>
    <phoneticPr fontId="5"/>
  </si>
  <si>
    <t>個人G（３件）</t>
    <rPh sb="0" eb="2">
      <t>コジン</t>
    </rPh>
    <rPh sb="5" eb="6">
      <t>ケン</t>
    </rPh>
    <phoneticPr fontId="5"/>
  </si>
  <si>
    <t>個人H（２件）</t>
    <rPh sb="0" eb="2">
      <t>コジン</t>
    </rPh>
    <rPh sb="5" eb="6">
      <t>ケン</t>
    </rPh>
    <phoneticPr fontId="5"/>
  </si>
  <si>
    <t>個人I（３件）</t>
    <rPh sb="0" eb="2">
      <t>コジン</t>
    </rPh>
    <rPh sb="5" eb="6">
      <t>ケン</t>
    </rPh>
    <phoneticPr fontId="5"/>
  </si>
  <si>
    <t>個人J（１件）</t>
    <rPh sb="0" eb="2">
      <t>コジン</t>
    </rPh>
    <rPh sb="5" eb="6">
      <t>ケン</t>
    </rPh>
    <phoneticPr fontId="5"/>
  </si>
  <si>
    <t>株式会社ブルーホップ(３件）</t>
    <rPh sb="0" eb="4">
      <t>カブシキガイシャ</t>
    </rPh>
    <rPh sb="12" eb="13">
      <t>ケン</t>
    </rPh>
    <phoneticPr fontId="5"/>
  </si>
  <si>
    <t>株式会社サイマル・インターナショナル（６件）</t>
    <rPh sb="0" eb="4">
      <t>カブシキガイシャ</t>
    </rPh>
    <rPh sb="20" eb="21">
      <t>ケン</t>
    </rPh>
    <phoneticPr fontId="5"/>
  </si>
  <si>
    <t>東京地下鉄株式会社（７件）</t>
    <rPh sb="0" eb="2">
      <t>トウキョウ</t>
    </rPh>
    <rPh sb="2" eb="5">
      <t>チカテツ</t>
    </rPh>
    <rPh sb="5" eb="9">
      <t>カブシキガイシャ</t>
    </rPh>
    <rPh sb="11" eb="12">
      <t>ケン</t>
    </rPh>
    <phoneticPr fontId="5"/>
  </si>
  <si>
    <t>出張業務</t>
    <rPh sb="0" eb="2">
      <t>シュッチョウ</t>
    </rPh>
    <rPh sb="2" eb="4">
      <t>ギョウム</t>
    </rPh>
    <phoneticPr fontId="5"/>
  </si>
  <si>
    <t>○平成30年度業務実施等に係る見解（平成31年3月25日　核融合エネルギー研究開発評価委員会）（H28年度～）</t>
    <phoneticPr fontId="5"/>
  </si>
  <si>
    <t xml:space="preserve">
○核融合エネルギー研究開発評価委員会の業務実績評価結果（H28年度～）
</t>
    <phoneticPr fontId="5"/>
  </si>
  <si>
    <t xml:space="preserve">○核融合エネルギー研究開発評価委員会の業務実績評価結果（H28年度～）
</t>
    <phoneticPr fontId="5"/>
  </si>
  <si>
    <t>○平成30年度業務実施等に係る見解（平成31年3月25日　核融合エネルギー研究開発評価委員会）（H29年度～）</t>
    <phoneticPr fontId="5"/>
  </si>
  <si>
    <t>-</t>
    <phoneticPr fontId="5"/>
  </si>
  <si>
    <t>-</t>
    <phoneticPr fontId="5"/>
  </si>
  <si>
    <t>国会承認条約で定められたITER計画及びBA活動の意思決定機関であるITER理事会及びBA運営委員会や、二国間核融合協力に関する調整のための会議への出席等を通じて、我が国の研究開発が効果的かつ効率的に進むようプロジェクトの意思決定に参画する。その他、国内外の関連機関における研究開発の進捗状況等を把握するため、ITER計画やBA活動等の国内実施機関である量子科学技術研究開発機構（QST)や、フランスで実験炉を建設中のITER機構等において情報収集等を行う。
※本事業は、平成28年度以前は「原子力研究開発利用の推進」（事業番号:0265）の一部として行政事業レビューを受けてきたものであるが、平成28年度に実施された政策評価体系の見直しにより、平成29年度以降は「核融合分野の研究開発推進事務」として独立した事業と位置付けることになった。</t>
    <rPh sb="18" eb="19">
      <t>オヨ</t>
    </rPh>
    <rPh sb="41" eb="42">
      <t>オヨ</t>
    </rPh>
    <rPh sb="215" eb="216">
      <t>トウ</t>
    </rPh>
    <phoneticPr fontId="5"/>
  </si>
  <si>
    <t>24/132</t>
    <phoneticPr fontId="5"/>
  </si>
  <si>
    <t>職員A(１０件）</t>
    <rPh sb="0" eb="2">
      <t>ショクイン</t>
    </rPh>
    <rPh sb="6" eb="7">
      <t>ケン</t>
    </rPh>
    <phoneticPr fontId="5"/>
  </si>
  <si>
    <t>職員B（１５件）</t>
    <rPh sb="0" eb="2">
      <t>ショクイン</t>
    </rPh>
    <rPh sb="6" eb="7">
      <t>ケン</t>
    </rPh>
    <phoneticPr fontId="5"/>
  </si>
  <si>
    <t>職員C（１０件）</t>
    <rPh sb="0" eb="2">
      <t>ショクイン</t>
    </rPh>
    <rPh sb="6" eb="7">
      <t>ケン</t>
    </rPh>
    <phoneticPr fontId="5"/>
  </si>
  <si>
    <t>職員D（２件）</t>
    <rPh sb="0" eb="2">
      <t>ショクイン</t>
    </rPh>
    <rPh sb="5" eb="6">
      <t>ケン</t>
    </rPh>
    <phoneticPr fontId="5"/>
  </si>
  <si>
    <t>職員E（９件）</t>
    <rPh sb="0" eb="2">
      <t>ショクイン</t>
    </rPh>
    <rPh sb="5" eb="6">
      <t>ケン</t>
    </rPh>
    <phoneticPr fontId="5"/>
  </si>
  <si>
    <t>職員F（８件）</t>
    <rPh sb="0" eb="2">
      <t>ショクイン</t>
    </rPh>
    <rPh sb="5" eb="6">
      <t>ケン</t>
    </rPh>
    <phoneticPr fontId="5"/>
  </si>
  <si>
    <t>職員G（４件）</t>
    <rPh sb="0" eb="2">
      <t>ショクイン</t>
    </rPh>
    <rPh sb="5" eb="6">
      <t>ケン</t>
    </rPh>
    <phoneticPr fontId="5"/>
  </si>
  <si>
    <t>職員H（４件）</t>
    <rPh sb="0" eb="2">
      <t>ショクイン</t>
    </rPh>
    <rPh sb="5" eb="6">
      <t>ケン</t>
    </rPh>
    <phoneticPr fontId="5"/>
  </si>
  <si>
    <t>職員I（４件）</t>
    <rPh sb="0" eb="2">
      <t>ショクイン</t>
    </rPh>
    <rPh sb="5" eb="6">
      <t>ケン</t>
    </rPh>
    <phoneticPr fontId="5"/>
  </si>
  <si>
    <t>職員J（３件）</t>
    <rPh sb="0" eb="2">
      <t>ショクイン</t>
    </rPh>
    <rPh sb="5" eb="6">
      <t>ケン</t>
    </rPh>
    <phoneticPr fontId="5"/>
  </si>
  <si>
    <t>A.職員A</t>
    <rPh sb="2" eb="4">
      <t>ショクイン</t>
    </rPh>
    <phoneticPr fontId="5"/>
  </si>
  <si>
    <t>B.個人A</t>
    <rPh sb="2" eb="4">
      <t>コジン</t>
    </rPh>
    <phoneticPr fontId="5"/>
  </si>
  <si>
    <t>C.株式会社サイマル・インターナショナル</t>
    <rPh sb="2" eb="6">
      <t>カブシキガイシャ</t>
    </rPh>
    <phoneticPr fontId="5"/>
  </si>
  <si>
    <t>核融合エネルギー研究開発に関して、国際協力プロジェクトであるITER計画及び幅広いアプローチ（BA）活動等の意思決定に、我が国を代表して参画するほか、国内外において政策立案等に必要な情報収集を行うなど、必要不可欠な事務を、効果的かつ効率的に推進する。</t>
    <rPh sb="36" eb="37">
      <t>オヨ</t>
    </rPh>
    <rPh sb="52" eb="53">
      <t>トウ</t>
    </rPh>
    <rPh sb="116" eb="119">
      <t>コウリツテキ</t>
    </rPh>
    <phoneticPr fontId="5"/>
  </si>
  <si>
    <t>交通費</t>
    <rPh sb="0" eb="3">
      <t>コウツウヒ</t>
    </rPh>
    <phoneticPr fontId="5"/>
  </si>
  <si>
    <t>19/132</t>
    <phoneticPr fontId="5"/>
  </si>
  <si>
    <t xml:space="preserve">効率的な事業実施の結果、見込みどおりの実績を挙げている。                 </t>
    <phoneticPr fontId="5"/>
  </si>
  <si>
    <t>「予算額に基づく単位当たりコスト見込を下回る執行実績となっており、妥当な単位当たりコストを達成している。」</t>
    <phoneticPr fontId="5"/>
  </si>
  <si>
    <t>株式会社ＪＡＬエービーシー</t>
    <rPh sb="0" eb="4">
      <t>カブシキガイシャ</t>
    </rPh>
    <phoneticPr fontId="5"/>
  </si>
  <si>
    <t>株式会社日京クリエイト東日本事業本部</t>
    <rPh sb="0" eb="4">
      <t>カブシキガイシャ</t>
    </rPh>
    <rPh sb="4" eb="6">
      <t>ニッキョウ</t>
    </rPh>
    <rPh sb="11" eb="12">
      <t>ヒガシ</t>
    </rPh>
    <rPh sb="12" eb="14">
      <t>ニホン</t>
    </rPh>
    <rPh sb="14" eb="16">
      <t>ジギョウ</t>
    </rPh>
    <rPh sb="16" eb="18">
      <t>ホンブ</t>
    </rPh>
    <phoneticPr fontId="5"/>
  </si>
  <si>
    <t>会議費</t>
    <rPh sb="0" eb="3">
      <t>カイギヒ</t>
    </rPh>
    <phoneticPr fontId="5"/>
  </si>
  <si>
    <t>通信費（借料）</t>
    <rPh sb="0" eb="3">
      <t>ツウシンヒ</t>
    </rPh>
    <rPh sb="4" eb="6">
      <t>シャクリョウ</t>
    </rPh>
    <phoneticPr fontId="5"/>
  </si>
  <si>
    <t>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エネルギー基本計画（平成30年7月閣議決定）
原型炉研究開発ロードマップについて（一次まとめ）(平成30年8月核融合科学技術委員会）
パリ協定に基づく成長戦略としての長期戦略（令和元年6月閣議決定）
統合イノベーション戦略（令和元年6月閣議決定）</t>
    <phoneticPr fontId="5"/>
  </si>
  <si>
    <t>計画的且つ効果的な事業成果達成のため、出張や会議出席回数等を今一度精査するなど、一層のコスト削減に努めることとする。</t>
    <phoneticPr fontId="5"/>
  </si>
  <si>
    <t>１．事業評価の観点：この事業は、核融合分野の研究開発に関する各国の研究成果、活動の情報交換を行い、核融合分野の研究開発を効率的かつ円滑に推進するものであり、計画的な予算執行の観点から検証を行った。
２．所見：この事業は核融合研究の国際協力等の必要な事務を実施する事業であり、コスト削減の観点においても工夫が実施されていることは評価できる。引き続き事業の効率化を目指すため、出張、会議出席の回数等を精査し、さらなる計画的、効果的な事業成果の達成を目指すべきである。</t>
    <phoneticPr fontId="5"/>
  </si>
  <si>
    <t>執行等改善</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</si>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</sst>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186121</xdr:colOff>
      <xdr:row>740</xdr:row>
      <xdr:rowOff>339397</xdr:rowOff>
    </xdr:from>
    <xdr:to>
      <xdr:col>41</xdr:col>
      <xdr:colOff>170027</xdr:colOff>
      <xdr:row>755</xdr:row>
      <xdr:rowOff>65253</xdr:rowOff>
    </xdr:to>
    <xdr:pic>
      <xdr:nvPicPr>
        <xdr:cNvPr id="14" name="図 13">
          <a:extLst>
            <a:ext uri="{FF2B5EF4-FFF2-40B4-BE49-F238E27FC236}">
              <a16:creationId xmlns:a16="http://schemas.microsoft.com/office/drawing/2014/main" id="{B7ECED7F-D6C5-41F7-AAB4-98F609519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811" y="52376552"/>
          <a:ext cx="6093044" cy="4981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showGridLines="0"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240</v>
      </c>
      <c r="AT2" s="221"/>
      <c r="AU2" s="221"/>
      <c r="AV2" s="52" t="str">
        <f>IF(AW2="", "", "-")</f>
        <v/>
      </c>
      <c r="AW2" s="402"/>
      <c r="AX2" s="402"/>
    </row>
    <row r="3" spans="1:50" ht="21" customHeight="1" thickBot="1" x14ac:dyDescent="0.2">
      <c r="A3" s="533" t="s">
        <v>538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573</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623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624</v>
      </c>
      <c r="AF4" s="714"/>
      <c r="AG4" s="714"/>
      <c r="AH4" s="714"/>
      <c r="AI4" s="714"/>
      <c r="AJ4" s="714"/>
      <c r="AK4" s="714"/>
      <c r="AL4" s="714"/>
      <c r="AM4" s="714"/>
      <c r="AN4" s="714"/>
      <c r="AO4" s="714"/>
      <c r="AP4" s="715"/>
      <c r="AQ4" s="716" t="s">
        <v>2</v>
      </c>
      <c r="AR4" s="711"/>
      <c r="AS4" s="711"/>
      <c r="AT4" s="711"/>
      <c r="AU4" s="711"/>
      <c r="AV4" s="711"/>
      <c r="AW4" s="711"/>
      <c r="AX4" s="717"/>
    </row>
    <row r="5" spans="1:50" ht="61.5" customHeight="1" x14ac:dyDescent="0.15">
      <c r="A5" s="718" t="s">
        <v>67</v>
      </c>
      <c r="B5" s="719"/>
      <c r="C5" s="719"/>
      <c r="D5" s="719"/>
      <c r="E5" s="719"/>
      <c r="F5" s="720"/>
      <c r="G5" s="568" t="s">
        <v>574</v>
      </c>
      <c r="H5" s="569"/>
      <c r="I5" s="569"/>
      <c r="J5" s="569"/>
      <c r="K5" s="569"/>
      <c r="L5" s="569"/>
      <c r="M5" s="570" t="s">
        <v>66</v>
      </c>
      <c r="N5" s="571"/>
      <c r="O5" s="571"/>
      <c r="P5" s="571"/>
      <c r="Q5" s="571"/>
      <c r="R5" s="572"/>
      <c r="S5" s="573" t="s">
        <v>575</v>
      </c>
      <c r="T5" s="569"/>
      <c r="U5" s="569"/>
      <c r="V5" s="569"/>
      <c r="W5" s="569"/>
      <c r="X5" s="574"/>
      <c r="Y5" s="724" t="s">
        <v>3</v>
      </c>
      <c r="Z5" s="725"/>
      <c r="AA5" s="725"/>
      <c r="AB5" s="725"/>
      <c r="AC5" s="725"/>
      <c r="AD5" s="726"/>
      <c r="AE5" s="727" t="s">
        <v>625</v>
      </c>
      <c r="AF5" s="727"/>
      <c r="AG5" s="727"/>
      <c r="AH5" s="727"/>
      <c r="AI5" s="727"/>
      <c r="AJ5" s="727"/>
      <c r="AK5" s="727"/>
      <c r="AL5" s="727"/>
      <c r="AM5" s="727"/>
      <c r="AN5" s="727"/>
      <c r="AO5" s="727"/>
      <c r="AP5" s="728"/>
      <c r="AQ5" s="729" t="s">
        <v>576</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269.25" customHeight="1" x14ac:dyDescent="0.15">
      <c r="A7" s="836" t="s">
        <v>22</v>
      </c>
      <c r="B7" s="837"/>
      <c r="C7" s="837"/>
      <c r="D7" s="837"/>
      <c r="E7" s="837"/>
      <c r="F7" s="838"/>
      <c r="G7" s="839" t="s">
        <v>577</v>
      </c>
      <c r="H7" s="840"/>
      <c r="I7" s="840"/>
      <c r="J7" s="840"/>
      <c r="K7" s="840"/>
      <c r="L7" s="840"/>
      <c r="M7" s="840"/>
      <c r="N7" s="840"/>
      <c r="O7" s="840"/>
      <c r="P7" s="840"/>
      <c r="Q7" s="840"/>
      <c r="R7" s="840"/>
      <c r="S7" s="840"/>
      <c r="T7" s="840"/>
      <c r="U7" s="840"/>
      <c r="V7" s="840"/>
      <c r="W7" s="840"/>
      <c r="X7" s="841"/>
      <c r="Y7" s="400" t="s">
        <v>510</v>
      </c>
      <c r="Z7" s="297"/>
      <c r="AA7" s="297"/>
      <c r="AB7" s="297"/>
      <c r="AC7" s="297"/>
      <c r="AD7" s="401"/>
      <c r="AE7" s="388" t="s">
        <v>695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378</v>
      </c>
      <c r="B8" s="837"/>
      <c r="C8" s="837"/>
      <c r="D8" s="837"/>
      <c r="E8" s="837"/>
      <c r="F8" s="838"/>
      <c r="G8" s="224" t="str">
        <f>入力規則等!A28</f>
        <v>科学技術・イノベーション</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6" t="s">
        <v>23</v>
      </c>
      <c r="B9" s="147"/>
      <c r="C9" s="147"/>
      <c r="D9" s="147"/>
      <c r="E9" s="147"/>
      <c r="F9" s="147"/>
      <c r="G9" s="582" t="s">
        <v>686</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02" customHeight="1" x14ac:dyDescent="0.15">
      <c r="A10" s="749" t="s">
        <v>30</v>
      </c>
      <c r="B10" s="750"/>
      <c r="C10" s="750"/>
      <c r="D10" s="750"/>
      <c r="E10" s="750"/>
      <c r="F10" s="750"/>
      <c r="G10" s="682" t="s">
        <v>671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0" t="s">
        <v>24</v>
      </c>
      <c r="B12" s="141"/>
      <c r="C12" s="141"/>
      <c r="D12" s="141"/>
      <c r="E12" s="141"/>
      <c r="F12" s="142"/>
      <c r="G12" s="688"/>
      <c r="H12" s="689"/>
      <c r="I12" s="689"/>
      <c r="J12" s="689"/>
      <c r="K12" s="689"/>
      <c r="L12" s="689"/>
      <c r="M12" s="689"/>
      <c r="N12" s="689"/>
      <c r="O12" s="689"/>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51"/>
    </row>
    <row r="13" spans="1:50" ht="21" customHeight="1" x14ac:dyDescent="0.15">
      <c r="A13" s="143"/>
      <c r="B13" s="144"/>
      <c r="C13" s="144"/>
      <c r="D13" s="144"/>
      <c r="E13" s="144"/>
      <c r="F13" s="145"/>
      <c r="G13" s="752" t="s">
        <v>6</v>
      </c>
      <c r="H13" s="753"/>
      <c r="I13" s="645" t="s">
        <v>7</v>
      </c>
      <c r="J13" s="646"/>
      <c r="K13" s="646"/>
      <c r="L13" s="646"/>
      <c r="M13" s="646"/>
      <c r="N13" s="646"/>
      <c r="O13" s="647"/>
      <c r="P13" s="109" t="s">
        <v>566</v>
      </c>
      <c r="Q13" s="110"/>
      <c r="R13" s="110"/>
      <c r="S13" s="110"/>
      <c r="T13" s="110"/>
      <c r="U13" s="110"/>
      <c r="V13" s="111"/>
      <c r="W13" s="109">
        <v>30.7</v>
      </c>
      <c r="X13" s="110"/>
      <c r="Y13" s="110"/>
      <c r="Z13" s="110"/>
      <c r="AA13" s="110"/>
      <c r="AB13" s="110"/>
      <c r="AC13" s="111"/>
      <c r="AD13" s="109">
        <v>30.7</v>
      </c>
      <c r="AE13" s="110"/>
      <c r="AF13" s="110"/>
      <c r="AG13" s="110"/>
      <c r="AH13" s="110"/>
      <c r="AI13" s="110"/>
      <c r="AJ13" s="111"/>
      <c r="AK13" s="109">
        <v>30.8</v>
      </c>
      <c r="AL13" s="110"/>
      <c r="AM13" s="110"/>
      <c r="AN13" s="110"/>
      <c r="AO13" s="110"/>
      <c r="AP13" s="110"/>
      <c r="AQ13" s="111"/>
      <c r="AR13" s="106">
        <v>30.9</v>
      </c>
      <c r="AS13" s="107"/>
      <c r="AT13" s="107"/>
      <c r="AU13" s="107"/>
      <c r="AV13" s="107"/>
      <c r="AW13" s="107"/>
      <c r="AX13" s="399"/>
    </row>
    <row r="14" spans="1:50" ht="21" customHeight="1" x14ac:dyDescent="0.15">
      <c r="A14" s="143"/>
      <c r="B14" s="144"/>
      <c r="C14" s="144"/>
      <c r="D14" s="144"/>
      <c r="E14" s="144"/>
      <c r="F14" s="145"/>
      <c r="G14" s="754"/>
      <c r="H14" s="755"/>
      <c r="I14" s="585" t="s">
        <v>8</v>
      </c>
      <c r="J14" s="639"/>
      <c r="K14" s="639"/>
      <c r="L14" s="639"/>
      <c r="M14" s="639"/>
      <c r="N14" s="639"/>
      <c r="O14" s="640"/>
      <c r="P14" s="109" t="s">
        <v>578</v>
      </c>
      <c r="Q14" s="110"/>
      <c r="R14" s="110"/>
      <c r="S14" s="110"/>
      <c r="T14" s="110"/>
      <c r="U14" s="110"/>
      <c r="V14" s="111"/>
      <c r="W14" s="109" t="s">
        <v>579</v>
      </c>
      <c r="X14" s="110"/>
      <c r="Y14" s="110"/>
      <c r="Z14" s="110"/>
      <c r="AA14" s="110"/>
      <c r="AB14" s="110"/>
      <c r="AC14" s="111"/>
      <c r="AD14" s="109" t="s">
        <v>566</v>
      </c>
      <c r="AE14" s="110"/>
      <c r="AF14" s="110"/>
      <c r="AG14" s="110"/>
      <c r="AH14" s="110"/>
      <c r="AI14" s="110"/>
      <c r="AJ14" s="111"/>
      <c r="AK14" s="109"/>
      <c r="AL14" s="110"/>
      <c r="AM14" s="110"/>
      <c r="AN14" s="110"/>
      <c r="AO14" s="110"/>
      <c r="AP14" s="110"/>
      <c r="AQ14" s="111"/>
      <c r="AR14" s="672"/>
      <c r="AS14" s="672"/>
      <c r="AT14" s="672"/>
      <c r="AU14" s="672"/>
      <c r="AV14" s="672"/>
      <c r="AW14" s="672"/>
      <c r="AX14" s="673"/>
    </row>
    <row r="15" spans="1:50" ht="21" customHeight="1" x14ac:dyDescent="0.15">
      <c r="A15" s="143"/>
      <c r="B15" s="144"/>
      <c r="C15" s="144"/>
      <c r="D15" s="144"/>
      <c r="E15" s="144"/>
      <c r="F15" s="145"/>
      <c r="G15" s="754"/>
      <c r="H15" s="755"/>
      <c r="I15" s="585" t="s">
        <v>51</v>
      </c>
      <c r="J15" s="586"/>
      <c r="K15" s="586"/>
      <c r="L15" s="586"/>
      <c r="M15" s="586"/>
      <c r="N15" s="586"/>
      <c r="O15" s="587"/>
      <c r="P15" s="109" t="s">
        <v>579</v>
      </c>
      <c r="Q15" s="110"/>
      <c r="R15" s="110"/>
      <c r="S15" s="110"/>
      <c r="T15" s="110"/>
      <c r="U15" s="110"/>
      <c r="V15" s="111"/>
      <c r="W15" s="109" t="s">
        <v>578</v>
      </c>
      <c r="X15" s="110"/>
      <c r="Y15" s="110"/>
      <c r="Z15" s="110"/>
      <c r="AA15" s="110"/>
      <c r="AB15" s="110"/>
      <c r="AC15" s="111"/>
      <c r="AD15" s="109" t="s">
        <v>566</v>
      </c>
      <c r="AE15" s="110"/>
      <c r="AF15" s="110"/>
      <c r="AG15" s="110"/>
      <c r="AH15" s="110"/>
      <c r="AI15" s="110"/>
      <c r="AJ15" s="111"/>
      <c r="AK15" s="109"/>
      <c r="AL15" s="110"/>
      <c r="AM15" s="110"/>
      <c r="AN15" s="110"/>
      <c r="AO15" s="110"/>
      <c r="AP15" s="110"/>
      <c r="AQ15" s="111"/>
      <c r="AR15" s="109"/>
      <c r="AS15" s="110"/>
      <c r="AT15" s="110"/>
      <c r="AU15" s="110"/>
      <c r="AV15" s="110"/>
      <c r="AW15" s="110"/>
      <c r="AX15" s="638"/>
    </row>
    <row r="16" spans="1:50" ht="21" customHeight="1" x14ac:dyDescent="0.15">
      <c r="A16" s="143"/>
      <c r="B16" s="144"/>
      <c r="C16" s="144"/>
      <c r="D16" s="144"/>
      <c r="E16" s="144"/>
      <c r="F16" s="145"/>
      <c r="G16" s="754"/>
      <c r="H16" s="755"/>
      <c r="I16" s="585" t="s">
        <v>52</v>
      </c>
      <c r="J16" s="586"/>
      <c r="K16" s="586"/>
      <c r="L16" s="586"/>
      <c r="M16" s="586"/>
      <c r="N16" s="586"/>
      <c r="O16" s="587"/>
      <c r="P16" s="109" t="s">
        <v>580</v>
      </c>
      <c r="Q16" s="110"/>
      <c r="R16" s="110"/>
      <c r="S16" s="110"/>
      <c r="T16" s="110"/>
      <c r="U16" s="110"/>
      <c r="V16" s="111"/>
      <c r="W16" s="109" t="s">
        <v>566</v>
      </c>
      <c r="X16" s="110"/>
      <c r="Y16" s="110"/>
      <c r="Z16" s="110"/>
      <c r="AA16" s="110"/>
      <c r="AB16" s="110"/>
      <c r="AC16" s="111"/>
      <c r="AD16" s="109"/>
      <c r="AE16" s="110"/>
      <c r="AF16" s="110"/>
      <c r="AG16" s="110"/>
      <c r="AH16" s="110"/>
      <c r="AI16" s="110"/>
      <c r="AJ16" s="111"/>
      <c r="AK16" s="109"/>
      <c r="AL16" s="110"/>
      <c r="AM16" s="110"/>
      <c r="AN16" s="110"/>
      <c r="AO16" s="110"/>
      <c r="AP16" s="110"/>
      <c r="AQ16" s="111"/>
      <c r="AR16" s="685"/>
      <c r="AS16" s="686"/>
      <c r="AT16" s="686"/>
      <c r="AU16" s="686"/>
      <c r="AV16" s="686"/>
      <c r="AW16" s="686"/>
      <c r="AX16" s="687"/>
    </row>
    <row r="17" spans="1:50" ht="24.75" customHeight="1" x14ac:dyDescent="0.15">
      <c r="A17" s="143"/>
      <c r="B17" s="144"/>
      <c r="C17" s="144"/>
      <c r="D17" s="144"/>
      <c r="E17" s="144"/>
      <c r="F17" s="145"/>
      <c r="G17" s="754"/>
      <c r="H17" s="755"/>
      <c r="I17" s="585" t="s">
        <v>50</v>
      </c>
      <c r="J17" s="639"/>
      <c r="K17" s="639"/>
      <c r="L17" s="639"/>
      <c r="M17" s="639"/>
      <c r="N17" s="639"/>
      <c r="O17" s="640"/>
      <c r="P17" s="109" t="s">
        <v>580</v>
      </c>
      <c r="Q17" s="110"/>
      <c r="R17" s="110"/>
      <c r="S17" s="110"/>
      <c r="T17" s="110"/>
      <c r="U17" s="110"/>
      <c r="V17" s="111"/>
      <c r="W17" s="109" t="s">
        <v>580</v>
      </c>
      <c r="X17" s="110"/>
      <c r="Y17" s="110"/>
      <c r="Z17" s="110"/>
      <c r="AA17" s="110"/>
      <c r="AB17" s="110"/>
      <c r="AC17" s="111"/>
      <c r="AD17" s="109">
        <v>-2.5</v>
      </c>
      <c r="AE17" s="110"/>
      <c r="AF17" s="110"/>
      <c r="AG17" s="110"/>
      <c r="AH17" s="110"/>
      <c r="AI17" s="110"/>
      <c r="AJ17" s="111"/>
      <c r="AK17" s="109"/>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6"/>
      <c r="H18" s="757"/>
      <c r="I18" s="744" t="s">
        <v>20</v>
      </c>
      <c r="J18" s="745"/>
      <c r="K18" s="745"/>
      <c r="L18" s="745"/>
      <c r="M18" s="745"/>
      <c r="N18" s="745"/>
      <c r="O18" s="746"/>
      <c r="P18" s="115">
        <f>SUM(P13:V17)</f>
        <v>0</v>
      </c>
      <c r="Q18" s="116"/>
      <c r="R18" s="116"/>
      <c r="S18" s="116"/>
      <c r="T18" s="116"/>
      <c r="U18" s="116"/>
      <c r="V18" s="117"/>
      <c r="W18" s="115">
        <f>SUM(W13:AC17)</f>
        <v>30.7</v>
      </c>
      <c r="X18" s="116"/>
      <c r="Y18" s="116"/>
      <c r="Z18" s="116"/>
      <c r="AA18" s="116"/>
      <c r="AB18" s="116"/>
      <c r="AC18" s="117"/>
      <c r="AD18" s="115">
        <f>SUM(AD13:AJ17)</f>
        <v>28.2</v>
      </c>
      <c r="AE18" s="116"/>
      <c r="AF18" s="116"/>
      <c r="AG18" s="116"/>
      <c r="AH18" s="116"/>
      <c r="AI18" s="116"/>
      <c r="AJ18" s="117"/>
      <c r="AK18" s="115">
        <f>SUM(AK13:AQ17)</f>
        <v>30.8</v>
      </c>
      <c r="AL18" s="116"/>
      <c r="AM18" s="116"/>
      <c r="AN18" s="116"/>
      <c r="AO18" s="116"/>
      <c r="AP18" s="116"/>
      <c r="AQ18" s="117"/>
      <c r="AR18" s="115">
        <f>SUM(AR13:AX17)</f>
        <v>30.9</v>
      </c>
      <c r="AS18" s="116"/>
      <c r="AT18" s="116"/>
      <c r="AU18" s="116"/>
      <c r="AV18" s="116"/>
      <c r="AW18" s="116"/>
      <c r="AX18" s="547"/>
    </row>
    <row r="19" spans="1:50" ht="24.75" customHeight="1" x14ac:dyDescent="0.15">
      <c r="A19" s="143"/>
      <c r="B19" s="144"/>
      <c r="C19" s="144"/>
      <c r="D19" s="144"/>
      <c r="E19" s="144"/>
      <c r="F19" s="145"/>
      <c r="G19" s="545" t="s">
        <v>9</v>
      </c>
      <c r="H19" s="546"/>
      <c r="I19" s="546"/>
      <c r="J19" s="546"/>
      <c r="K19" s="546"/>
      <c r="L19" s="546"/>
      <c r="M19" s="546"/>
      <c r="N19" s="546"/>
      <c r="O19" s="546"/>
      <c r="P19" s="109">
        <v>0</v>
      </c>
      <c r="Q19" s="110"/>
      <c r="R19" s="110"/>
      <c r="S19" s="110"/>
      <c r="T19" s="110"/>
      <c r="U19" s="110"/>
      <c r="V19" s="111"/>
      <c r="W19" s="109">
        <v>26</v>
      </c>
      <c r="X19" s="110"/>
      <c r="Y19" s="110"/>
      <c r="Z19" s="110"/>
      <c r="AA19" s="110"/>
      <c r="AB19" s="110"/>
      <c r="AC19" s="111"/>
      <c r="AD19" s="109">
        <v>22.9</v>
      </c>
      <c r="AE19" s="110"/>
      <c r="AF19" s="110"/>
      <c r="AG19" s="110"/>
      <c r="AH19" s="110"/>
      <c r="AI19" s="110"/>
      <c r="AJ19" s="111"/>
      <c r="AK19" s="496"/>
      <c r="AL19" s="496"/>
      <c r="AM19" s="496"/>
      <c r="AN19" s="496"/>
      <c r="AO19" s="496"/>
      <c r="AP19" s="496"/>
      <c r="AQ19" s="496"/>
      <c r="AR19" s="496"/>
      <c r="AS19" s="496"/>
      <c r="AT19" s="496"/>
      <c r="AU19" s="496"/>
      <c r="AV19" s="496"/>
      <c r="AW19" s="496"/>
      <c r="AX19" s="548"/>
    </row>
    <row r="20" spans="1:50" ht="24.75" customHeight="1" x14ac:dyDescent="0.15">
      <c r="A20" s="143"/>
      <c r="B20" s="144"/>
      <c r="C20" s="144"/>
      <c r="D20" s="144"/>
      <c r="E20" s="144"/>
      <c r="F20" s="145"/>
      <c r="G20" s="545" t="s">
        <v>10</v>
      </c>
      <c r="H20" s="546"/>
      <c r="I20" s="546"/>
      <c r="J20" s="546"/>
      <c r="K20" s="546"/>
      <c r="L20" s="546"/>
      <c r="M20" s="546"/>
      <c r="N20" s="546"/>
      <c r="O20" s="546"/>
      <c r="P20" s="549" t="str">
        <f>IF(P18=0, "-", SUM(P19)/P18)</f>
        <v>-</v>
      </c>
      <c r="Q20" s="549"/>
      <c r="R20" s="549"/>
      <c r="S20" s="549"/>
      <c r="T20" s="549"/>
      <c r="U20" s="549"/>
      <c r="V20" s="549"/>
      <c r="W20" s="549">
        <f>IF(W18=0, "-", SUM(W19)/W18)</f>
        <v>0.84690553745928343</v>
      </c>
      <c r="X20" s="549"/>
      <c r="Y20" s="549"/>
      <c r="Z20" s="549"/>
      <c r="AA20" s="549"/>
      <c r="AB20" s="549"/>
      <c r="AC20" s="549"/>
      <c r="AD20" s="549">
        <f>IF(AD18=0, "-", SUM(AD19)/AD18)</f>
        <v>0.81205673758865249</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6"/>
      <c r="B21" s="147"/>
      <c r="C21" s="147"/>
      <c r="D21" s="147"/>
      <c r="E21" s="147"/>
      <c r="F21" s="148"/>
      <c r="G21" s="936" t="s">
        <v>477</v>
      </c>
      <c r="H21" s="937"/>
      <c r="I21" s="937"/>
      <c r="J21" s="937"/>
      <c r="K21" s="937"/>
      <c r="L21" s="937"/>
      <c r="M21" s="937"/>
      <c r="N21" s="937"/>
      <c r="O21" s="937"/>
      <c r="P21" s="549" t="str">
        <f>IF(P19=0, "-", SUM(P19)/SUM(P13,P14))</f>
        <v>-</v>
      </c>
      <c r="Q21" s="549"/>
      <c r="R21" s="549"/>
      <c r="S21" s="549"/>
      <c r="T21" s="549"/>
      <c r="U21" s="549"/>
      <c r="V21" s="549"/>
      <c r="W21" s="549">
        <f>IF(W19=0, "-", SUM(W19)/SUM(W13,W14))</f>
        <v>0.84690553745928343</v>
      </c>
      <c r="X21" s="549"/>
      <c r="Y21" s="549"/>
      <c r="Z21" s="549"/>
      <c r="AA21" s="549"/>
      <c r="AB21" s="549"/>
      <c r="AC21" s="549"/>
      <c r="AD21" s="549">
        <f>IF(AD19=0, "-", SUM(AD19)/SUM(AD13,AD14))</f>
        <v>0.74592833876221498</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9" t="s">
        <v>554</v>
      </c>
      <c r="B22" s="200"/>
      <c r="C22" s="200"/>
      <c r="D22" s="200"/>
      <c r="E22" s="200"/>
      <c r="F22" s="201"/>
      <c r="G22" s="184" t="s">
        <v>456</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v>11.8</v>
      </c>
      <c r="Q23" s="107"/>
      <c r="R23" s="107"/>
      <c r="S23" s="107"/>
      <c r="T23" s="107"/>
      <c r="U23" s="107"/>
      <c r="V23" s="108"/>
      <c r="W23" s="106">
        <v>11.8</v>
      </c>
      <c r="X23" s="107"/>
      <c r="Y23" s="107"/>
      <c r="Z23" s="107"/>
      <c r="AA23" s="107"/>
      <c r="AB23" s="107"/>
      <c r="AC23" s="108"/>
      <c r="AD23" s="210" t="s">
        <v>565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v>11.8</v>
      </c>
      <c r="Q24" s="110"/>
      <c r="R24" s="110"/>
      <c r="S24" s="110"/>
      <c r="T24" s="110"/>
      <c r="U24" s="110"/>
      <c r="V24" s="111"/>
      <c r="W24" s="109">
        <v>11.9</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583</v>
      </c>
      <c r="H25" s="191"/>
      <c r="I25" s="191"/>
      <c r="J25" s="191"/>
      <c r="K25" s="191"/>
      <c r="L25" s="191"/>
      <c r="M25" s="191"/>
      <c r="N25" s="191"/>
      <c r="O25" s="192"/>
      <c r="P25" s="109">
        <v>6.2</v>
      </c>
      <c r="Q25" s="110"/>
      <c r="R25" s="110"/>
      <c r="S25" s="110"/>
      <c r="T25" s="110"/>
      <c r="U25" s="110"/>
      <c r="V25" s="111"/>
      <c r="W25" s="109">
        <v>6.3</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584</v>
      </c>
      <c r="H26" s="191"/>
      <c r="I26" s="191"/>
      <c r="J26" s="191"/>
      <c r="K26" s="191"/>
      <c r="L26" s="191"/>
      <c r="M26" s="191"/>
      <c r="N26" s="191"/>
      <c r="O26" s="192"/>
      <c r="P26" s="109">
        <v>0.7</v>
      </c>
      <c r="Q26" s="110"/>
      <c r="R26" s="110"/>
      <c r="S26" s="110"/>
      <c r="T26" s="110"/>
      <c r="U26" s="110"/>
      <c r="V26" s="111"/>
      <c r="W26" s="109">
        <v>0.7</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585</v>
      </c>
      <c r="H27" s="191"/>
      <c r="I27" s="191"/>
      <c r="J27" s="191"/>
      <c r="K27" s="191"/>
      <c r="L27" s="191"/>
      <c r="M27" s="191"/>
      <c r="N27" s="191"/>
      <c r="O27" s="192"/>
      <c r="P27" s="109">
        <v>0.3</v>
      </c>
      <c r="Q27" s="110"/>
      <c r="R27" s="110"/>
      <c r="S27" s="110"/>
      <c r="T27" s="110"/>
      <c r="U27" s="110"/>
      <c r="V27" s="111"/>
      <c r="W27" s="109">
        <v>0.3</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-0.10000000000000497</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30.8</v>
      </c>
      <c r="Q29" s="110"/>
      <c r="R29" s="110"/>
      <c r="S29" s="110"/>
      <c r="T29" s="110"/>
      <c r="U29" s="110"/>
      <c r="V29" s="111"/>
      <c r="W29" s="228">
        <f>AR13</f>
        <v>30.9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9" t="s">
        <v>472</v>
      </c>
      <c r="B30" s="520"/>
      <c r="C30" s="520"/>
      <c r="D30" s="520"/>
      <c r="E30" s="520"/>
      <c r="F30" s="521"/>
      <c r="G30" s="657" t="s">
        <v>265</v>
      </c>
      <c r="H30" s="395"/>
      <c r="I30" s="395"/>
      <c r="J30" s="395"/>
      <c r="K30" s="395"/>
      <c r="L30" s="395"/>
      <c r="M30" s="395"/>
      <c r="N30" s="395"/>
      <c r="O30" s="589"/>
      <c r="P30" s="588" t="s">
        <v>59</v>
      </c>
      <c r="Q30" s="395"/>
      <c r="R30" s="395"/>
      <c r="S30" s="395"/>
      <c r="T30" s="395"/>
      <c r="U30" s="395"/>
      <c r="V30" s="395"/>
      <c r="W30" s="395"/>
      <c r="X30" s="589"/>
      <c r="Y30" s="475"/>
      <c r="Z30" s="476"/>
      <c r="AA30" s="477"/>
      <c r="AB30" s="391" t="s">
        <v>11</v>
      </c>
      <c r="AC30" s="392"/>
      <c r="AD30" s="393"/>
      <c r="AE30" s="391" t="s">
        <v>530</v>
      </c>
      <c r="AF30" s="392"/>
      <c r="AG30" s="392"/>
      <c r="AH30" s="393"/>
      <c r="AI30" s="391" t="s">
        <v>527</v>
      </c>
      <c r="AJ30" s="392"/>
      <c r="AK30" s="392"/>
      <c r="AL30" s="393"/>
      <c r="AM30" s="394" t="s">
        <v>522</v>
      </c>
      <c r="AN30" s="394"/>
      <c r="AO30" s="394"/>
      <c r="AP30" s="391"/>
      <c r="AQ30" s="648" t="s">
        <v>354</v>
      </c>
      <c r="AR30" s="649"/>
      <c r="AS30" s="649"/>
      <c r="AT30" s="650"/>
      <c r="AU30" s="395" t="s">
        <v>253</v>
      </c>
      <c r="AV30" s="395"/>
      <c r="AW30" s="395"/>
      <c r="AX30" s="396"/>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8"/>
      <c r="Z31" s="479"/>
      <c r="AA31" s="480"/>
      <c r="AB31" s="337"/>
      <c r="AC31" s="338"/>
      <c r="AD31" s="339"/>
      <c r="AE31" s="337"/>
      <c r="AF31" s="338"/>
      <c r="AG31" s="338"/>
      <c r="AH31" s="339"/>
      <c r="AI31" s="337"/>
      <c r="AJ31" s="338"/>
      <c r="AK31" s="338"/>
      <c r="AL31" s="339"/>
      <c r="AM31" s="381"/>
      <c r="AN31" s="381"/>
      <c r="AO31" s="381"/>
      <c r="AP31" s="337"/>
      <c r="AQ31" s="218">
        <v>33</v>
      </c>
      <c r="AR31" s="137"/>
      <c r="AS31" s="138" t="s">
        <v>355</v>
      </c>
      <c r="AT31" s="173"/>
      <c r="AU31" s="272" t="s">
        <v>566</v>
      </c>
      <c r="AV31" s="272"/>
      <c r="AW31" s="384" t="s">
        <v>300</v>
      </c>
      <c r="AX31" s="385"/>
    </row>
    <row r="32" spans="1:50" ht="55.5" customHeight="1" x14ac:dyDescent="0.15">
      <c r="A32" s="525"/>
      <c r="B32" s="523"/>
      <c r="C32" s="523"/>
      <c r="D32" s="523"/>
      <c r="E32" s="523"/>
      <c r="F32" s="524"/>
      <c r="G32" s="550" t="s">
        <v>586</v>
      </c>
      <c r="H32" s="551"/>
      <c r="I32" s="551"/>
      <c r="J32" s="551"/>
      <c r="K32" s="551"/>
      <c r="L32" s="551"/>
      <c r="M32" s="551"/>
      <c r="N32" s="551"/>
      <c r="O32" s="552"/>
      <c r="P32" s="162" t="s">
        <v>666</v>
      </c>
      <c r="Q32" s="162"/>
      <c r="R32" s="162"/>
      <c r="S32" s="162"/>
      <c r="T32" s="162"/>
      <c r="U32" s="162"/>
      <c r="V32" s="162"/>
      <c r="W32" s="162"/>
      <c r="X32" s="232"/>
      <c r="Y32" s="343" t="s">
        <v>12</v>
      </c>
      <c r="Z32" s="559"/>
      <c r="AA32" s="560"/>
      <c r="AB32" s="561" t="s">
        <v>587</v>
      </c>
      <c r="AC32" s="561"/>
      <c r="AD32" s="561"/>
      <c r="AE32" s="369">
        <v>94.5</v>
      </c>
      <c r="AF32" s="370"/>
      <c r="AG32" s="370"/>
      <c r="AH32" s="370"/>
      <c r="AI32" s="369">
        <v>98.2</v>
      </c>
      <c r="AJ32" s="370"/>
      <c r="AK32" s="370"/>
      <c r="AL32" s="370"/>
      <c r="AM32" s="369">
        <v>94.5</v>
      </c>
      <c r="AN32" s="370"/>
      <c r="AO32" s="370"/>
      <c r="AP32" s="370"/>
      <c r="AQ32" s="112" t="s">
        <v>578</v>
      </c>
      <c r="AR32" s="113"/>
      <c r="AS32" s="113"/>
      <c r="AT32" s="114"/>
      <c r="AU32" s="370" t="s">
        <v>578</v>
      </c>
      <c r="AV32" s="370"/>
      <c r="AW32" s="370"/>
      <c r="AX32" s="372"/>
    </row>
    <row r="33" spans="1:50" ht="55.5" customHeight="1" x14ac:dyDescent="0.15">
      <c r="A33" s="526"/>
      <c r="B33" s="527"/>
      <c r="C33" s="527"/>
      <c r="D33" s="527"/>
      <c r="E33" s="527"/>
      <c r="F33" s="528"/>
      <c r="G33" s="553"/>
      <c r="H33" s="554"/>
      <c r="I33" s="554"/>
      <c r="J33" s="554"/>
      <c r="K33" s="554"/>
      <c r="L33" s="554"/>
      <c r="M33" s="554"/>
      <c r="N33" s="554"/>
      <c r="O33" s="555"/>
      <c r="P33" s="234"/>
      <c r="Q33" s="234"/>
      <c r="R33" s="234"/>
      <c r="S33" s="234"/>
      <c r="T33" s="234"/>
      <c r="U33" s="234"/>
      <c r="V33" s="234"/>
      <c r="W33" s="234"/>
      <c r="X33" s="235"/>
      <c r="Y33" s="304" t="s">
        <v>54</v>
      </c>
      <c r="Z33" s="299"/>
      <c r="AA33" s="300"/>
      <c r="AB33" s="532" t="s">
        <v>588</v>
      </c>
      <c r="AC33" s="532"/>
      <c r="AD33" s="532"/>
      <c r="AE33" s="369">
        <v>90</v>
      </c>
      <c r="AF33" s="370"/>
      <c r="AG33" s="370"/>
      <c r="AH33" s="370"/>
      <c r="AI33" s="369">
        <v>90</v>
      </c>
      <c r="AJ33" s="370"/>
      <c r="AK33" s="370"/>
      <c r="AL33" s="370"/>
      <c r="AM33" s="369">
        <v>90</v>
      </c>
      <c r="AN33" s="370"/>
      <c r="AO33" s="370"/>
      <c r="AP33" s="370"/>
      <c r="AQ33" s="112">
        <v>90</v>
      </c>
      <c r="AR33" s="113"/>
      <c r="AS33" s="113"/>
      <c r="AT33" s="114"/>
      <c r="AU33" s="370">
        <v>90</v>
      </c>
      <c r="AV33" s="370"/>
      <c r="AW33" s="370"/>
      <c r="AX33" s="372"/>
    </row>
    <row r="34" spans="1:50" ht="55.5" customHeight="1" x14ac:dyDescent="0.15">
      <c r="A34" s="525"/>
      <c r="B34" s="523"/>
      <c r="C34" s="523"/>
      <c r="D34" s="523"/>
      <c r="E34" s="523"/>
      <c r="F34" s="524"/>
      <c r="G34" s="556"/>
      <c r="H34" s="557"/>
      <c r="I34" s="557"/>
      <c r="J34" s="557"/>
      <c r="K34" s="557"/>
      <c r="L34" s="557"/>
      <c r="M34" s="557"/>
      <c r="N34" s="557"/>
      <c r="O34" s="558"/>
      <c r="P34" s="165"/>
      <c r="Q34" s="165"/>
      <c r="R34" s="165"/>
      <c r="S34" s="165"/>
      <c r="T34" s="165"/>
      <c r="U34" s="165"/>
      <c r="V34" s="165"/>
      <c r="W34" s="165"/>
      <c r="X34" s="237"/>
      <c r="Y34" s="304" t="s">
        <v>13</v>
      </c>
      <c r="Z34" s="299"/>
      <c r="AA34" s="300"/>
      <c r="AB34" s="507" t="s">
        <v>301</v>
      </c>
      <c r="AC34" s="507"/>
      <c r="AD34" s="507"/>
      <c r="AE34" s="369">
        <v>105</v>
      </c>
      <c r="AF34" s="370"/>
      <c r="AG34" s="370"/>
      <c r="AH34" s="370"/>
      <c r="AI34" s="369">
        <v>109.1</v>
      </c>
      <c r="AJ34" s="370"/>
      <c r="AK34" s="370"/>
      <c r="AL34" s="370"/>
      <c r="AM34" s="369">
        <v>105</v>
      </c>
      <c r="AN34" s="370"/>
      <c r="AO34" s="370"/>
      <c r="AP34" s="370"/>
      <c r="AQ34" s="112" t="s">
        <v>578</v>
      </c>
      <c r="AR34" s="113"/>
      <c r="AS34" s="113"/>
      <c r="AT34" s="114"/>
      <c r="AU34" s="370" t="s">
        <v>578</v>
      </c>
      <c r="AV34" s="370"/>
      <c r="AW34" s="370"/>
      <c r="AX34" s="372"/>
    </row>
    <row r="35" spans="1:50" ht="23.25" customHeight="1" x14ac:dyDescent="0.15">
      <c r="A35" s="907" t="s">
        <v>500</v>
      </c>
      <c r="B35" s="908"/>
      <c r="C35" s="908"/>
      <c r="D35" s="908"/>
      <c r="E35" s="908"/>
      <c r="F35" s="909"/>
      <c r="G35" s="913" t="s">
        <v>665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51" t="s">
        <v>472</v>
      </c>
      <c r="B37" s="652"/>
      <c r="C37" s="652"/>
      <c r="D37" s="652"/>
      <c r="E37" s="652"/>
      <c r="F37" s="653"/>
      <c r="G37" s="575" t="s">
        <v>265</v>
      </c>
      <c r="H37" s="386"/>
      <c r="I37" s="386"/>
      <c r="J37" s="386"/>
      <c r="K37" s="386"/>
      <c r="L37" s="386"/>
      <c r="M37" s="386"/>
      <c r="N37" s="386"/>
      <c r="O37" s="576"/>
      <c r="P37" s="641" t="s">
        <v>59</v>
      </c>
      <c r="Q37" s="386"/>
      <c r="R37" s="386"/>
      <c r="S37" s="386"/>
      <c r="T37" s="386"/>
      <c r="U37" s="386"/>
      <c r="V37" s="386"/>
      <c r="W37" s="386"/>
      <c r="X37" s="576"/>
      <c r="Y37" s="642"/>
      <c r="Z37" s="643"/>
      <c r="AA37" s="644"/>
      <c r="AB37" s="373" t="s">
        <v>11</v>
      </c>
      <c r="AC37" s="374"/>
      <c r="AD37" s="375"/>
      <c r="AE37" s="373" t="s">
        <v>530</v>
      </c>
      <c r="AF37" s="374"/>
      <c r="AG37" s="374"/>
      <c r="AH37" s="375"/>
      <c r="AI37" s="373" t="s">
        <v>527</v>
      </c>
      <c r="AJ37" s="374"/>
      <c r="AK37" s="374"/>
      <c r="AL37" s="375"/>
      <c r="AM37" s="380" t="s">
        <v>522</v>
      </c>
      <c r="AN37" s="380"/>
      <c r="AO37" s="380"/>
      <c r="AP37" s="373"/>
      <c r="AQ37" s="268" t="s">
        <v>354</v>
      </c>
      <c r="AR37" s="269"/>
      <c r="AS37" s="269"/>
      <c r="AT37" s="270"/>
      <c r="AU37" s="386" t="s">
        <v>253</v>
      </c>
      <c r="AV37" s="386"/>
      <c r="AW37" s="386"/>
      <c r="AX37" s="387"/>
    </row>
    <row r="38" spans="1:50"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8"/>
      <c r="Z38" s="479"/>
      <c r="AA38" s="480"/>
      <c r="AB38" s="337"/>
      <c r="AC38" s="338"/>
      <c r="AD38" s="339"/>
      <c r="AE38" s="337"/>
      <c r="AF38" s="338"/>
      <c r="AG38" s="338"/>
      <c r="AH38" s="339"/>
      <c r="AI38" s="337"/>
      <c r="AJ38" s="338"/>
      <c r="AK38" s="338"/>
      <c r="AL38" s="339"/>
      <c r="AM38" s="381"/>
      <c r="AN38" s="381"/>
      <c r="AO38" s="381"/>
      <c r="AP38" s="337"/>
      <c r="AQ38" s="218" t="s">
        <v>580</v>
      </c>
      <c r="AR38" s="137"/>
      <c r="AS38" s="138" t="s">
        <v>355</v>
      </c>
      <c r="AT38" s="173"/>
      <c r="AU38" s="272">
        <v>31</v>
      </c>
      <c r="AV38" s="272"/>
      <c r="AW38" s="384" t="s">
        <v>300</v>
      </c>
      <c r="AX38" s="385"/>
    </row>
    <row r="39" spans="1:50" ht="55.5" customHeight="1" x14ac:dyDescent="0.15">
      <c r="A39" s="525"/>
      <c r="B39" s="523"/>
      <c r="C39" s="523"/>
      <c r="D39" s="523"/>
      <c r="E39" s="523"/>
      <c r="F39" s="524"/>
      <c r="G39" s="550" t="s">
        <v>589</v>
      </c>
      <c r="H39" s="551"/>
      <c r="I39" s="551"/>
      <c r="J39" s="551"/>
      <c r="K39" s="551"/>
      <c r="L39" s="551"/>
      <c r="M39" s="551"/>
      <c r="N39" s="551"/>
      <c r="O39" s="552"/>
      <c r="P39" s="162" t="s">
        <v>667</v>
      </c>
      <c r="Q39" s="162"/>
      <c r="R39" s="162"/>
      <c r="S39" s="162"/>
      <c r="T39" s="162"/>
      <c r="U39" s="162"/>
      <c r="V39" s="162"/>
      <c r="W39" s="162"/>
      <c r="X39" s="232"/>
      <c r="Y39" s="343" t="s">
        <v>12</v>
      </c>
      <c r="Z39" s="559"/>
      <c r="AA39" s="560"/>
      <c r="AB39" s="561" t="s">
        <v>587</v>
      </c>
      <c r="AC39" s="561"/>
      <c r="AD39" s="561"/>
      <c r="AE39" s="369">
        <v>92.3</v>
      </c>
      <c r="AF39" s="370"/>
      <c r="AG39" s="370"/>
      <c r="AH39" s="370"/>
      <c r="AI39" s="369">
        <v>96.7</v>
      </c>
      <c r="AJ39" s="370"/>
      <c r="AK39" s="370"/>
      <c r="AL39" s="370"/>
      <c r="AM39" s="369">
        <v>93</v>
      </c>
      <c r="AN39" s="370"/>
      <c r="AO39" s="370"/>
      <c r="AP39" s="370"/>
      <c r="AQ39" s="112" t="s">
        <v>578</v>
      </c>
      <c r="AR39" s="113"/>
      <c r="AS39" s="113"/>
      <c r="AT39" s="114"/>
      <c r="AU39" s="370" t="s">
        <v>578</v>
      </c>
      <c r="AV39" s="370"/>
      <c r="AW39" s="370"/>
      <c r="AX39" s="372"/>
    </row>
    <row r="40" spans="1:50" ht="55.5" customHeight="1" x14ac:dyDescent="0.15">
      <c r="A40" s="526"/>
      <c r="B40" s="527"/>
      <c r="C40" s="527"/>
      <c r="D40" s="527"/>
      <c r="E40" s="527"/>
      <c r="F40" s="528"/>
      <c r="G40" s="553"/>
      <c r="H40" s="554"/>
      <c r="I40" s="554"/>
      <c r="J40" s="554"/>
      <c r="K40" s="554"/>
      <c r="L40" s="554"/>
      <c r="M40" s="554"/>
      <c r="N40" s="554"/>
      <c r="O40" s="555"/>
      <c r="P40" s="234"/>
      <c r="Q40" s="234"/>
      <c r="R40" s="234"/>
      <c r="S40" s="234"/>
      <c r="T40" s="234"/>
      <c r="U40" s="234"/>
      <c r="V40" s="234"/>
      <c r="W40" s="234"/>
      <c r="X40" s="235"/>
      <c r="Y40" s="304" t="s">
        <v>54</v>
      </c>
      <c r="Z40" s="299"/>
      <c r="AA40" s="300"/>
      <c r="AB40" s="532" t="s">
        <v>587</v>
      </c>
      <c r="AC40" s="532"/>
      <c r="AD40" s="532"/>
      <c r="AE40" s="369">
        <v>90</v>
      </c>
      <c r="AF40" s="370"/>
      <c r="AG40" s="370"/>
      <c r="AH40" s="370"/>
      <c r="AI40" s="369">
        <v>90</v>
      </c>
      <c r="AJ40" s="370"/>
      <c r="AK40" s="370"/>
      <c r="AL40" s="370"/>
      <c r="AM40" s="369">
        <v>90</v>
      </c>
      <c r="AN40" s="370"/>
      <c r="AO40" s="370"/>
      <c r="AP40" s="370"/>
      <c r="AQ40" s="112" t="s">
        <v>578</v>
      </c>
      <c r="AR40" s="113"/>
      <c r="AS40" s="113"/>
      <c r="AT40" s="114"/>
      <c r="AU40" s="370">
        <v>90</v>
      </c>
      <c r="AV40" s="370"/>
      <c r="AW40" s="370"/>
      <c r="AX40" s="372"/>
    </row>
    <row r="41" spans="1:50" ht="55.5" customHeight="1" x14ac:dyDescent="0.15">
      <c r="A41" s="654"/>
      <c r="B41" s="655"/>
      <c r="C41" s="655"/>
      <c r="D41" s="655"/>
      <c r="E41" s="655"/>
      <c r="F41" s="656"/>
      <c r="G41" s="556"/>
      <c r="H41" s="557"/>
      <c r="I41" s="557"/>
      <c r="J41" s="557"/>
      <c r="K41" s="557"/>
      <c r="L41" s="557"/>
      <c r="M41" s="557"/>
      <c r="N41" s="557"/>
      <c r="O41" s="558"/>
      <c r="P41" s="165"/>
      <c r="Q41" s="165"/>
      <c r="R41" s="165"/>
      <c r="S41" s="165"/>
      <c r="T41" s="165"/>
      <c r="U41" s="165"/>
      <c r="V41" s="165"/>
      <c r="W41" s="165"/>
      <c r="X41" s="237"/>
      <c r="Y41" s="304" t="s">
        <v>13</v>
      </c>
      <c r="Z41" s="299"/>
      <c r="AA41" s="300"/>
      <c r="AB41" s="507" t="s">
        <v>301</v>
      </c>
      <c r="AC41" s="507"/>
      <c r="AD41" s="507"/>
      <c r="AE41" s="369">
        <v>102.6</v>
      </c>
      <c r="AF41" s="370"/>
      <c r="AG41" s="370"/>
      <c r="AH41" s="370"/>
      <c r="AI41" s="369">
        <v>107.4</v>
      </c>
      <c r="AJ41" s="370"/>
      <c r="AK41" s="370"/>
      <c r="AL41" s="370"/>
      <c r="AM41" s="369">
        <v>103.3</v>
      </c>
      <c r="AN41" s="370"/>
      <c r="AO41" s="370"/>
      <c r="AP41" s="370"/>
      <c r="AQ41" s="112" t="s">
        <v>580</v>
      </c>
      <c r="AR41" s="113"/>
      <c r="AS41" s="113"/>
      <c r="AT41" s="114"/>
      <c r="AU41" s="370" t="s">
        <v>578</v>
      </c>
      <c r="AV41" s="370"/>
      <c r="AW41" s="370"/>
      <c r="AX41" s="372"/>
    </row>
    <row r="42" spans="1:50" ht="23.25" customHeight="1" x14ac:dyDescent="0.15">
      <c r="A42" s="907" t="s">
        <v>500</v>
      </c>
      <c r="B42" s="908"/>
      <c r="C42" s="908"/>
      <c r="D42" s="908"/>
      <c r="E42" s="908"/>
      <c r="F42" s="909"/>
      <c r="G42" s="913" t="s">
        <v>668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472</v>
      </c>
      <c r="B44" s="652"/>
      <c r="C44" s="652"/>
      <c r="D44" s="652"/>
      <c r="E44" s="652"/>
      <c r="F44" s="653"/>
      <c r="G44" s="575" t="s">
        <v>265</v>
      </c>
      <c r="H44" s="386"/>
      <c r="I44" s="386"/>
      <c r="J44" s="386"/>
      <c r="K44" s="386"/>
      <c r="L44" s="386"/>
      <c r="M44" s="386"/>
      <c r="N44" s="386"/>
      <c r="O44" s="576"/>
      <c r="P44" s="641" t="s">
        <v>59</v>
      </c>
      <c r="Q44" s="386"/>
      <c r="R44" s="386"/>
      <c r="S44" s="386"/>
      <c r="T44" s="386"/>
      <c r="U44" s="386"/>
      <c r="V44" s="386"/>
      <c r="W44" s="386"/>
      <c r="X44" s="576"/>
      <c r="Y44" s="642"/>
      <c r="Z44" s="643"/>
      <c r="AA44" s="644"/>
      <c r="AB44" s="373" t="s">
        <v>11</v>
      </c>
      <c r="AC44" s="374"/>
      <c r="AD44" s="375"/>
      <c r="AE44" s="373" t="s">
        <v>530</v>
      </c>
      <c r="AF44" s="374"/>
      <c r="AG44" s="374"/>
      <c r="AH44" s="375"/>
      <c r="AI44" s="373" t="s">
        <v>527</v>
      </c>
      <c r="AJ44" s="374"/>
      <c r="AK44" s="374"/>
      <c r="AL44" s="375"/>
      <c r="AM44" s="380" t="s">
        <v>522</v>
      </c>
      <c r="AN44" s="380"/>
      <c r="AO44" s="380"/>
      <c r="AP44" s="373"/>
      <c r="AQ44" s="268" t="s">
        <v>354</v>
      </c>
      <c r="AR44" s="269"/>
      <c r="AS44" s="269"/>
      <c r="AT44" s="270"/>
      <c r="AU44" s="386" t="s">
        <v>253</v>
      </c>
      <c r="AV44" s="386"/>
      <c r="AW44" s="386"/>
      <c r="AX44" s="387"/>
    </row>
    <row r="45" spans="1:50" ht="18.75" hidden="1"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8"/>
      <c r="Z45" s="479"/>
      <c r="AA45" s="480"/>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5"/>
      <c r="B46" s="523"/>
      <c r="C46" s="523"/>
      <c r="D46" s="523"/>
      <c r="E46" s="523"/>
      <c r="F46" s="524"/>
      <c r="G46" s="550"/>
      <c r="H46" s="551"/>
      <c r="I46" s="551"/>
      <c r="J46" s="551"/>
      <c r="K46" s="551"/>
      <c r="L46" s="551"/>
      <c r="M46" s="551"/>
      <c r="N46" s="551"/>
      <c r="O46" s="552"/>
      <c r="P46" s="162"/>
      <c r="Q46" s="162"/>
      <c r="R46" s="162"/>
      <c r="S46" s="162"/>
      <c r="T46" s="162"/>
      <c r="U46" s="162"/>
      <c r="V46" s="162"/>
      <c r="W46" s="162"/>
      <c r="X46" s="232"/>
      <c r="Y46" s="343" t="s">
        <v>12</v>
      </c>
      <c r="Z46" s="559"/>
      <c r="AA46" s="560"/>
      <c r="AB46" s="561"/>
      <c r="AC46" s="561"/>
      <c r="AD46" s="561"/>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6"/>
      <c r="B47" s="527"/>
      <c r="C47" s="527"/>
      <c r="D47" s="527"/>
      <c r="E47" s="527"/>
      <c r="F47" s="528"/>
      <c r="G47" s="553"/>
      <c r="H47" s="554"/>
      <c r="I47" s="554"/>
      <c r="J47" s="554"/>
      <c r="K47" s="554"/>
      <c r="L47" s="554"/>
      <c r="M47" s="554"/>
      <c r="N47" s="554"/>
      <c r="O47" s="555"/>
      <c r="P47" s="234"/>
      <c r="Q47" s="234"/>
      <c r="R47" s="234"/>
      <c r="S47" s="234"/>
      <c r="T47" s="234"/>
      <c r="U47" s="234"/>
      <c r="V47" s="234"/>
      <c r="W47" s="234"/>
      <c r="X47" s="235"/>
      <c r="Y47" s="304" t="s">
        <v>54</v>
      </c>
      <c r="Z47" s="299"/>
      <c r="AA47" s="300"/>
      <c r="AB47" s="532"/>
      <c r="AC47" s="532"/>
      <c r="AD47" s="532"/>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54"/>
      <c r="B48" s="655"/>
      <c r="C48" s="655"/>
      <c r="D48" s="655"/>
      <c r="E48" s="655"/>
      <c r="F48" s="656"/>
      <c r="G48" s="556"/>
      <c r="H48" s="557"/>
      <c r="I48" s="557"/>
      <c r="J48" s="557"/>
      <c r="K48" s="557"/>
      <c r="L48" s="557"/>
      <c r="M48" s="557"/>
      <c r="N48" s="557"/>
      <c r="O48" s="558"/>
      <c r="P48" s="165"/>
      <c r="Q48" s="165"/>
      <c r="R48" s="165"/>
      <c r="S48" s="165"/>
      <c r="T48" s="165"/>
      <c r="U48" s="165"/>
      <c r="V48" s="165"/>
      <c r="W48" s="165"/>
      <c r="X48" s="237"/>
      <c r="Y48" s="304" t="s">
        <v>13</v>
      </c>
      <c r="Z48" s="299"/>
      <c r="AA48" s="300"/>
      <c r="AB48" s="507" t="s">
        <v>301</v>
      </c>
      <c r="AC48" s="507"/>
      <c r="AD48" s="507"/>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07" t="s">
        <v>500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2" t="s">
        <v>472</v>
      </c>
      <c r="B51" s="523"/>
      <c r="C51" s="523"/>
      <c r="D51" s="523"/>
      <c r="E51" s="523"/>
      <c r="F51" s="524"/>
      <c r="G51" s="575" t="s">
        <v>265</v>
      </c>
      <c r="H51" s="386"/>
      <c r="I51" s="386"/>
      <c r="J51" s="386"/>
      <c r="K51" s="386"/>
      <c r="L51" s="386"/>
      <c r="M51" s="386"/>
      <c r="N51" s="386"/>
      <c r="O51" s="576"/>
      <c r="P51" s="641" t="s">
        <v>59</v>
      </c>
      <c r="Q51" s="386"/>
      <c r="R51" s="386"/>
      <c r="S51" s="386"/>
      <c r="T51" s="386"/>
      <c r="U51" s="386"/>
      <c r="V51" s="386"/>
      <c r="W51" s="386"/>
      <c r="X51" s="576"/>
      <c r="Y51" s="642"/>
      <c r="Z51" s="643"/>
      <c r="AA51" s="644"/>
      <c r="AB51" s="373" t="s">
        <v>11</v>
      </c>
      <c r="AC51" s="374"/>
      <c r="AD51" s="375"/>
      <c r="AE51" s="373" t="s">
        <v>530</v>
      </c>
      <c r="AF51" s="374"/>
      <c r="AG51" s="374"/>
      <c r="AH51" s="375"/>
      <c r="AI51" s="373" t="s">
        <v>527</v>
      </c>
      <c r="AJ51" s="374"/>
      <c r="AK51" s="374"/>
      <c r="AL51" s="375"/>
      <c r="AM51" s="380" t="s">
        <v>523</v>
      </c>
      <c r="AN51" s="380"/>
      <c r="AO51" s="380"/>
      <c r="AP51" s="373"/>
      <c r="AQ51" s="268" t="s">
        <v>354</v>
      </c>
      <c r="AR51" s="269"/>
      <c r="AS51" s="269"/>
      <c r="AT51" s="270"/>
      <c r="AU51" s="382" t="s">
        <v>253</v>
      </c>
      <c r="AV51" s="382"/>
      <c r="AW51" s="382"/>
      <c r="AX51" s="383"/>
    </row>
    <row r="52" spans="1:50" ht="18.75" hidden="1"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8"/>
      <c r="Z52" s="479"/>
      <c r="AA52" s="480"/>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5"/>
      <c r="B53" s="523"/>
      <c r="C53" s="523"/>
      <c r="D53" s="523"/>
      <c r="E53" s="523"/>
      <c r="F53" s="524"/>
      <c r="G53" s="550"/>
      <c r="H53" s="551"/>
      <c r="I53" s="551"/>
      <c r="J53" s="551"/>
      <c r="K53" s="551"/>
      <c r="L53" s="551"/>
      <c r="M53" s="551"/>
      <c r="N53" s="551"/>
      <c r="O53" s="552"/>
      <c r="P53" s="162"/>
      <c r="Q53" s="162"/>
      <c r="R53" s="162"/>
      <c r="S53" s="162"/>
      <c r="T53" s="162"/>
      <c r="U53" s="162"/>
      <c r="V53" s="162"/>
      <c r="W53" s="162"/>
      <c r="X53" s="232"/>
      <c r="Y53" s="343" t="s">
        <v>12</v>
      </c>
      <c r="Z53" s="559"/>
      <c r="AA53" s="560"/>
      <c r="AB53" s="561"/>
      <c r="AC53" s="561"/>
      <c r="AD53" s="561"/>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6"/>
      <c r="B54" s="527"/>
      <c r="C54" s="527"/>
      <c r="D54" s="527"/>
      <c r="E54" s="527"/>
      <c r="F54" s="528"/>
      <c r="G54" s="553"/>
      <c r="H54" s="554"/>
      <c r="I54" s="554"/>
      <c r="J54" s="554"/>
      <c r="K54" s="554"/>
      <c r="L54" s="554"/>
      <c r="M54" s="554"/>
      <c r="N54" s="554"/>
      <c r="O54" s="555"/>
      <c r="P54" s="234"/>
      <c r="Q54" s="234"/>
      <c r="R54" s="234"/>
      <c r="S54" s="234"/>
      <c r="T54" s="234"/>
      <c r="U54" s="234"/>
      <c r="V54" s="234"/>
      <c r="W54" s="234"/>
      <c r="X54" s="235"/>
      <c r="Y54" s="304" t="s">
        <v>54</v>
      </c>
      <c r="Z54" s="299"/>
      <c r="AA54" s="300"/>
      <c r="AB54" s="532"/>
      <c r="AC54" s="532"/>
      <c r="AD54" s="532"/>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54"/>
      <c r="B55" s="655"/>
      <c r="C55" s="655"/>
      <c r="D55" s="655"/>
      <c r="E55" s="655"/>
      <c r="F55" s="656"/>
      <c r="G55" s="556"/>
      <c r="H55" s="557"/>
      <c r="I55" s="557"/>
      <c r="J55" s="557"/>
      <c r="K55" s="557"/>
      <c r="L55" s="557"/>
      <c r="M55" s="557"/>
      <c r="N55" s="557"/>
      <c r="O55" s="558"/>
      <c r="P55" s="165"/>
      <c r="Q55" s="165"/>
      <c r="R55" s="165"/>
      <c r="S55" s="165"/>
      <c r="T55" s="165"/>
      <c r="U55" s="165"/>
      <c r="V55" s="165"/>
      <c r="W55" s="165"/>
      <c r="X55" s="237"/>
      <c r="Y55" s="304" t="s">
        <v>13</v>
      </c>
      <c r="Z55" s="299"/>
      <c r="AA55" s="300"/>
      <c r="AB55" s="471" t="s">
        <v>14</v>
      </c>
      <c r="AC55" s="471"/>
      <c r="AD55" s="471"/>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07" t="s">
        <v>500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2" t="s">
        <v>472</v>
      </c>
      <c r="B58" s="523"/>
      <c r="C58" s="523"/>
      <c r="D58" s="523"/>
      <c r="E58" s="523"/>
      <c r="F58" s="524"/>
      <c r="G58" s="575" t="s">
        <v>265</v>
      </c>
      <c r="H58" s="386"/>
      <c r="I58" s="386"/>
      <c r="J58" s="386"/>
      <c r="K58" s="386"/>
      <c r="L58" s="386"/>
      <c r="M58" s="386"/>
      <c r="N58" s="386"/>
      <c r="O58" s="576"/>
      <c r="P58" s="641" t="s">
        <v>59</v>
      </c>
      <c r="Q58" s="386"/>
      <c r="R58" s="386"/>
      <c r="S58" s="386"/>
      <c r="T58" s="386"/>
      <c r="U58" s="386"/>
      <c r="V58" s="386"/>
      <c r="W58" s="386"/>
      <c r="X58" s="576"/>
      <c r="Y58" s="642"/>
      <c r="Z58" s="643"/>
      <c r="AA58" s="644"/>
      <c r="AB58" s="373" t="s">
        <v>11</v>
      </c>
      <c r="AC58" s="374"/>
      <c r="AD58" s="375"/>
      <c r="AE58" s="373" t="s">
        <v>531</v>
      </c>
      <c r="AF58" s="374"/>
      <c r="AG58" s="374"/>
      <c r="AH58" s="375"/>
      <c r="AI58" s="373" t="s">
        <v>527</v>
      </c>
      <c r="AJ58" s="374"/>
      <c r="AK58" s="374"/>
      <c r="AL58" s="375"/>
      <c r="AM58" s="380" t="s">
        <v>522</v>
      </c>
      <c r="AN58" s="380"/>
      <c r="AO58" s="380"/>
      <c r="AP58" s="373"/>
      <c r="AQ58" s="268" t="s">
        <v>354</v>
      </c>
      <c r="AR58" s="269"/>
      <c r="AS58" s="269"/>
      <c r="AT58" s="270"/>
      <c r="AU58" s="382" t="s">
        <v>253</v>
      </c>
      <c r="AV58" s="382"/>
      <c r="AW58" s="382"/>
      <c r="AX58" s="383"/>
    </row>
    <row r="59" spans="1:50" ht="18.75" hidden="1"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8"/>
      <c r="Z59" s="479"/>
      <c r="AA59" s="480"/>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25"/>
      <c r="B60" s="523"/>
      <c r="C60" s="523"/>
      <c r="D60" s="523"/>
      <c r="E60" s="523"/>
      <c r="F60" s="524"/>
      <c r="G60" s="550"/>
      <c r="H60" s="551"/>
      <c r="I60" s="551"/>
      <c r="J60" s="551"/>
      <c r="K60" s="551"/>
      <c r="L60" s="551"/>
      <c r="M60" s="551"/>
      <c r="N60" s="551"/>
      <c r="O60" s="552"/>
      <c r="P60" s="162"/>
      <c r="Q60" s="162"/>
      <c r="R60" s="162"/>
      <c r="S60" s="162"/>
      <c r="T60" s="162"/>
      <c r="U60" s="162"/>
      <c r="V60" s="162"/>
      <c r="W60" s="162"/>
      <c r="X60" s="232"/>
      <c r="Y60" s="343" t="s">
        <v>12</v>
      </c>
      <c r="Z60" s="559"/>
      <c r="AA60" s="560"/>
      <c r="AB60" s="561"/>
      <c r="AC60" s="561"/>
      <c r="AD60" s="561"/>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6"/>
      <c r="B61" s="527"/>
      <c r="C61" s="527"/>
      <c r="D61" s="527"/>
      <c r="E61" s="527"/>
      <c r="F61" s="528"/>
      <c r="G61" s="553"/>
      <c r="H61" s="554"/>
      <c r="I61" s="554"/>
      <c r="J61" s="554"/>
      <c r="K61" s="554"/>
      <c r="L61" s="554"/>
      <c r="M61" s="554"/>
      <c r="N61" s="554"/>
      <c r="O61" s="555"/>
      <c r="P61" s="234"/>
      <c r="Q61" s="234"/>
      <c r="R61" s="234"/>
      <c r="S61" s="234"/>
      <c r="T61" s="234"/>
      <c r="U61" s="234"/>
      <c r="V61" s="234"/>
      <c r="W61" s="234"/>
      <c r="X61" s="235"/>
      <c r="Y61" s="304" t="s">
        <v>54</v>
      </c>
      <c r="Z61" s="299"/>
      <c r="AA61" s="300"/>
      <c r="AB61" s="532"/>
      <c r="AC61" s="532"/>
      <c r="AD61" s="532"/>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6"/>
      <c r="B62" s="527"/>
      <c r="C62" s="527"/>
      <c r="D62" s="527"/>
      <c r="E62" s="527"/>
      <c r="F62" s="528"/>
      <c r="G62" s="556"/>
      <c r="H62" s="557"/>
      <c r="I62" s="557"/>
      <c r="J62" s="557"/>
      <c r="K62" s="557"/>
      <c r="L62" s="557"/>
      <c r="M62" s="557"/>
      <c r="N62" s="557"/>
      <c r="O62" s="558"/>
      <c r="P62" s="165"/>
      <c r="Q62" s="165"/>
      <c r="R62" s="165"/>
      <c r="S62" s="165"/>
      <c r="T62" s="165"/>
      <c r="U62" s="165"/>
      <c r="V62" s="165"/>
      <c r="W62" s="165"/>
      <c r="X62" s="237"/>
      <c r="Y62" s="304" t="s">
        <v>13</v>
      </c>
      <c r="Z62" s="299"/>
      <c r="AA62" s="300"/>
      <c r="AB62" s="507" t="s">
        <v>14</v>
      </c>
      <c r="AC62" s="507"/>
      <c r="AD62" s="507"/>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07" t="s">
        <v>500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473</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468</v>
      </c>
      <c r="X65" s="880"/>
      <c r="Y65" s="883"/>
      <c r="Z65" s="883"/>
      <c r="AA65" s="884"/>
      <c r="AB65" s="877" t="s">
        <v>11</v>
      </c>
      <c r="AC65" s="873"/>
      <c r="AD65" s="874"/>
      <c r="AE65" s="373" t="s">
        <v>530</v>
      </c>
      <c r="AF65" s="374"/>
      <c r="AG65" s="374"/>
      <c r="AH65" s="375"/>
      <c r="AI65" s="373" t="s">
        <v>527</v>
      </c>
      <c r="AJ65" s="374"/>
      <c r="AK65" s="374"/>
      <c r="AL65" s="375"/>
      <c r="AM65" s="380" t="s">
        <v>522</v>
      </c>
      <c r="AN65" s="380"/>
      <c r="AO65" s="380"/>
      <c r="AP65" s="373"/>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37"/>
      <c r="AQ66" s="271"/>
      <c r="AR66" s="272"/>
      <c r="AS66" s="875" t="s">
        <v>355</v>
      </c>
      <c r="AT66" s="876"/>
      <c r="AU66" s="272"/>
      <c r="AV66" s="272"/>
      <c r="AW66" s="875" t="s">
        <v>471</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490</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5" t="s">
        <v>54</v>
      </c>
      <c r="Z68" s="185"/>
      <c r="AA68" s="186"/>
      <c r="AB68" s="984" t="s">
        <v>490</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5" t="s">
        <v>13</v>
      </c>
      <c r="Z69" s="185"/>
      <c r="AA69" s="186"/>
      <c r="AB69" s="985" t="s">
        <v>491</v>
      </c>
      <c r="AC69" s="985"/>
      <c r="AD69" s="985"/>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478</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489</v>
      </c>
      <c r="X70" s="954"/>
      <c r="Y70" s="959" t="s">
        <v>12</v>
      </c>
      <c r="Z70" s="959"/>
      <c r="AA70" s="960"/>
      <c r="AB70" s="961" t="s">
        <v>490</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5" t="s">
        <v>54</v>
      </c>
      <c r="Z71" s="185"/>
      <c r="AA71" s="186"/>
      <c r="AB71" s="984" t="s">
        <v>490</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5" t="s">
        <v>13</v>
      </c>
      <c r="Z72" s="185"/>
      <c r="AA72" s="186"/>
      <c r="AB72" s="985" t="s">
        <v>491</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473</v>
      </c>
      <c r="B73" s="848"/>
      <c r="C73" s="848"/>
      <c r="D73" s="848"/>
      <c r="E73" s="848"/>
      <c r="F73" s="849"/>
      <c r="G73" s="816"/>
      <c r="H73" s="170" t="s">
        <v>265</v>
      </c>
      <c r="I73" s="170"/>
      <c r="J73" s="170"/>
      <c r="K73" s="170"/>
      <c r="L73" s="170"/>
      <c r="M73" s="170"/>
      <c r="N73" s="170"/>
      <c r="O73" s="171"/>
      <c r="P73" s="177" t="s">
        <v>59</v>
      </c>
      <c r="Q73" s="170"/>
      <c r="R73" s="170"/>
      <c r="S73" s="170"/>
      <c r="T73" s="170"/>
      <c r="U73" s="170"/>
      <c r="V73" s="170"/>
      <c r="W73" s="170"/>
      <c r="X73" s="171"/>
      <c r="Y73" s="818"/>
      <c r="Z73" s="819"/>
      <c r="AA73" s="820"/>
      <c r="AB73" s="177" t="s">
        <v>11</v>
      </c>
      <c r="AC73" s="170"/>
      <c r="AD73" s="171"/>
      <c r="AE73" s="373" t="s">
        <v>530</v>
      </c>
      <c r="AF73" s="374"/>
      <c r="AG73" s="374"/>
      <c r="AH73" s="375"/>
      <c r="AI73" s="373" t="s">
        <v>527</v>
      </c>
      <c r="AJ73" s="374"/>
      <c r="AK73" s="374"/>
      <c r="AL73" s="375"/>
      <c r="AM73" s="380" t="s">
        <v>522</v>
      </c>
      <c r="AN73" s="380"/>
      <c r="AO73" s="380"/>
      <c r="AP73" s="373"/>
      <c r="AQ73" s="177" t="s">
        <v>354</v>
      </c>
      <c r="AR73" s="170"/>
      <c r="AS73" s="170"/>
      <c r="AT73" s="171"/>
      <c r="AU73" s="274" t="s">
        <v>253</v>
      </c>
      <c r="AV73" s="135"/>
      <c r="AW73" s="135"/>
      <c r="AX73" s="136"/>
    </row>
    <row r="74" spans="1:50" ht="18.75" hidden="1" customHeight="1" x14ac:dyDescent="0.15">
      <c r="A74" s="850"/>
      <c r="B74" s="851"/>
      <c r="C74" s="851"/>
      <c r="D74" s="851"/>
      <c r="E74" s="851"/>
      <c r="F74" s="852"/>
      <c r="G74" s="81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50"/>
      <c r="B75" s="851"/>
      <c r="C75" s="851"/>
      <c r="D75" s="851"/>
      <c r="E75" s="851"/>
      <c r="F75" s="852"/>
      <c r="G75" s="79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50"/>
      <c r="B76" s="851"/>
      <c r="C76" s="851"/>
      <c r="D76" s="851"/>
      <c r="E76" s="851"/>
      <c r="F76" s="852"/>
      <c r="G76" s="792"/>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50"/>
      <c r="B77" s="851"/>
      <c r="C77" s="851"/>
      <c r="D77" s="851"/>
      <c r="E77" s="851"/>
      <c r="F77" s="852"/>
      <c r="G77" s="79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21" t="s">
        <v>503</v>
      </c>
      <c r="B78" s="922"/>
      <c r="C78" s="922"/>
      <c r="D78" s="922"/>
      <c r="E78" s="919" t="s">
        <v>450</v>
      </c>
      <c r="F78" s="920"/>
      <c r="G78" s="57" t="s">
        <v>357</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9" t="s">
        <v>467</v>
      </c>
      <c r="AP79" s="150"/>
      <c r="AQ79" s="150"/>
      <c r="AR79" s="81" t="s">
        <v>465</v>
      </c>
      <c r="AS79" s="149"/>
      <c r="AT79" s="150"/>
      <c r="AU79" s="150"/>
      <c r="AV79" s="150"/>
      <c r="AW79" s="150"/>
      <c r="AX79" s="151"/>
    </row>
    <row r="80" spans="1:50" ht="18.75" hidden="1" customHeight="1" x14ac:dyDescent="0.15">
      <c r="A80" s="529" t="s">
        <v>266</v>
      </c>
      <c r="B80" s="856" t="s">
        <v>464</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30"/>
      <c r="B81" s="859"/>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4"/>
      <c r="Z85" s="175"/>
      <c r="AA85" s="176"/>
      <c r="AB85" s="468" t="s">
        <v>11</v>
      </c>
      <c r="AC85" s="469"/>
      <c r="AD85" s="470"/>
      <c r="AE85" s="373" t="s">
        <v>530</v>
      </c>
      <c r="AF85" s="374"/>
      <c r="AG85" s="374"/>
      <c r="AH85" s="375"/>
      <c r="AI85" s="373" t="s">
        <v>527</v>
      </c>
      <c r="AJ85" s="374"/>
      <c r="AK85" s="374"/>
      <c r="AL85" s="375"/>
      <c r="AM85" s="380" t="s">
        <v>522</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30"/>
      <c r="B87" s="562"/>
      <c r="C87" s="562"/>
      <c r="D87" s="562"/>
      <c r="E87" s="562"/>
      <c r="F87" s="563"/>
      <c r="G87" s="231"/>
      <c r="H87" s="162"/>
      <c r="I87" s="162"/>
      <c r="J87" s="162"/>
      <c r="K87" s="162"/>
      <c r="L87" s="162"/>
      <c r="M87" s="162"/>
      <c r="N87" s="162"/>
      <c r="O87" s="232"/>
      <c r="P87" s="162"/>
      <c r="Q87" s="809"/>
      <c r="R87" s="809"/>
      <c r="S87" s="809"/>
      <c r="T87" s="809"/>
      <c r="U87" s="809"/>
      <c r="V87" s="809"/>
      <c r="W87" s="809"/>
      <c r="X87" s="810"/>
      <c r="Y87" s="765" t="s">
        <v>62</v>
      </c>
      <c r="Z87" s="766"/>
      <c r="AA87" s="767"/>
      <c r="AB87" s="561"/>
      <c r="AC87" s="561"/>
      <c r="AD87" s="561"/>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30"/>
      <c r="B88" s="562"/>
      <c r="C88" s="562"/>
      <c r="D88" s="562"/>
      <c r="E88" s="562"/>
      <c r="F88" s="563"/>
      <c r="G88" s="233"/>
      <c r="H88" s="234"/>
      <c r="I88" s="234"/>
      <c r="J88" s="234"/>
      <c r="K88" s="234"/>
      <c r="L88" s="234"/>
      <c r="M88" s="234"/>
      <c r="N88" s="234"/>
      <c r="O88" s="235"/>
      <c r="P88" s="811"/>
      <c r="Q88" s="811"/>
      <c r="R88" s="811"/>
      <c r="S88" s="811"/>
      <c r="T88" s="811"/>
      <c r="U88" s="811"/>
      <c r="V88" s="811"/>
      <c r="W88" s="811"/>
      <c r="X88" s="812"/>
      <c r="Y88" s="739" t="s">
        <v>54</v>
      </c>
      <c r="Z88" s="740"/>
      <c r="AA88" s="741"/>
      <c r="AB88" s="532"/>
      <c r="AC88" s="532"/>
      <c r="AD88" s="532"/>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30"/>
      <c r="B89" s="564"/>
      <c r="C89" s="564"/>
      <c r="D89" s="564"/>
      <c r="E89" s="564"/>
      <c r="F89" s="565"/>
      <c r="G89" s="236"/>
      <c r="H89" s="165"/>
      <c r="I89" s="165"/>
      <c r="J89" s="165"/>
      <c r="K89" s="165"/>
      <c r="L89" s="165"/>
      <c r="M89" s="165"/>
      <c r="N89" s="165"/>
      <c r="O89" s="237"/>
      <c r="P89" s="305"/>
      <c r="Q89" s="305"/>
      <c r="R89" s="305"/>
      <c r="S89" s="305"/>
      <c r="T89" s="305"/>
      <c r="U89" s="305"/>
      <c r="V89" s="305"/>
      <c r="W89" s="305"/>
      <c r="X89" s="813"/>
      <c r="Y89" s="739" t="s">
        <v>13</v>
      </c>
      <c r="Z89" s="740"/>
      <c r="AA89" s="741"/>
      <c r="AB89" s="471" t="s">
        <v>14</v>
      </c>
      <c r="AC89" s="471"/>
      <c r="AD89" s="471"/>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4"/>
      <c r="Z90" s="175"/>
      <c r="AA90" s="176"/>
      <c r="AB90" s="468" t="s">
        <v>11</v>
      </c>
      <c r="AC90" s="469"/>
      <c r="AD90" s="470"/>
      <c r="AE90" s="373" t="s">
        <v>530</v>
      </c>
      <c r="AF90" s="374"/>
      <c r="AG90" s="374"/>
      <c r="AH90" s="375"/>
      <c r="AI90" s="373" t="s">
        <v>527</v>
      </c>
      <c r="AJ90" s="374"/>
      <c r="AK90" s="374"/>
      <c r="AL90" s="375"/>
      <c r="AM90" s="380" t="s">
        <v>522</v>
      </c>
      <c r="AN90" s="380"/>
      <c r="AO90" s="380"/>
      <c r="AP90" s="373"/>
      <c r="AQ90" s="177" t="s">
        <v>354</v>
      </c>
      <c r="AR90" s="170"/>
      <c r="AS90" s="170"/>
      <c r="AT90" s="171"/>
      <c r="AU90" s="378" t="s">
        <v>253</v>
      </c>
      <c r="AV90" s="378"/>
      <c r="AW90" s="378"/>
      <c r="AX90" s="379"/>
    </row>
    <row r="91" spans="1:60" ht="18.75" hidden="1" customHeight="1" x14ac:dyDescent="0.15">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30"/>
      <c r="B92" s="562"/>
      <c r="C92" s="562"/>
      <c r="D92" s="562"/>
      <c r="E92" s="562"/>
      <c r="F92" s="563"/>
      <c r="G92" s="231"/>
      <c r="H92" s="162"/>
      <c r="I92" s="162"/>
      <c r="J92" s="162"/>
      <c r="K92" s="162"/>
      <c r="L92" s="162"/>
      <c r="M92" s="162"/>
      <c r="N92" s="162"/>
      <c r="O92" s="232"/>
      <c r="P92" s="162"/>
      <c r="Q92" s="809"/>
      <c r="R92" s="809"/>
      <c r="S92" s="809"/>
      <c r="T92" s="809"/>
      <c r="U92" s="809"/>
      <c r="V92" s="809"/>
      <c r="W92" s="809"/>
      <c r="X92" s="810"/>
      <c r="Y92" s="765" t="s">
        <v>62</v>
      </c>
      <c r="Z92" s="766"/>
      <c r="AA92" s="767"/>
      <c r="AB92" s="561"/>
      <c r="AC92" s="561"/>
      <c r="AD92" s="561"/>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30"/>
      <c r="B93" s="562"/>
      <c r="C93" s="562"/>
      <c r="D93" s="562"/>
      <c r="E93" s="562"/>
      <c r="F93" s="563"/>
      <c r="G93" s="233"/>
      <c r="H93" s="234"/>
      <c r="I93" s="234"/>
      <c r="J93" s="234"/>
      <c r="K93" s="234"/>
      <c r="L93" s="234"/>
      <c r="M93" s="234"/>
      <c r="N93" s="234"/>
      <c r="O93" s="235"/>
      <c r="P93" s="811"/>
      <c r="Q93" s="811"/>
      <c r="R93" s="811"/>
      <c r="S93" s="811"/>
      <c r="T93" s="811"/>
      <c r="U93" s="811"/>
      <c r="V93" s="811"/>
      <c r="W93" s="811"/>
      <c r="X93" s="812"/>
      <c r="Y93" s="739" t="s">
        <v>54</v>
      </c>
      <c r="Z93" s="740"/>
      <c r="AA93" s="741"/>
      <c r="AB93" s="532"/>
      <c r="AC93" s="532"/>
      <c r="AD93" s="532"/>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30"/>
      <c r="B94" s="564"/>
      <c r="C94" s="564"/>
      <c r="D94" s="564"/>
      <c r="E94" s="564"/>
      <c r="F94" s="565"/>
      <c r="G94" s="236"/>
      <c r="H94" s="165"/>
      <c r="I94" s="165"/>
      <c r="J94" s="165"/>
      <c r="K94" s="165"/>
      <c r="L94" s="165"/>
      <c r="M94" s="165"/>
      <c r="N94" s="165"/>
      <c r="O94" s="237"/>
      <c r="P94" s="305"/>
      <c r="Q94" s="305"/>
      <c r="R94" s="305"/>
      <c r="S94" s="305"/>
      <c r="T94" s="305"/>
      <c r="U94" s="305"/>
      <c r="V94" s="305"/>
      <c r="W94" s="305"/>
      <c r="X94" s="813"/>
      <c r="Y94" s="739" t="s">
        <v>13</v>
      </c>
      <c r="Z94" s="740"/>
      <c r="AA94" s="741"/>
      <c r="AB94" s="471" t="s">
        <v>14</v>
      </c>
      <c r="AC94" s="471"/>
      <c r="AD94" s="471"/>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4"/>
      <c r="Z95" s="175"/>
      <c r="AA95" s="176"/>
      <c r="AB95" s="468" t="s">
        <v>11</v>
      </c>
      <c r="AC95" s="469"/>
      <c r="AD95" s="470"/>
      <c r="AE95" s="373" t="s">
        <v>530</v>
      </c>
      <c r="AF95" s="374"/>
      <c r="AG95" s="374"/>
      <c r="AH95" s="375"/>
      <c r="AI95" s="373" t="s">
        <v>527</v>
      </c>
      <c r="AJ95" s="374"/>
      <c r="AK95" s="374"/>
      <c r="AL95" s="375"/>
      <c r="AM95" s="380" t="s">
        <v>522</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30"/>
      <c r="B97" s="562"/>
      <c r="C97" s="562"/>
      <c r="D97" s="562"/>
      <c r="E97" s="562"/>
      <c r="F97" s="563"/>
      <c r="G97" s="231"/>
      <c r="H97" s="162"/>
      <c r="I97" s="162"/>
      <c r="J97" s="162"/>
      <c r="K97" s="162"/>
      <c r="L97" s="162"/>
      <c r="M97" s="162"/>
      <c r="N97" s="162"/>
      <c r="O97" s="232"/>
      <c r="P97" s="162"/>
      <c r="Q97" s="809"/>
      <c r="R97" s="809"/>
      <c r="S97" s="809"/>
      <c r="T97" s="809"/>
      <c r="U97" s="809"/>
      <c r="V97" s="809"/>
      <c r="W97" s="809"/>
      <c r="X97" s="810"/>
      <c r="Y97" s="765" t="s">
        <v>62</v>
      </c>
      <c r="Z97" s="766"/>
      <c r="AA97" s="767"/>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30"/>
      <c r="B98" s="562"/>
      <c r="C98" s="562"/>
      <c r="D98" s="562"/>
      <c r="E98" s="562"/>
      <c r="F98" s="563"/>
      <c r="G98" s="233"/>
      <c r="H98" s="234"/>
      <c r="I98" s="234"/>
      <c r="J98" s="234"/>
      <c r="K98" s="234"/>
      <c r="L98" s="234"/>
      <c r="M98" s="234"/>
      <c r="N98" s="234"/>
      <c r="O98" s="235"/>
      <c r="P98" s="811"/>
      <c r="Q98" s="811"/>
      <c r="R98" s="811"/>
      <c r="S98" s="811"/>
      <c r="T98" s="811"/>
      <c r="U98" s="811"/>
      <c r="V98" s="811"/>
      <c r="W98" s="811"/>
      <c r="X98" s="812"/>
      <c r="Y98" s="739" t="s">
        <v>54</v>
      </c>
      <c r="Z98" s="740"/>
      <c r="AA98" s="741"/>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31"/>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90" t="s">
        <v>13</v>
      </c>
      <c r="Z99" s="491"/>
      <c r="AA99" s="492"/>
      <c r="AB99" s="472" t="s">
        <v>14</v>
      </c>
      <c r="AC99" s="473"/>
      <c r="AD99" s="47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5"/>
      <c r="Z100" s="476"/>
      <c r="AA100" s="477"/>
      <c r="AB100" s="867" t="s">
        <v>11</v>
      </c>
      <c r="AC100" s="867"/>
      <c r="AD100" s="867"/>
      <c r="AE100" s="833" t="s">
        <v>530</v>
      </c>
      <c r="AF100" s="834"/>
      <c r="AG100" s="834"/>
      <c r="AH100" s="835"/>
      <c r="AI100" s="833" t="s">
        <v>527</v>
      </c>
      <c r="AJ100" s="834"/>
      <c r="AK100" s="834"/>
      <c r="AL100" s="835"/>
      <c r="AM100" s="833" t="s">
        <v>523</v>
      </c>
      <c r="AN100" s="834"/>
      <c r="AO100" s="834"/>
      <c r="AP100" s="835"/>
      <c r="AQ100" s="938" t="s">
        <v>516</v>
      </c>
      <c r="AR100" s="939"/>
      <c r="AS100" s="939"/>
      <c r="AT100" s="940"/>
      <c r="AU100" s="938" t="s">
        <v>513</v>
      </c>
      <c r="AV100" s="939"/>
      <c r="AW100" s="939"/>
      <c r="AX100" s="941"/>
    </row>
    <row r="101" spans="1:60" ht="23.25" customHeight="1" x14ac:dyDescent="0.15">
      <c r="A101" s="501"/>
      <c r="B101" s="502"/>
      <c r="C101" s="502"/>
      <c r="D101" s="502"/>
      <c r="E101" s="502"/>
      <c r="F101" s="503"/>
      <c r="G101" s="162" t="s">
        <v>590</v>
      </c>
      <c r="H101" s="162"/>
      <c r="I101" s="162"/>
      <c r="J101" s="162"/>
      <c r="K101" s="162"/>
      <c r="L101" s="162"/>
      <c r="M101" s="162"/>
      <c r="N101" s="162"/>
      <c r="O101" s="162"/>
      <c r="P101" s="162"/>
      <c r="Q101" s="162"/>
      <c r="R101" s="162"/>
      <c r="S101" s="162"/>
      <c r="T101" s="162"/>
      <c r="U101" s="162"/>
      <c r="V101" s="162"/>
      <c r="W101" s="162"/>
      <c r="X101" s="232"/>
      <c r="Y101" s="823" t="s">
        <v>55</v>
      </c>
      <c r="Z101" s="725"/>
      <c r="AA101" s="726"/>
      <c r="AB101" s="561" t="s">
        <v>591</v>
      </c>
      <c r="AC101" s="561"/>
      <c r="AD101" s="561"/>
      <c r="AE101" s="369" t="s">
        <v>566</v>
      </c>
      <c r="AF101" s="370"/>
      <c r="AG101" s="370"/>
      <c r="AH101" s="371"/>
      <c r="AI101" s="369">
        <v>187</v>
      </c>
      <c r="AJ101" s="370"/>
      <c r="AK101" s="370"/>
      <c r="AL101" s="371"/>
      <c r="AM101" s="369">
        <v>132</v>
      </c>
      <c r="AN101" s="370"/>
      <c r="AO101" s="370"/>
      <c r="AP101" s="371"/>
      <c r="AQ101" s="369" t="s">
        <v>578</v>
      </c>
      <c r="AR101" s="370"/>
      <c r="AS101" s="370"/>
      <c r="AT101" s="371"/>
      <c r="AU101" s="369" t="s">
        <v>669</v>
      </c>
      <c r="AV101" s="370"/>
      <c r="AW101" s="370"/>
      <c r="AX101" s="371"/>
    </row>
    <row r="102" spans="1:60" ht="23.25" customHeight="1" x14ac:dyDescent="0.15">
      <c r="A102" s="504"/>
      <c r="B102" s="505"/>
      <c r="C102" s="505"/>
      <c r="D102" s="505"/>
      <c r="E102" s="505"/>
      <c r="F102" s="506"/>
      <c r="G102" s="165"/>
      <c r="H102" s="165"/>
      <c r="I102" s="165"/>
      <c r="J102" s="165"/>
      <c r="K102" s="165"/>
      <c r="L102" s="165"/>
      <c r="M102" s="165"/>
      <c r="N102" s="165"/>
      <c r="O102" s="165"/>
      <c r="P102" s="165"/>
      <c r="Q102" s="165"/>
      <c r="R102" s="165"/>
      <c r="S102" s="165"/>
      <c r="T102" s="165"/>
      <c r="U102" s="165"/>
      <c r="V102" s="165"/>
      <c r="W102" s="165"/>
      <c r="X102" s="237"/>
      <c r="Y102" s="484" t="s">
        <v>56</v>
      </c>
      <c r="Z102" s="344"/>
      <c r="AA102" s="345"/>
      <c r="AB102" s="561" t="s">
        <v>591</v>
      </c>
      <c r="AC102" s="561"/>
      <c r="AD102" s="561"/>
      <c r="AE102" s="363" t="s">
        <v>566</v>
      </c>
      <c r="AF102" s="363"/>
      <c r="AG102" s="363"/>
      <c r="AH102" s="363"/>
      <c r="AI102" s="363">
        <v>133</v>
      </c>
      <c r="AJ102" s="363"/>
      <c r="AK102" s="363"/>
      <c r="AL102" s="363"/>
      <c r="AM102" s="363">
        <v>133</v>
      </c>
      <c r="AN102" s="363"/>
      <c r="AO102" s="363"/>
      <c r="AP102" s="363"/>
      <c r="AQ102" s="824">
        <v>132</v>
      </c>
      <c r="AR102" s="825"/>
      <c r="AS102" s="825"/>
      <c r="AT102" s="826"/>
      <c r="AU102" s="824" t="s">
        <v>670</v>
      </c>
      <c r="AV102" s="825"/>
      <c r="AW102" s="825"/>
      <c r="AX102" s="826"/>
    </row>
    <row r="103" spans="1:60" ht="31.5" hidden="1" customHeight="1" x14ac:dyDescent="0.15">
      <c r="A103" s="498" t="s">
        <v>474</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4" t="s">
        <v>11</v>
      </c>
      <c r="AC103" s="299"/>
      <c r="AD103" s="300"/>
      <c r="AE103" s="304" t="s">
        <v>530</v>
      </c>
      <c r="AF103" s="299"/>
      <c r="AG103" s="299"/>
      <c r="AH103" s="300"/>
      <c r="AI103" s="304" t="s">
        <v>527</v>
      </c>
      <c r="AJ103" s="299"/>
      <c r="AK103" s="299"/>
      <c r="AL103" s="300"/>
      <c r="AM103" s="304" t="s">
        <v>523</v>
      </c>
      <c r="AN103" s="299"/>
      <c r="AO103" s="299"/>
      <c r="AP103" s="300"/>
      <c r="AQ103" s="365" t="s">
        <v>516</v>
      </c>
      <c r="AR103" s="366"/>
      <c r="AS103" s="366"/>
      <c r="AT103" s="367"/>
      <c r="AU103" s="365" t="s">
        <v>513</v>
      </c>
      <c r="AV103" s="366"/>
      <c r="AW103" s="366"/>
      <c r="AX103" s="368"/>
    </row>
    <row r="104" spans="1:60" ht="23.25" hidden="1" customHeight="1" x14ac:dyDescent="0.15">
      <c r="A104" s="501"/>
      <c r="B104" s="502"/>
      <c r="C104" s="502"/>
      <c r="D104" s="502"/>
      <c r="E104" s="502"/>
      <c r="F104" s="503"/>
      <c r="G104" s="162"/>
      <c r="H104" s="162"/>
      <c r="I104" s="162"/>
      <c r="J104" s="162"/>
      <c r="K104" s="162"/>
      <c r="L104" s="162"/>
      <c r="M104" s="162"/>
      <c r="N104" s="162"/>
      <c r="O104" s="162"/>
      <c r="P104" s="162"/>
      <c r="Q104" s="162"/>
      <c r="R104" s="162"/>
      <c r="S104" s="162"/>
      <c r="T104" s="162"/>
      <c r="U104" s="162"/>
      <c r="V104" s="162"/>
      <c r="W104" s="162"/>
      <c r="X104" s="232"/>
      <c r="Y104" s="487" t="s">
        <v>55</v>
      </c>
      <c r="Z104" s="488"/>
      <c r="AA104" s="489"/>
      <c r="AB104" s="481"/>
      <c r="AC104" s="482"/>
      <c r="AD104" s="483"/>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4"/>
      <c r="B105" s="505"/>
      <c r="C105" s="505"/>
      <c r="D105" s="505"/>
      <c r="E105" s="505"/>
      <c r="F105" s="506"/>
      <c r="G105" s="165"/>
      <c r="H105" s="165"/>
      <c r="I105" s="165"/>
      <c r="J105" s="165"/>
      <c r="K105" s="165"/>
      <c r="L105" s="165"/>
      <c r="M105" s="165"/>
      <c r="N105" s="165"/>
      <c r="O105" s="165"/>
      <c r="P105" s="165"/>
      <c r="Q105" s="165"/>
      <c r="R105" s="165"/>
      <c r="S105" s="165"/>
      <c r="T105" s="165"/>
      <c r="U105" s="165"/>
      <c r="V105" s="165"/>
      <c r="W105" s="165"/>
      <c r="X105" s="237"/>
      <c r="Y105" s="484" t="s">
        <v>56</v>
      </c>
      <c r="Z105" s="485"/>
      <c r="AA105" s="486"/>
      <c r="AB105" s="411"/>
      <c r="AC105" s="412"/>
      <c r="AD105" s="413"/>
      <c r="AE105" s="363"/>
      <c r="AF105" s="363"/>
      <c r="AG105" s="363"/>
      <c r="AH105" s="363"/>
      <c r="AI105" s="363"/>
      <c r="AJ105" s="363"/>
      <c r="AK105" s="363"/>
      <c r="AL105" s="363"/>
      <c r="AM105" s="363"/>
      <c r="AN105" s="363"/>
      <c r="AO105" s="363"/>
      <c r="AP105" s="363"/>
      <c r="AQ105" s="369"/>
      <c r="AR105" s="370"/>
      <c r="AS105" s="370"/>
      <c r="AT105" s="371"/>
      <c r="AU105" s="824"/>
      <c r="AV105" s="825"/>
      <c r="AW105" s="825"/>
      <c r="AX105" s="826"/>
    </row>
    <row r="106" spans="1:60" ht="31.5" hidden="1" customHeight="1" x14ac:dyDescent="0.15">
      <c r="A106" s="498" t="s">
        <v>474</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4" t="s">
        <v>11</v>
      </c>
      <c r="AC106" s="299"/>
      <c r="AD106" s="300"/>
      <c r="AE106" s="304" t="s">
        <v>530</v>
      </c>
      <c r="AF106" s="299"/>
      <c r="AG106" s="299"/>
      <c r="AH106" s="300"/>
      <c r="AI106" s="304" t="s">
        <v>527</v>
      </c>
      <c r="AJ106" s="299"/>
      <c r="AK106" s="299"/>
      <c r="AL106" s="300"/>
      <c r="AM106" s="304" t="s">
        <v>522</v>
      </c>
      <c r="AN106" s="299"/>
      <c r="AO106" s="299"/>
      <c r="AP106" s="300"/>
      <c r="AQ106" s="365" t="s">
        <v>516</v>
      </c>
      <c r="AR106" s="366"/>
      <c r="AS106" s="366"/>
      <c r="AT106" s="367"/>
      <c r="AU106" s="365" t="s">
        <v>513</v>
      </c>
      <c r="AV106" s="366"/>
      <c r="AW106" s="366"/>
      <c r="AX106" s="368"/>
    </row>
    <row r="107" spans="1:60" ht="23.25" hidden="1" customHeight="1" x14ac:dyDescent="0.15">
      <c r="A107" s="501"/>
      <c r="B107" s="502"/>
      <c r="C107" s="502"/>
      <c r="D107" s="502"/>
      <c r="E107" s="502"/>
      <c r="F107" s="503"/>
      <c r="G107" s="162"/>
      <c r="H107" s="162"/>
      <c r="I107" s="162"/>
      <c r="J107" s="162"/>
      <c r="K107" s="162"/>
      <c r="L107" s="162"/>
      <c r="M107" s="162"/>
      <c r="N107" s="162"/>
      <c r="O107" s="162"/>
      <c r="P107" s="162"/>
      <c r="Q107" s="162"/>
      <c r="R107" s="162"/>
      <c r="S107" s="162"/>
      <c r="T107" s="162"/>
      <c r="U107" s="162"/>
      <c r="V107" s="162"/>
      <c r="W107" s="162"/>
      <c r="X107" s="232"/>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4"/>
      <c r="B108" s="505"/>
      <c r="C108" s="505"/>
      <c r="D108" s="505"/>
      <c r="E108" s="505"/>
      <c r="F108" s="506"/>
      <c r="G108" s="165"/>
      <c r="H108" s="165"/>
      <c r="I108" s="165"/>
      <c r="J108" s="165"/>
      <c r="K108" s="165"/>
      <c r="L108" s="165"/>
      <c r="M108" s="165"/>
      <c r="N108" s="165"/>
      <c r="O108" s="165"/>
      <c r="P108" s="165"/>
      <c r="Q108" s="165"/>
      <c r="R108" s="165"/>
      <c r="S108" s="165"/>
      <c r="T108" s="165"/>
      <c r="U108" s="165"/>
      <c r="V108" s="165"/>
      <c r="W108" s="165"/>
      <c r="X108" s="237"/>
      <c r="Y108" s="484" t="s">
        <v>56</v>
      </c>
      <c r="Z108" s="485"/>
      <c r="AA108" s="486"/>
      <c r="AB108" s="411"/>
      <c r="AC108" s="412"/>
      <c r="AD108" s="413"/>
      <c r="AE108" s="363"/>
      <c r="AF108" s="363"/>
      <c r="AG108" s="363"/>
      <c r="AH108" s="363"/>
      <c r="AI108" s="363"/>
      <c r="AJ108" s="363"/>
      <c r="AK108" s="363"/>
      <c r="AL108" s="363"/>
      <c r="AM108" s="363"/>
      <c r="AN108" s="363"/>
      <c r="AO108" s="363"/>
      <c r="AP108" s="363"/>
      <c r="AQ108" s="369"/>
      <c r="AR108" s="370"/>
      <c r="AS108" s="370"/>
      <c r="AT108" s="371"/>
      <c r="AU108" s="824"/>
      <c r="AV108" s="825"/>
      <c r="AW108" s="825"/>
      <c r="AX108" s="826"/>
    </row>
    <row r="109" spans="1:60" ht="31.5" hidden="1" customHeight="1" x14ac:dyDescent="0.15">
      <c r="A109" s="498" t="s">
        <v>474</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4" t="s">
        <v>11</v>
      </c>
      <c r="AC109" s="299"/>
      <c r="AD109" s="300"/>
      <c r="AE109" s="304" t="s">
        <v>530</v>
      </c>
      <c r="AF109" s="299"/>
      <c r="AG109" s="299"/>
      <c r="AH109" s="300"/>
      <c r="AI109" s="304" t="s">
        <v>527</v>
      </c>
      <c r="AJ109" s="299"/>
      <c r="AK109" s="299"/>
      <c r="AL109" s="300"/>
      <c r="AM109" s="304" t="s">
        <v>523</v>
      </c>
      <c r="AN109" s="299"/>
      <c r="AO109" s="299"/>
      <c r="AP109" s="300"/>
      <c r="AQ109" s="365" t="s">
        <v>516</v>
      </c>
      <c r="AR109" s="366"/>
      <c r="AS109" s="366"/>
      <c r="AT109" s="367"/>
      <c r="AU109" s="365" t="s">
        <v>513</v>
      </c>
      <c r="AV109" s="366"/>
      <c r="AW109" s="366"/>
      <c r="AX109" s="368"/>
    </row>
    <row r="110" spans="1:60" ht="23.25" hidden="1" customHeight="1" x14ac:dyDescent="0.15">
      <c r="A110" s="501"/>
      <c r="B110" s="502"/>
      <c r="C110" s="502"/>
      <c r="D110" s="502"/>
      <c r="E110" s="502"/>
      <c r="F110" s="503"/>
      <c r="G110" s="162"/>
      <c r="H110" s="162"/>
      <c r="I110" s="162"/>
      <c r="J110" s="162"/>
      <c r="K110" s="162"/>
      <c r="L110" s="162"/>
      <c r="M110" s="162"/>
      <c r="N110" s="162"/>
      <c r="O110" s="162"/>
      <c r="P110" s="162"/>
      <c r="Q110" s="162"/>
      <c r="R110" s="162"/>
      <c r="S110" s="162"/>
      <c r="T110" s="162"/>
      <c r="U110" s="162"/>
      <c r="V110" s="162"/>
      <c r="W110" s="162"/>
      <c r="X110" s="232"/>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5"/>
      <c r="H111" s="165"/>
      <c r="I111" s="165"/>
      <c r="J111" s="165"/>
      <c r="K111" s="165"/>
      <c r="L111" s="165"/>
      <c r="M111" s="165"/>
      <c r="N111" s="165"/>
      <c r="O111" s="165"/>
      <c r="P111" s="165"/>
      <c r="Q111" s="165"/>
      <c r="R111" s="165"/>
      <c r="S111" s="165"/>
      <c r="T111" s="165"/>
      <c r="U111" s="165"/>
      <c r="V111" s="165"/>
      <c r="W111" s="165"/>
      <c r="X111" s="237"/>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824"/>
      <c r="AV111" s="825"/>
      <c r="AW111" s="825"/>
      <c r="AX111" s="826"/>
    </row>
    <row r="112" spans="1:60" ht="31.5" hidden="1" customHeight="1" x14ac:dyDescent="0.15">
      <c r="A112" s="498" t="s">
        <v>474</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4" t="s">
        <v>11</v>
      </c>
      <c r="AC112" s="299"/>
      <c r="AD112" s="300"/>
      <c r="AE112" s="304" t="s">
        <v>530</v>
      </c>
      <c r="AF112" s="299"/>
      <c r="AG112" s="299"/>
      <c r="AH112" s="300"/>
      <c r="AI112" s="304" t="s">
        <v>527</v>
      </c>
      <c r="AJ112" s="299"/>
      <c r="AK112" s="299"/>
      <c r="AL112" s="300"/>
      <c r="AM112" s="304" t="s">
        <v>522</v>
      </c>
      <c r="AN112" s="299"/>
      <c r="AO112" s="299"/>
      <c r="AP112" s="300"/>
      <c r="AQ112" s="365" t="s">
        <v>516</v>
      </c>
      <c r="AR112" s="366"/>
      <c r="AS112" s="366"/>
      <c r="AT112" s="367"/>
      <c r="AU112" s="365" t="s">
        <v>513</v>
      </c>
      <c r="AV112" s="366"/>
      <c r="AW112" s="366"/>
      <c r="AX112" s="368"/>
    </row>
    <row r="113" spans="1:50" ht="23.25" hidden="1" customHeight="1" x14ac:dyDescent="0.15">
      <c r="A113" s="501"/>
      <c r="B113" s="502"/>
      <c r="C113" s="502"/>
      <c r="D113" s="502"/>
      <c r="E113" s="502"/>
      <c r="F113" s="503"/>
      <c r="G113" s="162"/>
      <c r="H113" s="162"/>
      <c r="I113" s="162"/>
      <c r="J113" s="162"/>
      <c r="K113" s="162"/>
      <c r="L113" s="162"/>
      <c r="M113" s="162"/>
      <c r="N113" s="162"/>
      <c r="O113" s="162"/>
      <c r="P113" s="162"/>
      <c r="Q113" s="162"/>
      <c r="R113" s="162"/>
      <c r="S113" s="162"/>
      <c r="T113" s="162"/>
      <c r="U113" s="162"/>
      <c r="V113" s="162"/>
      <c r="W113" s="162"/>
      <c r="X113" s="232"/>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5"/>
      <c r="H114" s="165"/>
      <c r="I114" s="165"/>
      <c r="J114" s="165"/>
      <c r="K114" s="165"/>
      <c r="L114" s="165"/>
      <c r="M114" s="165"/>
      <c r="N114" s="165"/>
      <c r="O114" s="165"/>
      <c r="P114" s="165"/>
      <c r="Q114" s="165"/>
      <c r="R114" s="165"/>
      <c r="S114" s="165"/>
      <c r="T114" s="165"/>
      <c r="U114" s="165"/>
      <c r="V114" s="165"/>
      <c r="W114" s="165"/>
      <c r="X114" s="237"/>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3"/>
      <c r="Z115" s="494"/>
      <c r="AA115" s="495"/>
      <c r="AB115" s="304" t="s">
        <v>11</v>
      </c>
      <c r="AC115" s="299"/>
      <c r="AD115" s="300"/>
      <c r="AE115" s="304" t="s">
        <v>530</v>
      </c>
      <c r="AF115" s="299"/>
      <c r="AG115" s="299"/>
      <c r="AH115" s="300"/>
      <c r="AI115" s="304" t="s">
        <v>527</v>
      </c>
      <c r="AJ115" s="299"/>
      <c r="AK115" s="299"/>
      <c r="AL115" s="300"/>
      <c r="AM115" s="304" t="s">
        <v>522</v>
      </c>
      <c r="AN115" s="299"/>
      <c r="AO115" s="299"/>
      <c r="AP115" s="300"/>
      <c r="AQ115" s="340" t="s">
        <v>517</v>
      </c>
      <c r="AR115" s="341"/>
      <c r="AS115" s="341"/>
      <c r="AT115" s="341"/>
      <c r="AU115" s="341"/>
      <c r="AV115" s="341"/>
      <c r="AW115" s="341"/>
      <c r="AX115" s="342"/>
    </row>
    <row r="116" spans="1:50" ht="23.25" customHeight="1" x14ac:dyDescent="0.15">
      <c r="A116" s="293"/>
      <c r="B116" s="294"/>
      <c r="C116" s="294"/>
      <c r="D116" s="294"/>
      <c r="E116" s="294"/>
      <c r="F116" s="295"/>
      <c r="G116" s="356" t="s">
        <v>592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593</v>
      </c>
      <c r="AC116" s="302"/>
      <c r="AD116" s="303"/>
      <c r="AE116" s="363" t="s">
        <v>566</v>
      </c>
      <c r="AF116" s="363"/>
      <c r="AG116" s="363"/>
      <c r="AH116" s="363"/>
      <c r="AI116" s="363">
        <v>0.11764705882352941</v>
      </c>
      <c r="AJ116" s="363"/>
      <c r="AK116" s="363"/>
      <c r="AL116" s="363"/>
      <c r="AM116" s="363">
        <v>0.14399999999999999</v>
      </c>
      <c r="AN116" s="363"/>
      <c r="AO116" s="363"/>
      <c r="AP116" s="363"/>
      <c r="AQ116" s="369">
        <v>0.2</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594</v>
      </c>
      <c r="AC117" s="347"/>
      <c r="AD117" s="348"/>
      <c r="AE117" s="307" t="s">
        <v>578</v>
      </c>
      <c r="AF117" s="307"/>
      <c r="AG117" s="307"/>
      <c r="AH117" s="307"/>
      <c r="AI117" s="307" t="s">
        <v>595</v>
      </c>
      <c r="AJ117" s="307"/>
      <c r="AK117" s="307"/>
      <c r="AL117" s="307"/>
      <c r="AM117" s="307" t="s">
        <v>688</v>
      </c>
      <c r="AN117" s="307"/>
      <c r="AO117" s="307"/>
      <c r="AP117" s="307"/>
      <c r="AQ117" s="307" t="s">
        <v>672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3"/>
      <c r="Z118" s="494"/>
      <c r="AA118" s="495"/>
      <c r="AB118" s="304" t="s">
        <v>11</v>
      </c>
      <c r="AC118" s="299"/>
      <c r="AD118" s="300"/>
      <c r="AE118" s="304" t="s">
        <v>530</v>
      </c>
      <c r="AF118" s="299"/>
      <c r="AG118" s="299"/>
      <c r="AH118" s="300"/>
      <c r="AI118" s="304" t="s">
        <v>527</v>
      </c>
      <c r="AJ118" s="299"/>
      <c r="AK118" s="299"/>
      <c r="AL118" s="300"/>
      <c r="AM118" s="304" t="s">
        <v>522</v>
      </c>
      <c r="AN118" s="299"/>
      <c r="AO118" s="299"/>
      <c r="AP118" s="300"/>
      <c r="AQ118" s="340" t="s">
        <v>517</v>
      </c>
      <c r="AR118" s="341"/>
      <c r="AS118" s="341"/>
      <c r="AT118" s="341"/>
      <c r="AU118" s="341"/>
      <c r="AV118" s="341"/>
      <c r="AW118" s="341"/>
      <c r="AX118" s="342"/>
    </row>
    <row r="119" spans="1:50" ht="23.25" hidden="1" customHeight="1" x14ac:dyDescent="0.15">
      <c r="A119" s="293"/>
      <c r="B119" s="294"/>
      <c r="C119" s="294"/>
      <c r="D119" s="294"/>
      <c r="E119" s="294"/>
      <c r="F119" s="295"/>
      <c r="G119" s="356" t="s">
        <v>596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597</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3"/>
      <c r="Z121" s="494"/>
      <c r="AA121" s="495"/>
      <c r="AB121" s="304" t="s">
        <v>11</v>
      </c>
      <c r="AC121" s="299"/>
      <c r="AD121" s="300"/>
      <c r="AE121" s="304" t="s">
        <v>530</v>
      </c>
      <c r="AF121" s="299"/>
      <c r="AG121" s="299"/>
      <c r="AH121" s="300"/>
      <c r="AI121" s="304" t="s">
        <v>527</v>
      </c>
      <c r="AJ121" s="299"/>
      <c r="AK121" s="299"/>
      <c r="AL121" s="300"/>
      <c r="AM121" s="304" t="s">
        <v>522</v>
      </c>
      <c r="AN121" s="299"/>
      <c r="AO121" s="299"/>
      <c r="AP121" s="300"/>
      <c r="AQ121" s="340" t="s">
        <v>517</v>
      </c>
      <c r="AR121" s="341"/>
      <c r="AS121" s="341"/>
      <c r="AT121" s="341"/>
      <c r="AU121" s="341"/>
      <c r="AV121" s="341"/>
      <c r="AW121" s="341"/>
      <c r="AX121" s="342"/>
    </row>
    <row r="122" spans="1:50" ht="23.25" hidden="1" customHeight="1" x14ac:dyDescent="0.15">
      <c r="A122" s="293"/>
      <c r="B122" s="294"/>
      <c r="C122" s="294"/>
      <c r="D122" s="294"/>
      <c r="E122" s="294"/>
      <c r="F122" s="295"/>
      <c r="G122" s="356" t="s">
        <v>598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599</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3"/>
      <c r="Z124" s="494"/>
      <c r="AA124" s="495"/>
      <c r="AB124" s="304" t="s">
        <v>11</v>
      </c>
      <c r="AC124" s="299"/>
      <c r="AD124" s="300"/>
      <c r="AE124" s="304" t="s">
        <v>531</v>
      </c>
      <c r="AF124" s="299"/>
      <c r="AG124" s="299"/>
      <c r="AH124" s="300"/>
      <c r="AI124" s="304" t="s">
        <v>527</v>
      </c>
      <c r="AJ124" s="299"/>
      <c r="AK124" s="299"/>
      <c r="AL124" s="300"/>
      <c r="AM124" s="304" t="s">
        <v>522</v>
      </c>
      <c r="AN124" s="299"/>
      <c r="AO124" s="299"/>
      <c r="AP124" s="300"/>
      <c r="AQ124" s="340" t="s">
        <v>517</v>
      </c>
      <c r="AR124" s="341"/>
      <c r="AS124" s="341"/>
      <c r="AT124" s="341"/>
      <c r="AU124" s="341"/>
      <c r="AV124" s="341"/>
      <c r="AW124" s="341"/>
      <c r="AX124" s="342"/>
    </row>
    <row r="125" spans="1:50" ht="23.25" hidden="1" customHeight="1" x14ac:dyDescent="0.15">
      <c r="A125" s="293"/>
      <c r="B125" s="294"/>
      <c r="C125" s="294"/>
      <c r="D125" s="294"/>
      <c r="E125" s="294"/>
      <c r="F125" s="295"/>
      <c r="G125" s="356" t="s">
        <v>598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597</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6"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530</v>
      </c>
      <c r="AF127" s="299"/>
      <c r="AG127" s="299"/>
      <c r="AH127" s="300"/>
      <c r="AI127" s="304" t="s">
        <v>527</v>
      </c>
      <c r="AJ127" s="299"/>
      <c r="AK127" s="299"/>
      <c r="AL127" s="300"/>
      <c r="AM127" s="304" t="s">
        <v>522</v>
      </c>
      <c r="AN127" s="299"/>
      <c r="AO127" s="299"/>
      <c r="AP127" s="300"/>
      <c r="AQ127" s="340" t="s">
        <v>517</v>
      </c>
      <c r="AR127" s="341"/>
      <c r="AS127" s="341"/>
      <c r="AT127" s="341"/>
      <c r="AU127" s="341"/>
      <c r="AV127" s="341"/>
      <c r="AW127" s="341"/>
      <c r="AX127" s="342"/>
    </row>
    <row r="128" spans="1:50" ht="23.25" hidden="1" customHeight="1" x14ac:dyDescent="0.15">
      <c r="A128" s="293"/>
      <c r="B128" s="294"/>
      <c r="C128" s="294"/>
      <c r="D128" s="294"/>
      <c r="E128" s="294"/>
      <c r="F128" s="295"/>
      <c r="G128" s="356" t="s">
        <v>598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599</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560</v>
      </c>
      <c r="B130" s="1001"/>
      <c r="C130" s="1000" t="s">
        <v>358</v>
      </c>
      <c r="D130" s="1001"/>
      <c r="E130" s="309" t="s">
        <v>387</v>
      </c>
      <c r="F130" s="310"/>
      <c r="G130" s="311" t="s">
        <v>621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386</v>
      </c>
      <c r="F131" s="240"/>
      <c r="G131" s="236" t="s">
        <v>622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100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1004"/>
      <c r="B134" s="253"/>
      <c r="C134" s="252"/>
      <c r="D134" s="253"/>
      <c r="E134" s="252"/>
      <c r="F134" s="315"/>
      <c r="G134" s="231" t="s">
        <v>578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578</v>
      </c>
      <c r="AC134" s="222"/>
      <c r="AD134" s="222"/>
      <c r="AE134" s="267" t="s">
        <v>566</v>
      </c>
      <c r="AF134" s="113"/>
      <c r="AG134" s="113"/>
      <c r="AH134" s="113"/>
      <c r="AI134" s="267" t="s">
        <v>566</v>
      </c>
      <c r="AJ134" s="113"/>
      <c r="AK134" s="113"/>
      <c r="AL134" s="113"/>
      <c r="AM134" s="267"/>
      <c r="AN134" s="113"/>
      <c r="AO134" s="113"/>
      <c r="AP134" s="113"/>
      <c r="AQ134" s="267" t="s">
        <v>578</v>
      </c>
      <c r="AR134" s="113"/>
      <c r="AS134" s="113"/>
      <c r="AT134" s="113"/>
      <c r="AU134" s="267" t="s">
        <v>578</v>
      </c>
      <c r="AV134" s="113"/>
      <c r="AW134" s="113"/>
      <c r="AX134" s="223"/>
    </row>
    <row r="135" spans="1:50" ht="39.75" customHeight="1" x14ac:dyDescent="0.15">
      <c r="A135" s="100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578</v>
      </c>
      <c r="AC135" s="134"/>
      <c r="AD135" s="134"/>
      <c r="AE135" s="267" t="s">
        <v>578</v>
      </c>
      <c r="AF135" s="113"/>
      <c r="AG135" s="113"/>
      <c r="AH135" s="113"/>
      <c r="AI135" s="267" t="s">
        <v>566</v>
      </c>
      <c r="AJ135" s="113"/>
      <c r="AK135" s="113"/>
      <c r="AL135" s="113"/>
      <c r="AM135" s="267"/>
      <c r="AN135" s="113"/>
      <c r="AO135" s="113"/>
      <c r="AP135" s="113"/>
      <c r="AQ135" s="267" t="s">
        <v>578</v>
      </c>
      <c r="AR135" s="113"/>
      <c r="AS135" s="113"/>
      <c r="AT135" s="113"/>
      <c r="AU135" s="267" t="s">
        <v>566</v>
      </c>
      <c r="AV135" s="113"/>
      <c r="AW135" s="113"/>
      <c r="AX135" s="223"/>
    </row>
    <row r="136" spans="1:50" ht="18.75" hidden="1" customHeight="1" x14ac:dyDescent="0.15">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100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4"/>
      <c r="B138" s="253"/>
      <c r="C138" s="252"/>
      <c r="D138" s="253"/>
      <c r="E138" s="252"/>
      <c r="F138" s="315"/>
      <c r="G138" s="231" t="s">
        <v>578</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100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100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100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4"/>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5" hidden="1" customHeight="1" x14ac:dyDescent="0.15">
      <c r="A153" s="100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4"/>
      <c r="B154" s="253"/>
      <c r="C154" s="252"/>
      <c r="D154" s="253"/>
      <c r="E154" s="252"/>
      <c r="F154" s="315"/>
      <c r="G154" s="231" t="s">
        <v>578</v>
      </c>
      <c r="H154" s="162"/>
      <c r="I154" s="162"/>
      <c r="J154" s="162"/>
      <c r="K154" s="162"/>
      <c r="L154" s="162"/>
      <c r="M154" s="162"/>
      <c r="N154" s="162"/>
      <c r="O154" s="162"/>
      <c r="P154" s="232"/>
      <c r="Q154" s="161" t="s">
        <v>578</v>
      </c>
      <c r="R154" s="162"/>
      <c r="S154" s="162"/>
      <c r="T154" s="162"/>
      <c r="U154" s="162"/>
      <c r="V154" s="162"/>
      <c r="W154" s="162"/>
      <c r="X154" s="162"/>
      <c r="Y154" s="162"/>
      <c r="Z154" s="162"/>
      <c r="AA154" s="933"/>
      <c r="AB154" s="256" t="s">
        <v>566</v>
      </c>
      <c r="AC154" s="257"/>
      <c r="AD154" s="257"/>
      <c r="AE154" s="262" t="s">
        <v>578</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3"/>
      <c r="C155" s="252"/>
      <c r="D155" s="253"/>
      <c r="E155" s="252"/>
      <c r="F155" s="315"/>
      <c r="G155" s="233"/>
      <c r="H155" s="234"/>
      <c r="I155" s="234"/>
      <c r="J155" s="234"/>
      <c r="K155" s="234"/>
      <c r="L155" s="234"/>
      <c r="M155" s="234"/>
      <c r="N155" s="234"/>
      <c r="O155" s="234"/>
      <c r="P155" s="235"/>
      <c r="Q155" s="438"/>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3"/>
      <c r="C156" s="252"/>
      <c r="D156" s="253"/>
      <c r="E156" s="252"/>
      <c r="F156" s="315"/>
      <c r="G156" s="233"/>
      <c r="H156" s="234"/>
      <c r="I156" s="234"/>
      <c r="J156" s="234"/>
      <c r="K156" s="234"/>
      <c r="L156" s="234"/>
      <c r="M156" s="234"/>
      <c r="N156" s="234"/>
      <c r="O156" s="234"/>
      <c r="P156" s="235"/>
      <c r="Q156" s="438"/>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3"/>
      <c r="C157" s="252"/>
      <c r="D157" s="253"/>
      <c r="E157" s="252"/>
      <c r="F157" s="315"/>
      <c r="G157" s="233"/>
      <c r="H157" s="234"/>
      <c r="I157" s="234"/>
      <c r="J157" s="234"/>
      <c r="K157" s="234"/>
      <c r="L157" s="234"/>
      <c r="M157" s="234"/>
      <c r="N157" s="234"/>
      <c r="O157" s="234"/>
      <c r="P157" s="235"/>
      <c r="Q157" s="438"/>
      <c r="R157" s="234"/>
      <c r="S157" s="234"/>
      <c r="T157" s="234"/>
      <c r="U157" s="234"/>
      <c r="V157" s="234"/>
      <c r="W157" s="234"/>
      <c r="X157" s="234"/>
      <c r="Y157" s="234"/>
      <c r="Z157" s="234"/>
      <c r="AA157" s="934"/>
      <c r="AB157" s="258"/>
      <c r="AC157" s="259"/>
      <c r="AD157" s="259"/>
      <c r="AE157" s="161" t="s">
        <v>578</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4"/>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8"/>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8"/>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8"/>
      <c r="R164" s="234"/>
      <c r="S164" s="234"/>
      <c r="T164" s="234"/>
      <c r="U164" s="234"/>
      <c r="V164" s="234"/>
      <c r="W164" s="234"/>
      <c r="X164" s="234"/>
      <c r="Y164" s="234"/>
      <c r="Z164" s="234"/>
      <c r="AA164" s="93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4"/>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8"/>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8"/>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8"/>
      <c r="R171" s="234"/>
      <c r="S171" s="234"/>
      <c r="T171" s="234"/>
      <c r="U171" s="234"/>
      <c r="V171" s="234"/>
      <c r="W171" s="234"/>
      <c r="X171" s="234"/>
      <c r="Y171" s="234"/>
      <c r="Z171" s="234"/>
      <c r="AA171" s="93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4"/>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8"/>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8"/>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8"/>
      <c r="R178" s="234"/>
      <c r="S178" s="234"/>
      <c r="T178" s="234"/>
      <c r="U178" s="234"/>
      <c r="V178" s="234"/>
      <c r="W178" s="234"/>
      <c r="X178" s="234"/>
      <c r="Y178" s="234"/>
      <c r="Z178" s="234"/>
      <c r="AA178" s="93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4"/>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8"/>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8"/>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8"/>
      <c r="R185" s="234"/>
      <c r="S185" s="234"/>
      <c r="T185" s="234"/>
      <c r="U185" s="234"/>
      <c r="V185" s="234"/>
      <c r="W185" s="234"/>
      <c r="X185" s="234"/>
      <c r="Y185" s="234"/>
      <c r="Z185" s="234"/>
      <c r="AA185" s="93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4"/>
      <c r="B188" s="253"/>
      <c r="C188" s="252"/>
      <c r="D188" s="253"/>
      <c r="E188" s="161" t="s">
        <v>600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4"/>
      <c r="B189" s="253"/>
      <c r="C189" s="252"/>
      <c r="D189" s="253"/>
      <c r="E189" s="43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9"/>
    </row>
    <row r="190" spans="1:50" ht="45" hidden="1" customHeight="1" x14ac:dyDescent="0.15">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100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100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100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100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100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4"/>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5" hidden="1" customHeight="1" x14ac:dyDescent="0.15">
      <c r="A213" s="100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4"/>
      <c r="B214" s="253"/>
      <c r="C214" s="252"/>
      <c r="D214" s="253"/>
      <c r="E214" s="252"/>
      <c r="F214" s="315"/>
      <c r="G214" s="231"/>
      <c r="H214" s="162"/>
      <c r="I214" s="162"/>
      <c r="J214" s="162"/>
      <c r="K214" s="162"/>
      <c r="L214" s="162"/>
      <c r="M214" s="162"/>
      <c r="N214" s="162"/>
      <c r="O214" s="162"/>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4"/>
      <c r="B218" s="253"/>
      <c r="C218" s="252"/>
      <c r="D218" s="253"/>
      <c r="E218" s="252"/>
      <c r="F218" s="315"/>
      <c r="G218" s="236"/>
      <c r="H218" s="165"/>
      <c r="I218" s="165"/>
      <c r="J218" s="165"/>
      <c r="K218" s="165"/>
      <c r="L218" s="165"/>
      <c r="M218" s="165"/>
      <c r="N218" s="165"/>
      <c r="O218" s="165"/>
      <c r="P218" s="237"/>
      <c r="Q218" s="997"/>
      <c r="R218" s="998"/>
      <c r="S218" s="998"/>
      <c r="T218" s="998"/>
      <c r="U218" s="998"/>
      <c r="V218" s="998"/>
      <c r="W218" s="998"/>
      <c r="X218" s="998"/>
      <c r="Y218" s="998"/>
      <c r="Z218" s="998"/>
      <c r="AA218" s="99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4"/>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2"/>
      <c r="I221" s="162"/>
      <c r="J221" s="162"/>
      <c r="K221" s="162"/>
      <c r="L221" s="162"/>
      <c r="M221" s="162"/>
      <c r="N221" s="162"/>
      <c r="O221" s="162"/>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4"/>
      <c r="B225" s="253"/>
      <c r="C225" s="252"/>
      <c r="D225" s="253"/>
      <c r="E225" s="252"/>
      <c r="F225" s="315"/>
      <c r="G225" s="236"/>
      <c r="H225" s="165"/>
      <c r="I225" s="165"/>
      <c r="J225" s="165"/>
      <c r="K225" s="165"/>
      <c r="L225" s="165"/>
      <c r="M225" s="165"/>
      <c r="N225" s="165"/>
      <c r="O225" s="165"/>
      <c r="P225" s="237"/>
      <c r="Q225" s="997"/>
      <c r="R225" s="998"/>
      <c r="S225" s="998"/>
      <c r="T225" s="998"/>
      <c r="U225" s="998"/>
      <c r="V225" s="998"/>
      <c r="W225" s="998"/>
      <c r="X225" s="998"/>
      <c r="Y225" s="998"/>
      <c r="Z225" s="998"/>
      <c r="AA225" s="99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4"/>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2"/>
      <c r="I228" s="162"/>
      <c r="J228" s="162"/>
      <c r="K228" s="162"/>
      <c r="L228" s="162"/>
      <c r="M228" s="162"/>
      <c r="N228" s="162"/>
      <c r="O228" s="162"/>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4"/>
      <c r="B232" s="253"/>
      <c r="C232" s="252"/>
      <c r="D232" s="253"/>
      <c r="E232" s="252"/>
      <c r="F232" s="315"/>
      <c r="G232" s="236"/>
      <c r="H232" s="165"/>
      <c r="I232" s="165"/>
      <c r="J232" s="165"/>
      <c r="K232" s="165"/>
      <c r="L232" s="165"/>
      <c r="M232" s="165"/>
      <c r="N232" s="165"/>
      <c r="O232" s="165"/>
      <c r="P232" s="237"/>
      <c r="Q232" s="997"/>
      <c r="R232" s="998"/>
      <c r="S232" s="998"/>
      <c r="T232" s="998"/>
      <c r="U232" s="998"/>
      <c r="V232" s="998"/>
      <c r="W232" s="998"/>
      <c r="X232" s="998"/>
      <c r="Y232" s="998"/>
      <c r="Z232" s="998"/>
      <c r="AA232" s="99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4"/>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2"/>
      <c r="I235" s="162"/>
      <c r="J235" s="162"/>
      <c r="K235" s="162"/>
      <c r="L235" s="162"/>
      <c r="M235" s="162"/>
      <c r="N235" s="162"/>
      <c r="O235" s="162"/>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4"/>
      <c r="B239" s="253"/>
      <c r="C239" s="252"/>
      <c r="D239" s="253"/>
      <c r="E239" s="252"/>
      <c r="F239" s="315"/>
      <c r="G239" s="236"/>
      <c r="H239" s="165"/>
      <c r="I239" s="165"/>
      <c r="J239" s="165"/>
      <c r="K239" s="165"/>
      <c r="L239" s="165"/>
      <c r="M239" s="165"/>
      <c r="N239" s="165"/>
      <c r="O239" s="165"/>
      <c r="P239" s="237"/>
      <c r="Q239" s="997"/>
      <c r="R239" s="998"/>
      <c r="S239" s="998"/>
      <c r="T239" s="998"/>
      <c r="U239" s="998"/>
      <c r="V239" s="998"/>
      <c r="W239" s="998"/>
      <c r="X239" s="998"/>
      <c r="Y239" s="998"/>
      <c r="Z239" s="998"/>
      <c r="AA239" s="99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4"/>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2"/>
      <c r="I242" s="162"/>
      <c r="J242" s="162"/>
      <c r="K242" s="162"/>
      <c r="L242" s="162"/>
      <c r="M242" s="162"/>
      <c r="N242" s="162"/>
      <c r="O242" s="162"/>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4"/>
      <c r="B246" s="253"/>
      <c r="C246" s="252"/>
      <c r="D246" s="253"/>
      <c r="E246" s="316"/>
      <c r="F246" s="317"/>
      <c r="G246" s="236"/>
      <c r="H246" s="165"/>
      <c r="I246" s="165"/>
      <c r="J246" s="165"/>
      <c r="K246" s="165"/>
      <c r="L246" s="165"/>
      <c r="M246" s="165"/>
      <c r="N246" s="165"/>
      <c r="O246" s="165"/>
      <c r="P246" s="237"/>
      <c r="Q246" s="997"/>
      <c r="R246" s="998"/>
      <c r="S246" s="998"/>
      <c r="T246" s="998"/>
      <c r="U246" s="998"/>
      <c r="V246" s="998"/>
      <c r="W246" s="998"/>
      <c r="X246" s="998"/>
      <c r="Y246" s="998"/>
      <c r="Z246" s="998"/>
      <c r="AA246" s="99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4"/>
      <c r="B249" s="253"/>
      <c r="C249" s="252"/>
      <c r="D249" s="253"/>
      <c r="E249" s="43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9"/>
    </row>
    <row r="250" spans="1:50" ht="45" hidden="1" customHeight="1" x14ac:dyDescent="0.15">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100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100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100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530</v>
      </c>
      <c r="AF264" s="182"/>
      <c r="AG264" s="182"/>
      <c r="AH264" s="182"/>
      <c r="AI264" s="182" t="s">
        <v>527</v>
      </c>
      <c r="AJ264" s="182"/>
      <c r="AK264" s="182"/>
      <c r="AL264" s="182"/>
      <c r="AM264" s="182" t="s">
        <v>522</v>
      </c>
      <c r="AN264" s="182"/>
      <c r="AO264" s="182"/>
      <c r="AP264" s="177"/>
      <c r="AQ264" s="177" t="s">
        <v>354</v>
      </c>
      <c r="AR264" s="170"/>
      <c r="AS264" s="170"/>
      <c r="AT264" s="171"/>
      <c r="AU264" s="135" t="s">
        <v>370</v>
      </c>
      <c r="AV264" s="135"/>
      <c r="AW264" s="135"/>
      <c r="AX264" s="136"/>
    </row>
    <row r="265" spans="1:50" ht="18.75" hidden="1" customHeight="1" x14ac:dyDescent="0.15">
      <c r="A265" s="100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100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4"/>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5" hidden="1" customHeight="1" x14ac:dyDescent="0.15">
      <c r="A273" s="100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4"/>
      <c r="B274" s="253"/>
      <c r="C274" s="252"/>
      <c r="D274" s="253"/>
      <c r="E274" s="252"/>
      <c r="F274" s="315"/>
      <c r="G274" s="231"/>
      <c r="H274" s="162"/>
      <c r="I274" s="162"/>
      <c r="J274" s="162"/>
      <c r="K274" s="162"/>
      <c r="L274" s="162"/>
      <c r="M274" s="162"/>
      <c r="N274" s="162"/>
      <c r="O274" s="162"/>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4"/>
      <c r="B278" s="253"/>
      <c r="C278" s="252"/>
      <c r="D278" s="253"/>
      <c r="E278" s="252"/>
      <c r="F278" s="315"/>
      <c r="G278" s="236"/>
      <c r="H278" s="165"/>
      <c r="I278" s="165"/>
      <c r="J278" s="165"/>
      <c r="K278" s="165"/>
      <c r="L278" s="165"/>
      <c r="M278" s="165"/>
      <c r="N278" s="165"/>
      <c r="O278" s="165"/>
      <c r="P278" s="237"/>
      <c r="Q278" s="997"/>
      <c r="R278" s="998"/>
      <c r="S278" s="998"/>
      <c r="T278" s="998"/>
      <c r="U278" s="998"/>
      <c r="V278" s="998"/>
      <c r="W278" s="998"/>
      <c r="X278" s="998"/>
      <c r="Y278" s="998"/>
      <c r="Z278" s="998"/>
      <c r="AA278" s="99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4"/>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2"/>
      <c r="I281" s="162"/>
      <c r="J281" s="162"/>
      <c r="K281" s="162"/>
      <c r="L281" s="162"/>
      <c r="M281" s="162"/>
      <c r="N281" s="162"/>
      <c r="O281" s="162"/>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4"/>
      <c r="B285" s="253"/>
      <c r="C285" s="252"/>
      <c r="D285" s="253"/>
      <c r="E285" s="252"/>
      <c r="F285" s="315"/>
      <c r="G285" s="236"/>
      <c r="H285" s="165"/>
      <c r="I285" s="165"/>
      <c r="J285" s="165"/>
      <c r="K285" s="165"/>
      <c r="L285" s="165"/>
      <c r="M285" s="165"/>
      <c r="N285" s="165"/>
      <c r="O285" s="165"/>
      <c r="P285" s="237"/>
      <c r="Q285" s="997"/>
      <c r="R285" s="998"/>
      <c r="S285" s="998"/>
      <c r="T285" s="998"/>
      <c r="U285" s="998"/>
      <c r="V285" s="998"/>
      <c r="W285" s="998"/>
      <c r="X285" s="998"/>
      <c r="Y285" s="998"/>
      <c r="Z285" s="998"/>
      <c r="AA285" s="99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4"/>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2"/>
      <c r="I288" s="162"/>
      <c r="J288" s="162"/>
      <c r="K288" s="162"/>
      <c r="L288" s="162"/>
      <c r="M288" s="162"/>
      <c r="N288" s="162"/>
      <c r="O288" s="162"/>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4"/>
      <c r="B292" s="253"/>
      <c r="C292" s="252"/>
      <c r="D292" s="253"/>
      <c r="E292" s="252"/>
      <c r="F292" s="315"/>
      <c r="G292" s="236"/>
      <c r="H292" s="165"/>
      <c r="I292" s="165"/>
      <c r="J292" s="165"/>
      <c r="K292" s="165"/>
      <c r="L292" s="165"/>
      <c r="M292" s="165"/>
      <c r="N292" s="165"/>
      <c r="O292" s="165"/>
      <c r="P292" s="237"/>
      <c r="Q292" s="997"/>
      <c r="R292" s="998"/>
      <c r="S292" s="998"/>
      <c r="T292" s="998"/>
      <c r="U292" s="998"/>
      <c r="V292" s="998"/>
      <c r="W292" s="998"/>
      <c r="X292" s="998"/>
      <c r="Y292" s="998"/>
      <c r="Z292" s="998"/>
      <c r="AA292" s="99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4"/>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2"/>
      <c r="I295" s="162"/>
      <c r="J295" s="162"/>
      <c r="K295" s="162"/>
      <c r="L295" s="162"/>
      <c r="M295" s="162"/>
      <c r="N295" s="162"/>
      <c r="O295" s="162"/>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4"/>
      <c r="B299" s="253"/>
      <c r="C299" s="252"/>
      <c r="D299" s="253"/>
      <c r="E299" s="252"/>
      <c r="F299" s="315"/>
      <c r="G299" s="236"/>
      <c r="H299" s="165"/>
      <c r="I299" s="165"/>
      <c r="J299" s="165"/>
      <c r="K299" s="165"/>
      <c r="L299" s="165"/>
      <c r="M299" s="165"/>
      <c r="N299" s="165"/>
      <c r="O299" s="165"/>
      <c r="P299" s="237"/>
      <c r="Q299" s="997"/>
      <c r="R299" s="998"/>
      <c r="S299" s="998"/>
      <c r="T299" s="998"/>
      <c r="U299" s="998"/>
      <c r="V299" s="998"/>
      <c r="W299" s="998"/>
      <c r="X299" s="998"/>
      <c r="Y299" s="998"/>
      <c r="Z299" s="998"/>
      <c r="AA299" s="99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4"/>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2"/>
      <c r="I302" s="162"/>
      <c r="J302" s="162"/>
      <c r="K302" s="162"/>
      <c r="L302" s="162"/>
      <c r="M302" s="162"/>
      <c r="N302" s="162"/>
      <c r="O302" s="162"/>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4"/>
      <c r="B306" s="253"/>
      <c r="C306" s="252"/>
      <c r="D306" s="253"/>
      <c r="E306" s="316"/>
      <c r="F306" s="317"/>
      <c r="G306" s="236"/>
      <c r="H306" s="165"/>
      <c r="I306" s="165"/>
      <c r="J306" s="165"/>
      <c r="K306" s="165"/>
      <c r="L306" s="165"/>
      <c r="M306" s="165"/>
      <c r="N306" s="165"/>
      <c r="O306" s="165"/>
      <c r="P306" s="237"/>
      <c r="Q306" s="997"/>
      <c r="R306" s="998"/>
      <c r="S306" s="998"/>
      <c r="T306" s="998"/>
      <c r="U306" s="998"/>
      <c r="V306" s="998"/>
      <c r="W306" s="998"/>
      <c r="X306" s="998"/>
      <c r="Y306" s="998"/>
      <c r="Z306" s="998"/>
      <c r="AA306" s="99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100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100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100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100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100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4"/>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5" hidden="1" customHeight="1" x14ac:dyDescent="0.15">
      <c r="A333" s="100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4"/>
      <c r="B334" s="253"/>
      <c r="C334" s="252"/>
      <c r="D334" s="253"/>
      <c r="E334" s="252"/>
      <c r="F334" s="315"/>
      <c r="G334" s="231"/>
      <c r="H334" s="162"/>
      <c r="I334" s="162"/>
      <c r="J334" s="162"/>
      <c r="K334" s="162"/>
      <c r="L334" s="162"/>
      <c r="M334" s="162"/>
      <c r="N334" s="162"/>
      <c r="O334" s="162"/>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4"/>
      <c r="B338" s="253"/>
      <c r="C338" s="252"/>
      <c r="D338" s="253"/>
      <c r="E338" s="252"/>
      <c r="F338" s="315"/>
      <c r="G338" s="236"/>
      <c r="H338" s="165"/>
      <c r="I338" s="165"/>
      <c r="J338" s="165"/>
      <c r="K338" s="165"/>
      <c r="L338" s="165"/>
      <c r="M338" s="165"/>
      <c r="N338" s="165"/>
      <c r="O338" s="165"/>
      <c r="P338" s="237"/>
      <c r="Q338" s="997"/>
      <c r="R338" s="998"/>
      <c r="S338" s="998"/>
      <c r="T338" s="998"/>
      <c r="U338" s="998"/>
      <c r="V338" s="998"/>
      <c r="W338" s="998"/>
      <c r="X338" s="998"/>
      <c r="Y338" s="998"/>
      <c r="Z338" s="998"/>
      <c r="AA338" s="99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4"/>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2"/>
      <c r="I341" s="162"/>
      <c r="J341" s="162"/>
      <c r="K341" s="162"/>
      <c r="L341" s="162"/>
      <c r="M341" s="162"/>
      <c r="N341" s="162"/>
      <c r="O341" s="162"/>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4"/>
      <c r="B345" s="253"/>
      <c r="C345" s="252"/>
      <c r="D345" s="253"/>
      <c r="E345" s="252"/>
      <c r="F345" s="315"/>
      <c r="G345" s="236"/>
      <c r="H345" s="165"/>
      <c r="I345" s="165"/>
      <c r="J345" s="165"/>
      <c r="K345" s="165"/>
      <c r="L345" s="165"/>
      <c r="M345" s="165"/>
      <c r="N345" s="165"/>
      <c r="O345" s="165"/>
      <c r="P345" s="237"/>
      <c r="Q345" s="997"/>
      <c r="R345" s="998"/>
      <c r="S345" s="998"/>
      <c r="T345" s="998"/>
      <c r="U345" s="998"/>
      <c r="V345" s="998"/>
      <c r="W345" s="998"/>
      <c r="X345" s="998"/>
      <c r="Y345" s="998"/>
      <c r="Z345" s="998"/>
      <c r="AA345" s="99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4"/>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2"/>
      <c r="I348" s="162"/>
      <c r="J348" s="162"/>
      <c r="K348" s="162"/>
      <c r="L348" s="162"/>
      <c r="M348" s="162"/>
      <c r="N348" s="162"/>
      <c r="O348" s="162"/>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4"/>
      <c r="B352" s="253"/>
      <c r="C352" s="252"/>
      <c r="D352" s="253"/>
      <c r="E352" s="252"/>
      <c r="F352" s="315"/>
      <c r="G352" s="236"/>
      <c r="H352" s="165"/>
      <c r="I352" s="165"/>
      <c r="J352" s="165"/>
      <c r="K352" s="165"/>
      <c r="L352" s="165"/>
      <c r="M352" s="165"/>
      <c r="N352" s="165"/>
      <c r="O352" s="165"/>
      <c r="P352" s="237"/>
      <c r="Q352" s="997"/>
      <c r="R352" s="998"/>
      <c r="S352" s="998"/>
      <c r="T352" s="998"/>
      <c r="U352" s="998"/>
      <c r="V352" s="998"/>
      <c r="W352" s="998"/>
      <c r="X352" s="998"/>
      <c r="Y352" s="998"/>
      <c r="Z352" s="998"/>
      <c r="AA352" s="99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4"/>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2"/>
      <c r="I355" s="162"/>
      <c r="J355" s="162"/>
      <c r="K355" s="162"/>
      <c r="L355" s="162"/>
      <c r="M355" s="162"/>
      <c r="N355" s="162"/>
      <c r="O355" s="162"/>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4"/>
      <c r="B359" s="253"/>
      <c r="C359" s="252"/>
      <c r="D359" s="253"/>
      <c r="E359" s="252"/>
      <c r="F359" s="315"/>
      <c r="G359" s="236"/>
      <c r="H359" s="165"/>
      <c r="I359" s="165"/>
      <c r="J359" s="165"/>
      <c r="K359" s="165"/>
      <c r="L359" s="165"/>
      <c r="M359" s="165"/>
      <c r="N359" s="165"/>
      <c r="O359" s="165"/>
      <c r="P359" s="237"/>
      <c r="Q359" s="997"/>
      <c r="R359" s="998"/>
      <c r="S359" s="998"/>
      <c r="T359" s="998"/>
      <c r="U359" s="998"/>
      <c r="V359" s="998"/>
      <c r="W359" s="998"/>
      <c r="X359" s="998"/>
      <c r="Y359" s="998"/>
      <c r="Z359" s="998"/>
      <c r="AA359" s="99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4"/>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2"/>
      <c r="I362" s="162"/>
      <c r="J362" s="162"/>
      <c r="K362" s="162"/>
      <c r="L362" s="162"/>
      <c r="M362" s="162"/>
      <c r="N362" s="162"/>
      <c r="O362" s="162"/>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4"/>
      <c r="B366" s="253"/>
      <c r="C366" s="252"/>
      <c r="D366" s="253"/>
      <c r="E366" s="316"/>
      <c r="F366" s="317"/>
      <c r="G366" s="236"/>
      <c r="H366" s="165"/>
      <c r="I366" s="165"/>
      <c r="J366" s="165"/>
      <c r="K366" s="165"/>
      <c r="L366" s="165"/>
      <c r="M366" s="165"/>
      <c r="N366" s="165"/>
      <c r="O366" s="165"/>
      <c r="P366" s="237"/>
      <c r="Q366" s="997"/>
      <c r="R366" s="998"/>
      <c r="S366" s="998"/>
      <c r="T366" s="998"/>
      <c r="U366" s="998"/>
      <c r="V366" s="998"/>
      <c r="W366" s="998"/>
      <c r="X366" s="998"/>
      <c r="Y366" s="998"/>
      <c r="Z366" s="998"/>
      <c r="AA366" s="99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4"/>
      <c r="B369" s="253"/>
      <c r="C369" s="252"/>
      <c r="D369" s="253"/>
      <c r="E369" s="43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9"/>
    </row>
    <row r="370" spans="1:50" ht="45" hidden="1" customHeight="1" x14ac:dyDescent="0.15">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100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100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100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100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100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4"/>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5" hidden="1" customHeight="1" x14ac:dyDescent="0.15">
      <c r="A393" s="100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4"/>
      <c r="B394" s="253"/>
      <c r="C394" s="252"/>
      <c r="D394" s="253"/>
      <c r="E394" s="252"/>
      <c r="F394" s="315"/>
      <c r="G394" s="231"/>
      <c r="H394" s="162"/>
      <c r="I394" s="162"/>
      <c r="J394" s="162"/>
      <c r="K394" s="162"/>
      <c r="L394" s="162"/>
      <c r="M394" s="162"/>
      <c r="N394" s="162"/>
      <c r="O394" s="162"/>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4"/>
      <c r="B398" s="253"/>
      <c r="C398" s="252"/>
      <c r="D398" s="253"/>
      <c r="E398" s="252"/>
      <c r="F398" s="315"/>
      <c r="G398" s="236"/>
      <c r="H398" s="165"/>
      <c r="I398" s="165"/>
      <c r="J398" s="165"/>
      <c r="K398" s="165"/>
      <c r="L398" s="165"/>
      <c r="M398" s="165"/>
      <c r="N398" s="165"/>
      <c r="O398" s="165"/>
      <c r="P398" s="237"/>
      <c r="Q398" s="997"/>
      <c r="R398" s="998"/>
      <c r="S398" s="998"/>
      <c r="T398" s="998"/>
      <c r="U398" s="998"/>
      <c r="V398" s="998"/>
      <c r="W398" s="998"/>
      <c r="X398" s="998"/>
      <c r="Y398" s="998"/>
      <c r="Z398" s="998"/>
      <c r="AA398" s="99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4"/>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2"/>
      <c r="I401" s="162"/>
      <c r="J401" s="162"/>
      <c r="K401" s="162"/>
      <c r="L401" s="162"/>
      <c r="M401" s="162"/>
      <c r="N401" s="162"/>
      <c r="O401" s="162"/>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4"/>
      <c r="B405" s="253"/>
      <c r="C405" s="252"/>
      <c r="D405" s="253"/>
      <c r="E405" s="252"/>
      <c r="F405" s="315"/>
      <c r="G405" s="236"/>
      <c r="H405" s="165"/>
      <c r="I405" s="165"/>
      <c r="J405" s="165"/>
      <c r="K405" s="165"/>
      <c r="L405" s="165"/>
      <c r="M405" s="165"/>
      <c r="N405" s="165"/>
      <c r="O405" s="165"/>
      <c r="P405" s="237"/>
      <c r="Q405" s="997"/>
      <c r="R405" s="998"/>
      <c r="S405" s="998"/>
      <c r="T405" s="998"/>
      <c r="U405" s="998"/>
      <c r="V405" s="998"/>
      <c r="W405" s="998"/>
      <c r="X405" s="998"/>
      <c r="Y405" s="998"/>
      <c r="Z405" s="998"/>
      <c r="AA405" s="99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4"/>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2"/>
      <c r="I408" s="162"/>
      <c r="J408" s="162"/>
      <c r="K408" s="162"/>
      <c r="L408" s="162"/>
      <c r="M408" s="162"/>
      <c r="N408" s="162"/>
      <c r="O408" s="162"/>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4"/>
      <c r="B412" s="253"/>
      <c r="C412" s="252"/>
      <c r="D412" s="253"/>
      <c r="E412" s="252"/>
      <c r="F412" s="315"/>
      <c r="G412" s="236"/>
      <c r="H412" s="165"/>
      <c r="I412" s="165"/>
      <c r="J412" s="165"/>
      <c r="K412" s="165"/>
      <c r="L412" s="165"/>
      <c r="M412" s="165"/>
      <c r="N412" s="165"/>
      <c r="O412" s="165"/>
      <c r="P412" s="237"/>
      <c r="Q412" s="997"/>
      <c r="R412" s="998"/>
      <c r="S412" s="998"/>
      <c r="T412" s="998"/>
      <c r="U412" s="998"/>
      <c r="V412" s="998"/>
      <c r="W412" s="998"/>
      <c r="X412" s="998"/>
      <c r="Y412" s="998"/>
      <c r="Z412" s="998"/>
      <c r="AA412" s="99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4"/>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2"/>
      <c r="I415" s="162"/>
      <c r="J415" s="162"/>
      <c r="K415" s="162"/>
      <c r="L415" s="162"/>
      <c r="M415" s="162"/>
      <c r="N415" s="162"/>
      <c r="O415" s="162"/>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4"/>
      <c r="B419" s="253"/>
      <c r="C419" s="252"/>
      <c r="D419" s="253"/>
      <c r="E419" s="252"/>
      <c r="F419" s="315"/>
      <c r="G419" s="236"/>
      <c r="H419" s="165"/>
      <c r="I419" s="165"/>
      <c r="J419" s="165"/>
      <c r="K419" s="165"/>
      <c r="L419" s="165"/>
      <c r="M419" s="165"/>
      <c r="N419" s="165"/>
      <c r="O419" s="165"/>
      <c r="P419" s="237"/>
      <c r="Q419" s="997"/>
      <c r="R419" s="998"/>
      <c r="S419" s="998"/>
      <c r="T419" s="998"/>
      <c r="U419" s="998"/>
      <c r="V419" s="998"/>
      <c r="W419" s="998"/>
      <c r="X419" s="998"/>
      <c r="Y419" s="998"/>
      <c r="Z419" s="998"/>
      <c r="AA419" s="99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4"/>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2"/>
      <c r="I422" s="162"/>
      <c r="J422" s="162"/>
      <c r="K422" s="162"/>
      <c r="L422" s="162"/>
      <c r="M422" s="162"/>
      <c r="N422" s="162"/>
      <c r="O422" s="162"/>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4"/>
      <c r="B426" s="253"/>
      <c r="C426" s="252"/>
      <c r="D426" s="253"/>
      <c r="E426" s="316"/>
      <c r="F426" s="317"/>
      <c r="G426" s="236"/>
      <c r="H426" s="165"/>
      <c r="I426" s="165"/>
      <c r="J426" s="165"/>
      <c r="K426" s="165"/>
      <c r="L426" s="165"/>
      <c r="M426" s="165"/>
      <c r="N426" s="165"/>
      <c r="O426" s="165"/>
      <c r="P426" s="237"/>
      <c r="Q426" s="997"/>
      <c r="R426" s="998"/>
      <c r="S426" s="998"/>
      <c r="T426" s="998"/>
      <c r="U426" s="998"/>
      <c r="V426" s="998"/>
      <c r="W426" s="998"/>
      <c r="X426" s="998"/>
      <c r="Y426" s="998"/>
      <c r="Z426" s="998"/>
      <c r="AA426" s="99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4"/>
      <c r="B429" s="253"/>
      <c r="C429" s="316"/>
      <c r="D429" s="100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4"/>
      <c r="B430" s="253"/>
      <c r="C430" s="250" t="s">
        <v>556</v>
      </c>
      <c r="D430" s="251"/>
      <c r="E430" s="239" t="s">
        <v>540</v>
      </c>
      <c r="F430" s="458"/>
      <c r="G430" s="241" t="s">
        <v>374</v>
      </c>
      <c r="H430" s="159"/>
      <c r="I430" s="159"/>
      <c r="J430" s="242" t="s">
        <v>601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523</v>
      </c>
      <c r="AJ431" s="182"/>
      <c r="AK431" s="182"/>
      <c r="AL431" s="177"/>
      <c r="AM431" s="182" t="s">
        <v>518</v>
      </c>
      <c r="AN431" s="182"/>
      <c r="AO431" s="182"/>
      <c r="AP431" s="177"/>
      <c r="AQ431" s="177" t="s">
        <v>354</v>
      </c>
      <c r="AR431" s="170"/>
      <c r="AS431" s="170"/>
      <c r="AT431" s="171"/>
      <c r="AU431" s="135" t="s">
        <v>253</v>
      </c>
      <c r="AV431" s="135"/>
      <c r="AW431" s="135"/>
      <c r="AX431" s="136"/>
    </row>
    <row r="432" spans="1:50" ht="18.75" customHeight="1" x14ac:dyDescent="0.15">
      <c r="A432" s="100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571</v>
      </c>
      <c r="AF432" s="137"/>
      <c r="AG432" s="138" t="s">
        <v>355</v>
      </c>
      <c r="AH432" s="173"/>
      <c r="AI432" s="183"/>
      <c r="AJ432" s="183"/>
      <c r="AK432" s="183"/>
      <c r="AL432" s="178"/>
      <c r="AM432" s="183"/>
      <c r="AN432" s="183"/>
      <c r="AO432" s="183"/>
      <c r="AP432" s="178"/>
      <c r="AQ432" s="218" t="s">
        <v>571</v>
      </c>
      <c r="AR432" s="137"/>
      <c r="AS432" s="138" t="s">
        <v>355</v>
      </c>
      <c r="AT432" s="173"/>
      <c r="AU432" s="137" t="s">
        <v>601</v>
      </c>
      <c r="AV432" s="137"/>
      <c r="AW432" s="138" t="s">
        <v>300</v>
      </c>
      <c r="AX432" s="139"/>
    </row>
    <row r="433" spans="1:50" ht="23.25" customHeight="1" x14ac:dyDescent="0.15">
      <c r="A433" s="1004"/>
      <c r="B433" s="253"/>
      <c r="C433" s="252"/>
      <c r="D433" s="253"/>
      <c r="E433" s="167"/>
      <c r="F433" s="168"/>
      <c r="G433" s="231" t="s">
        <v>571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571</v>
      </c>
      <c r="AC433" s="134"/>
      <c r="AD433" s="134"/>
      <c r="AE433" s="112" t="s">
        <v>571</v>
      </c>
      <c r="AF433" s="113"/>
      <c r="AG433" s="113"/>
      <c r="AH433" s="114"/>
      <c r="AI433" s="112" t="s">
        <v>601</v>
      </c>
      <c r="AJ433" s="113"/>
      <c r="AK433" s="113"/>
      <c r="AL433" s="113"/>
      <c r="AM433" s="112" t="s">
        <v>566</v>
      </c>
      <c r="AN433" s="113"/>
      <c r="AO433" s="113"/>
      <c r="AP433" s="114"/>
      <c r="AQ433" s="112" t="s">
        <v>571</v>
      </c>
      <c r="AR433" s="113"/>
      <c r="AS433" s="113"/>
      <c r="AT433" s="114"/>
      <c r="AU433" s="113" t="s">
        <v>571</v>
      </c>
      <c r="AV433" s="113"/>
      <c r="AW433" s="113"/>
      <c r="AX433" s="223"/>
    </row>
    <row r="434" spans="1:50" ht="23.25" customHeight="1" x14ac:dyDescent="0.15">
      <c r="A434" s="100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571</v>
      </c>
      <c r="AC434" s="222"/>
      <c r="AD434" s="222"/>
      <c r="AE434" s="112" t="s">
        <v>571</v>
      </c>
      <c r="AF434" s="113"/>
      <c r="AG434" s="113"/>
      <c r="AH434" s="114"/>
      <c r="AI434" s="112" t="s">
        <v>571</v>
      </c>
      <c r="AJ434" s="113"/>
      <c r="AK434" s="113"/>
      <c r="AL434" s="113"/>
      <c r="AM434" s="112" t="s">
        <v>566</v>
      </c>
      <c r="AN434" s="113"/>
      <c r="AO434" s="113"/>
      <c r="AP434" s="114"/>
      <c r="AQ434" s="112" t="s">
        <v>571</v>
      </c>
      <c r="AR434" s="113"/>
      <c r="AS434" s="113"/>
      <c r="AT434" s="114"/>
      <c r="AU434" s="113" t="s">
        <v>601</v>
      </c>
      <c r="AV434" s="113"/>
      <c r="AW434" s="113"/>
      <c r="AX434" s="223"/>
    </row>
    <row r="435" spans="1:50" ht="23.25" customHeight="1" x14ac:dyDescent="0.15">
      <c r="A435" s="100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571</v>
      </c>
      <c r="AF435" s="113"/>
      <c r="AG435" s="113"/>
      <c r="AH435" s="114"/>
      <c r="AI435" s="112" t="s">
        <v>571</v>
      </c>
      <c r="AJ435" s="113"/>
      <c r="AK435" s="113"/>
      <c r="AL435" s="113"/>
      <c r="AM435" s="112" t="s">
        <v>566</v>
      </c>
      <c r="AN435" s="113"/>
      <c r="AO435" s="113"/>
      <c r="AP435" s="114"/>
      <c r="AQ435" s="112" t="s">
        <v>601</v>
      </c>
      <c r="AR435" s="113"/>
      <c r="AS435" s="113"/>
      <c r="AT435" s="114"/>
      <c r="AU435" s="113" t="s">
        <v>571</v>
      </c>
      <c r="AV435" s="113"/>
      <c r="AW435" s="113"/>
      <c r="AX435" s="223"/>
    </row>
    <row r="436" spans="1:50" ht="18.75" hidden="1" customHeight="1" x14ac:dyDescent="0.15">
      <c r="A436" s="100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522</v>
      </c>
      <c r="AJ436" s="182"/>
      <c r="AK436" s="182"/>
      <c r="AL436" s="177"/>
      <c r="AM436" s="182" t="s">
        <v>518</v>
      </c>
      <c r="AN436" s="182"/>
      <c r="AO436" s="182"/>
      <c r="AP436" s="177"/>
      <c r="AQ436" s="177" t="s">
        <v>354</v>
      </c>
      <c r="AR436" s="170"/>
      <c r="AS436" s="170"/>
      <c r="AT436" s="171"/>
      <c r="AU436" s="135" t="s">
        <v>253</v>
      </c>
      <c r="AV436" s="135"/>
      <c r="AW436" s="135"/>
      <c r="AX436" s="136"/>
    </row>
    <row r="437" spans="1:50" ht="18.75" hidden="1" customHeight="1" x14ac:dyDescent="0.15">
      <c r="A437" s="100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522</v>
      </c>
      <c r="AJ441" s="182"/>
      <c r="AK441" s="182"/>
      <c r="AL441" s="177"/>
      <c r="AM441" s="182" t="s">
        <v>514</v>
      </c>
      <c r="AN441" s="182"/>
      <c r="AO441" s="182"/>
      <c r="AP441" s="177"/>
      <c r="AQ441" s="177" t="s">
        <v>354</v>
      </c>
      <c r="AR441" s="170"/>
      <c r="AS441" s="170"/>
      <c r="AT441" s="171"/>
      <c r="AU441" s="135" t="s">
        <v>253</v>
      </c>
      <c r="AV441" s="135"/>
      <c r="AW441" s="135"/>
      <c r="AX441" s="136"/>
    </row>
    <row r="442" spans="1:50" ht="18.75" hidden="1" customHeight="1" x14ac:dyDescent="0.15">
      <c r="A442" s="100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522</v>
      </c>
      <c r="AJ446" s="182"/>
      <c r="AK446" s="182"/>
      <c r="AL446" s="177"/>
      <c r="AM446" s="182" t="s">
        <v>519</v>
      </c>
      <c r="AN446" s="182"/>
      <c r="AO446" s="182"/>
      <c r="AP446" s="177"/>
      <c r="AQ446" s="177" t="s">
        <v>354</v>
      </c>
      <c r="AR446" s="170"/>
      <c r="AS446" s="170"/>
      <c r="AT446" s="171"/>
      <c r="AU446" s="135" t="s">
        <v>253</v>
      </c>
      <c r="AV446" s="135"/>
      <c r="AW446" s="135"/>
      <c r="AX446" s="136"/>
    </row>
    <row r="447" spans="1:50" ht="18.75" hidden="1" customHeight="1" x14ac:dyDescent="0.15">
      <c r="A447" s="100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522</v>
      </c>
      <c r="AJ451" s="182"/>
      <c r="AK451" s="182"/>
      <c r="AL451" s="177"/>
      <c r="AM451" s="182" t="s">
        <v>518</v>
      </c>
      <c r="AN451" s="182"/>
      <c r="AO451" s="182"/>
      <c r="AP451" s="177"/>
      <c r="AQ451" s="177" t="s">
        <v>354</v>
      </c>
      <c r="AR451" s="170"/>
      <c r="AS451" s="170"/>
      <c r="AT451" s="171"/>
      <c r="AU451" s="135" t="s">
        <v>253</v>
      </c>
      <c r="AV451" s="135"/>
      <c r="AW451" s="135"/>
      <c r="AX451" s="136"/>
    </row>
    <row r="452" spans="1:50" ht="18.75" hidden="1" customHeight="1" x14ac:dyDescent="0.15">
      <c r="A452" s="100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522</v>
      </c>
      <c r="AJ456" s="182"/>
      <c r="AK456" s="182"/>
      <c r="AL456" s="177"/>
      <c r="AM456" s="182" t="s">
        <v>518</v>
      </c>
      <c r="AN456" s="182"/>
      <c r="AO456" s="182"/>
      <c r="AP456" s="177"/>
      <c r="AQ456" s="177" t="s">
        <v>354</v>
      </c>
      <c r="AR456" s="170"/>
      <c r="AS456" s="170"/>
      <c r="AT456" s="171"/>
      <c r="AU456" s="135" t="s">
        <v>253</v>
      </c>
      <c r="AV456" s="135"/>
      <c r="AW456" s="135"/>
      <c r="AX456" s="136"/>
    </row>
    <row r="457" spans="1:50" ht="18.75" customHeight="1" x14ac:dyDescent="0.15">
      <c r="A457" s="100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571</v>
      </c>
      <c r="AF457" s="137"/>
      <c r="AG457" s="138" t="s">
        <v>355</v>
      </c>
      <c r="AH457" s="173"/>
      <c r="AI457" s="183"/>
      <c r="AJ457" s="183"/>
      <c r="AK457" s="183"/>
      <c r="AL457" s="178"/>
      <c r="AM457" s="183"/>
      <c r="AN457" s="183"/>
      <c r="AO457" s="183"/>
      <c r="AP457" s="178"/>
      <c r="AQ457" s="218" t="s">
        <v>571</v>
      </c>
      <c r="AR457" s="137"/>
      <c r="AS457" s="138" t="s">
        <v>355</v>
      </c>
      <c r="AT457" s="173"/>
      <c r="AU457" s="137" t="s">
        <v>571</v>
      </c>
      <c r="AV457" s="137"/>
      <c r="AW457" s="138" t="s">
        <v>300</v>
      </c>
      <c r="AX457" s="139"/>
    </row>
    <row r="458" spans="1:50" ht="23.25" customHeight="1" x14ac:dyDescent="0.15">
      <c r="A458" s="1004"/>
      <c r="B458" s="253"/>
      <c r="C458" s="252"/>
      <c r="D458" s="253"/>
      <c r="E458" s="167"/>
      <c r="F458" s="168"/>
      <c r="G458" s="231" t="s">
        <v>571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571</v>
      </c>
      <c r="AC458" s="134"/>
      <c r="AD458" s="134"/>
      <c r="AE458" s="112" t="s">
        <v>571</v>
      </c>
      <c r="AF458" s="113"/>
      <c r="AG458" s="113"/>
      <c r="AH458" s="113"/>
      <c r="AI458" s="112" t="s">
        <v>601</v>
      </c>
      <c r="AJ458" s="113"/>
      <c r="AK458" s="113"/>
      <c r="AL458" s="113"/>
      <c r="AM458" s="112" t="s">
        <v>566</v>
      </c>
      <c r="AN458" s="113"/>
      <c r="AO458" s="113"/>
      <c r="AP458" s="114"/>
      <c r="AQ458" s="112" t="s">
        <v>571</v>
      </c>
      <c r="AR458" s="113"/>
      <c r="AS458" s="113"/>
      <c r="AT458" s="114"/>
      <c r="AU458" s="113" t="s">
        <v>601</v>
      </c>
      <c r="AV458" s="113"/>
      <c r="AW458" s="113"/>
      <c r="AX458" s="223"/>
    </row>
    <row r="459" spans="1:50" ht="23.25" customHeight="1" x14ac:dyDescent="0.15">
      <c r="A459" s="100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571</v>
      </c>
      <c r="AC459" s="222"/>
      <c r="AD459" s="222"/>
      <c r="AE459" s="112" t="s">
        <v>602</v>
      </c>
      <c r="AF459" s="113"/>
      <c r="AG459" s="113"/>
      <c r="AH459" s="114"/>
      <c r="AI459" s="112" t="s">
        <v>601</v>
      </c>
      <c r="AJ459" s="113"/>
      <c r="AK459" s="113"/>
      <c r="AL459" s="113"/>
      <c r="AM459" s="112" t="s">
        <v>566</v>
      </c>
      <c r="AN459" s="113"/>
      <c r="AO459" s="113"/>
      <c r="AP459" s="114"/>
      <c r="AQ459" s="112" t="s">
        <v>571</v>
      </c>
      <c r="AR459" s="113"/>
      <c r="AS459" s="113"/>
      <c r="AT459" s="114"/>
      <c r="AU459" s="113" t="s">
        <v>571</v>
      </c>
      <c r="AV459" s="113"/>
      <c r="AW459" s="113"/>
      <c r="AX459" s="223"/>
    </row>
    <row r="460" spans="1:50" ht="23.25" customHeight="1" x14ac:dyDescent="0.15">
      <c r="A460" s="100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571</v>
      </c>
      <c r="AF460" s="113"/>
      <c r="AG460" s="113"/>
      <c r="AH460" s="114"/>
      <c r="AI460" s="112" t="s">
        <v>571</v>
      </c>
      <c r="AJ460" s="113"/>
      <c r="AK460" s="113"/>
      <c r="AL460" s="113"/>
      <c r="AM460" s="112" t="s">
        <v>566</v>
      </c>
      <c r="AN460" s="113"/>
      <c r="AO460" s="113"/>
      <c r="AP460" s="114"/>
      <c r="AQ460" s="112" t="s">
        <v>571</v>
      </c>
      <c r="AR460" s="113"/>
      <c r="AS460" s="113"/>
      <c r="AT460" s="114"/>
      <c r="AU460" s="113" t="s">
        <v>571</v>
      </c>
      <c r="AV460" s="113"/>
      <c r="AW460" s="113"/>
      <c r="AX460" s="223"/>
    </row>
    <row r="461" spans="1:50" ht="18.75" hidden="1" customHeight="1" x14ac:dyDescent="0.15">
      <c r="A461" s="100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522</v>
      </c>
      <c r="AJ461" s="182"/>
      <c r="AK461" s="182"/>
      <c r="AL461" s="177"/>
      <c r="AM461" s="182" t="s">
        <v>520</v>
      </c>
      <c r="AN461" s="182"/>
      <c r="AO461" s="182"/>
      <c r="AP461" s="177"/>
      <c r="AQ461" s="177" t="s">
        <v>354</v>
      </c>
      <c r="AR461" s="170"/>
      <c r="AS461" s="170"/>
      <c r="AT461" s="171"/>
      <c r="AU461" s="135" t="s">
        <v>253</v>
      </c>
      <c r="AV461" s="135"/>
      <c r="AW461" s="135"/>
      <c r="AX461" s="136"/>
    </row>
    <row r="462" spans="1:50" ht="18.75" hidden="1" customHeight="1" x14ac:dyDescent="0.15">
      <c r="A462" s="100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522</v>
      </c>
      <c r="AJ466" s="182"/>
      <c r="AK466" s="182"/>
      <c r="AL466" s="177"/>
      <c r="AM466" s="182" t="s">
        <v>518</v>
      </c>
      <c r="AN466" s="182"/>
      <c r="AO466" s="182"/>
      <c r="AP466" s="177"/>
      <c r="AQ466" s="177" t="s">
        <v>354</v>
      </c>
      <c r="AR466" s="170"/>
      <c r="AS466" s="170"/>
      <c r="AT466" s="171"/>
      <c r="AU466" s="135" t="s">
        <v>253</v>
      </c>
      <c r="AV466" s="135"/>
      <c r="AW466" s="135"/>
      <c r="AX466" s="136"/>
    </row>
    <row r="467" spans="1:50" ht="18.75" hidden="1" customHeight="1" x14ac:dyDescent="0.15">
      <c r="A467" s="100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522</v>
      </c>
      <c r="AJ471" s="182"/>
      <c r="AK471" s="182"/>
      <c r="AL471" s="177"/>
      <c r="AM471" s="182" t="s">
        <v>514</v>
      </c>
      <c r="AN471" s="182"/>
      <c r="AO471" s="182"/>
      <c r="AP471" s="177"/>
      <c r="AQ471" s="177" t="s">
        <v>354</v>
      </c>
      <c r="AR471" s="170"/>
      <c r="AS471" s="170"/>
      <c r="AT471" s="171"/>
      <c r="AU471" s="135" t="s">
        <v>253</v>
      </c>
      <c r="AV471" s="135"/>
      <c r="AW471" s="135"/>
      <c r="AX471" s="136"/>
    </row>
    <row r="472" spans="1:50" ht="18.75" hidden="1" customHeight="1" x14ac:dyDescent="0.15">
      <c r="A472" s="100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522</v>
      </c>
      <c r="AJ476" s="182"/>
      <c r="AK476" s="182"/>
      <c r="AL476" s="177"/>
      <c r="AM476" s="182" t="s">
        <v>518</v>
      </c>
      <c r="AN476" s="182"/>
      <c r="AO476" s="182"/>
      <c r="AP476" s="177"/>
      <c r="AQ476" s="177" t="s">
        <v>354</v>
      </c>
      <c r="AR476" s="170"/>
      <c r="AS476" s="170"/>
      <c r="AT476" s="171"/>
      <c r="AU476" s="135" t="s">
        <v>253</v>
      </c>
      <c r="AV476" s="135"/>
      <c r="AW476" s="135"/>
      <c r="AX476" s="136"/>
    </row>
    <row r="477" spans="1:50" ht="18.75" hidden="1" customHeight="1" x14ac:dyDescent="0.15">
      <c r="A477" s="100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4"/>
      <c r="B481" s="253"/>
      <c r="C481" s="252"/>
      <c r="D481" s="253"/>
      <c r="E481" s="158" t="s">
        <v>562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4"/>
      <c r="B482" s="253"/>
      <c r="C482" s="252"/>
      <c r="D482" s="253"/>
      <c r="E482" s="161" t="s">
        <v>601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4"/>
      <c r="B484" s="253"/>
      <c r="C484" s="252"/>
      <c r="D484" s="253"/>
      <c r="E484" s="239" t="s">
        <v>557</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523</v>
      </c>
      <c r="AJ485" s="182"/>
      <c r="AK485" s="182"/>
      <c r="AL485" s="177"/>
      <c r="AM485" s="182" t="s">
        <v>520</v>
      </c>
      <c r="AN485" s="182"/>
      <c r="AO485" s="182"/>
      <c r="AP485" s="177"/>
      <c r="AQ485" s="177" t="s">
        <v>354</v>
      </c>
      <c r="AR485" s="170"/>
      <c r="AS485" s="170"/>
      <c r="AT485" s="171"/>
      <c r="AU485" s="135" t="s">
        <v>253</v>
      </c>
      <c r="AV485" s="135"/>
      <c r="AW485" s="135"/>
      <c r="AX485" s="136"/>
    </row>
    <row r="486" spans="1:50" ht="18.75" hidden="1" customHeight="1" x14ac:dyDescent="0.15">
      <c r="A486" s="100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522</v>
      </c>
      <c r="AJ490" s="182"/>
      <c r="AK490" s="182"/>
      <c r="AL490" s="177"/>
      <c r="AM490" s="182" t="s">
        <v>520</v>
      </c>
      <c r="AN490" s="182"/>
      <c r="AO490" s="182"/>
      <c r="AP490" s="177"/>
      <c r="AQ490" s="177" t="s">
        <v>354</v>
      </c>
      <c r="AR490" s="170"/>
      <c r="AS490" s="170"/>
      <c r="AT490" s="171"/>
      <c r="AU490" s="135" t="s">
        <v>253</v>
      </c>
      <c r="AV490" s="135"/>
      <c r="AW490" s="135"/>
      <c r="AX490" s="136"/>
    </row>
    <row r="491" spans="1:50" ht="18.75" hidden="1" customHeight="1" x14ac:dyDescent="0.15">
      <c r="A491" s="100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522</v>
      </c>
      <c r="AJ495" s="182"/>
      <c r="AK495" s="182"/>
      <c r="AL495" s="177"/>
      <c r="AM495" s="182" t="s">
        <v>518</v>
      </c>
      <c r="AN495" s="182"/>
      <c r="AO495" s="182"/>
      <c r="AP495" s="177"/>
      <c r="AQ495" s="177" t="s">
        <v>354</v>
      </c>
      <c r="AR495" s="170"/>
      <c r="AS495" s="170"/>
      <c r="AT495" s="171"/>
      <c r="AU495" s="135" t="s">
        <v>253</v>
      </c>
      <c r="AV495" s="135"/>
      <c r="AW495" s="135"/>
      <c r="AX495" s="136"/>
    </row>
    <row r="496" spans="1:50" ht="18.75" hidden="1" customHeight="1" x14ac:dyDescent="0.15">
      <c r="A496" s="100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522</v>
      </c>
      <c r="AJ500" s="182"/>
      <c r="AK500" s="182"/>
      <c r="AL500" s="177"/>
      <c r="AM500" s="182" t="s">
        <v>519</v>
      </c>
      <c r="AN500" s="182"/>
      <c r="AO500" s="182"/>
      <c r="AP500" s="177"/>
      <c r="AQ500" s="177" t="s">
        <v>354</v>
      </c>
      <c r="AR500" s="170"/>
      <c r="AS500" s="170"/>
      <c r="AT500" s="171"/>
      <c r="AU500" s="135" t="s">
        <v>253</v>
      </c>
      <c r="AV500" s="135"/>
      <c r="AW500" s="135"/>
      <c r="AX500" s="136"/>
    </row>
    <row r="501" spans="1:50" ht="18.75" hidden="1" customHeight="1" x14ac:dyDescent="0.15">
      <c r="A501" s="100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522</v>
      </c>
      <c r="AJ505" s="182"/>
      <c r="AK505" s="182"/>
      <c r="AL505" s="177"/>
      <c r="AM505" s="182" t="s">
        <v>520</v>
      </c>
      <c r="AN505" s="182"/>
      <c r="AO505" s="182"/>
      <c r="AP505" s="177"/>
      <c r="AQ505" s="177" t="s">
        <v>354</v>
      </c>
      <c r="AR505" s="170"/>
      <c r="AS505" s="170"/>
      <c r="AT505" s="171"/>
      <c r="AU505" s="135" t="s">
        <v>253</v>
      </c>
      <c r="AV505" s="135"/>
      <c r="AW505" s="135"/>
      <c r="AX505" s="136"/>
    </row>
    <row r="506" spans="1:50" ht="18.75" hidden="1" customHeight="1" x14ac:dyDescent="0.15">
      <c r="A506" s="100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522</v>
      </c>
      <c r="AJ510" s="182"/>
      <c r="AK510" s="182"/>
      <c r="AL510" s="177"/>
      <c r="AM510" s="182" t="s">
        <v>518</v>
      </c>
      <c r="AN510" s="182"/>
      <c r="AO510" s="182"/>
      <c r="AP510" s="177"/>
      <c r="AQ510" s="177" t="s">
        <v>354</v>
      </c>
      <c r="AR510" s="170"/>
      <c r="AS510" s="170"/>
      <c r="AT510" s="171"/>
      <c r="AU510" s="135" t="s">
        <v>253</v>
      </c>
      <c r="AV510" s="135"/>
      <c r="AW510" s="135"/>
      <c r="AX510" s="136"/>
    </row>
    <row r="511" spans="1:50" ht="18.75" hidden="1" customHeight="1" x14ac:dyDescent="0.15">
      <c r="A511" s="100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523</v>
      </c>
      <c r="AJ515" s="182"/>
      <c r="AK515" s="182"/>
      <c r="AL515" s="177"/>
      <c r="AM515" s="182" t="s">
        <v>518</v>
      </c>
      <c r="AN515" s="182"/>
      <c r="AO515" s="182"/>
      <c r="AP515" s="177"/>
      <c r="AQ515" s="177" t="s">
        <v>354</v>
      </c>
      <c r="AR515" s="170"/>
      <c r="AS515" s="170"/>
      <c r="AT515" s="171"/>
      <c r="AU515" s="135" t="s">
        <v>253</v>
      </c>
      <c r="AV515" s="135"/>
      <c r="AW515" s="135"/>
      <c r="AX515" s="136"/>
    </row>
    <row r="516" spans="1:50" ht="18.75" hidden="1" customHeight="1" x14ac:dyDescent="0.15">
      <c r="A516" s="100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523</v>
      </c>
      <c r="AJ520" s="182"/>
      <c r="AK520" s="182"/>
      <c r="AL520" s="177"/>
      <c r="AM520" s="182" t="s">
        <v>518</v>
      </c>
      <c r="AN520" s="182"/>
      <c r="AO520" s="182"/>
      <c r="AP520" s="177"/>
      <c r="AQ520" s="177" t="s">
        <v>354</v>
      </c>
      <c r="AR520" s="170"/>
      <c r="AS520" s="170"/>
      <c r="AT520" s="171"/>
      <c r="AU520" s="135" t="s">
        <v>253</v>
      </c>
      <c r="AV520" s="135"/>
      <c r="AW520" s="135"/>
      <c r="AX520" s="136"/>
    </row>
    <row r="521" spans="1:50" ht="18.75" hidden="1" customHeight="1" x14ac:dyDescent="0.15">
      <c r="A521" s="100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522</v>
      </c>
      <c r="AJ525" s="182"/>
      <c r="AK525" s="182"/>
      <c r="AL525" s="177"/>
      <c r="AM525" s="182" t="s">
        <v>514</v>
      </c>
      <c r="AN525" s="182"/>
      <c r="AO525" s="182"/>
      <c r="AP525" s="177"/>
      <c r="AQ525" s="177" t="s">
        <v>354</v>
      </c>
      <c r="AR525" s="170"/>
      <c r="AS525" s="170"/>
      <c r="AT525" s="171"/>
      <c r="AU525" s="135" t="s">
        <v>253</v>
      </c>
      <c r="AV525" s="135"/>
      <c r="AW525" s="135"/>
      <c r="AX525" s="136"/>
    </row>
    <row r="526" spans="1:50" ht="18.75" hidden="1" customHeight="1" x14ac:dyDescent="0.15">
      <c r="A526" s="100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522</v>
      </c>
      <c r="AJ530" s="182"/>
      <c r="AK530" s="182"/>
      <c r="AL530" s="177"/>
      <c r="AM530" s="182" t="s">
        <v>518</v>
      </c>
      <c r="AN530" s="182"/>
      <c r="AO530" s="182"/>
      <c r="AP530" s="177"/>
      <c r="AQ530" s="177" t="s">
        <v>354</v>
      </c>
      <c r="AR530" s="170"/>
      <c r="AS530" s="170"/>
      <c r="AT530" s="171"/>
      <c r="AU530" s="135" t="s">
        <v>253</v>
      </c>
      <c r="AV530" s="135"/>
      <c r="AW530" s="135"/>
      <c r="AX530" s="136"/>
    </row>
    <row r="531" spans="1:50" ht="18.75" hidden="1" customHeight="1" x14ac:dyDescent="0.15">
      <c r="A531" s="100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4"/>
      <c r="B535" s="253"/>
      <c r="C535" s="252"/>
      <c r="D535" s="253"/>
      <c r="E535" s="158" t="s">
        <v>563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4"/>
      <c r="B538" s="253"/>
      <c r="C538" s="252"/>
      <c r="D538" s="253"/>
      <c r="E538" s="239" t="s">
        <v>558</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523</v>
      </c>
      <c r="AJ539" s="182"/>
      <c r="AK539" s="182"/>
      <c r="AL539" s="177"/>
      <c r="AM539" s="182" t="s">
        <v>518</v>
      </c>
      <c r="AN539" s="182"/>
      <c r="AO539" s="182"/>
      <c r="AP539" s="177"/>
      <c r="AQ539" s="177" t="s">
        <v>354</v>
      </c>
      <c r="AR539" s="170"/>
      <c r="AS539" s="170"/>
      <c r="AT539" s="171"/>
      <c r="AU539" s="135" t="s">
        <v>253</v>
      </c>
      <c r="AV539" s="135"/>
      <c r="AW539" s="135"/>
      <c r="AX539" s="136"/>
    </row>
    <row r="540" spans="1:50" ht="18.75" hidden="1" customHeight="1" x14ac:dyDescent="0.15">
      <c r="A540" s="100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522</v>
      </c>
      <c r="AJ544" s="182"/>
      <c r="AK544" s="182"/>
      <c r="AL544" s="177"/>
      <c r="AM544" s="182" t="s">
        <v>520</v>
      </c>
      <c r="AN544" s="182"/>
      <c r="AO544" s="182"/>
      <c r="AP544" s="177"/>
      <c r="AQ544" s="177" t="s">
        <v>354</v>
      </c>
      <c r="AR544" s="170"/>
      <c r="AS544" s="170"/>
      <c r="AT544" s="171"/>
      <c r="AU544" s="135" t="s">
        <v>253</v>
      </c>
      <c r="AV544" s="135"/>
      <c r="AW544" s="135"/>
      <c r="AX544" s="136"/>
    </row>
    <row r="545" spans="1:50" ht="18.75" hidden="1" customHeight="1" x14ac:dyDescent="0.15">
      <c r="A545" s="100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522</v>
      </c>
      <c r="AJ549" s="182"/>
      <c r="AK549" s="182"/>
      <c r="AL549" s="177"/>
      <c r="AM549" s="182" t="s">
        <v>514</v>
      </c>
      <c r="AN549" s="182"/>
      <c r="AO549" s="182"/>
      <c r="AP549" s="177"/>
      <c r="AQ549" s="177" t="s">
        <v>354</v>
      </c>
      <c r="AR549" s="170"/>
      <c r="AS549" s="170"/>
      <c r="AT549" s="171"/>
      <c r="AU549" s="135" t="s">
        <v>253</v>
      </c>
      <c r="AV549" s="135"/>
      <c r="AW549" s="135"/>
      <c r="AX549" s="136"/>
    </row>
    <row r="550" spans="1:50" ht="18.75" hidden="1" customHeight="1" x14ac:dyDescent="0.15">
      <c r="A550" s="100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522</v>
      </c>
      <c r="AJ554" s="182"/>
      <c r="AK554" s="182"/>
      <c r="AL554" s="177"/>
      <c r="AM554" s="182" t="s">
        <v>514</v>
      </c>
      <c r="AN554" s="182"/>
      <c r="AO554" s="182"/>
      <c r="AP554" s="177"/>
      <c r="AQ554" s="177" t="s">
        <v>354</v>
      </c>
      <c r="AR554" s="170"/>
      <c r="AS554" s="170"/>
      <c r="AT554" s="171"/>
      <c r="AU554" s="135" t="s">
        <v>253</v>
      </c>
      <c r="AV554" s="135"/>
      <c r="AW554" s="135"/>
      <c r="AX554" s="136"/>
    </row>
    <row r="555" spans="1:50" ht="18.75" hidden="1" customHeight="1" x14ac:dyDescent="0.15">
      <c r="A555" s="100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522</v>
      </c>
      <c r="AJ559" s="182"/>
      <c r="AK559" s="182"/>
      <c r="AL559" s="177"/>
      <c r="AM559" s="182" t="s">
        <v>518</v>
      </c>
      <c r="AN559" s="182"/>
      <c r="AO559" s="182"/>
      <c r="AP559" s="177"/>
      <c r="AQ559" s="177" t="s">
        <v>354</v>
      </c>
      <c r="AR559" s="170"/>
      <c r="AS559" s="170"/>
      <c r="AT559" s="171"/>
      <c r="AU559" s="135" t="s">
        <v>253</v>
      </c>
      <c r="AV559" s="135"/>
      <c r="AW559" s="135"/>
      <c r="AX559" s="136"/>
    </row>
    <row r="560" spans="1:50" ht="18.75" hidden="1" customHeight="1" x14ac:dyDescent="0.15">
      <c r="A560" s="100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522</v>
      </c>
      <c r="AJ564" s="182"/>
      <c r="AK564" s="182"/>
      <c r="AL564" s="177"/>
      <c r="AM564" s="182" t="s">
        <v>514</v>
      </c>
      <c r="AN564" s="182"/>
      <c r="AO564" s="182"/>
      <c r="AP564" s="177"/>
      <c r="AQ564" s="177" t="s">
        <v>354</v>
      </c>
      <c r="AR564" s="170"/>
      <c r="AS564" s="170"/>
      <c r="AT564" s="171"/>
      <c r="AU564" s="135" t="s">
        <v>253</v>
      </c>
      <c r="AV564" s="135"/>
      <c r="AW564" s="135"/>
      <c r="AX564" s="136"/>
    </row>
    <row r="565" spans="1:50" ht="18.75" hidden="1" customHeight="1" x14ac:dyDescent="0.15">
      <c r="A565" s="100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523</v>
      </c>
      <c r="AJ569" s="182"/>
      <c r="AK569" s="182"/>
      <c r="AL569" s="177"/>
      <c r="AM569" s="182" t="s">
        <v>514</v>
      </c>
      <c r="AN569" s="182"/>
      <c r="AO569" s="182"/>
      <c r="AP569" s="177"/>
      <c r="AQ569" s="177" t="s">
        <v>354</v>
      </c>
      <c r="AR569" s="170"/>
      <c r="AS569" s="170"/>
      <c r="AT569" s="171"/>
      <c r="AU569" s="135" t="s">
        <v>253</v>
      </c>
      <c r="AV569" s="135"/>
      <c r="AW569" s="135"/>
      <c r="AX569" s="136"/>
    </row>
    <row r="570" spans="1:50" ht="18.75" hidden="1" customHeight="1" x14ac:dyDescent="0.15">
      <c r="A570" s="100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522</v>
      </c>
      <c r="AJ574" s="182"/>
      <c r="AK574" s="182"/>
      <c r="AL574" s="177"/>
      <c r="AM574" s="182" t="s">
        <v>514</v>
      </c>
      <c r="AN574" s="182"/>
      <c r="AO574" s="182"/>
      <c r="AP574" s="177"/>
      <c r="AQ574" s="177" t="s">
        <v>354</v>
      </c>
      <c r="AR574" s="170"/>
      <c r="AS574" s="170"/>
      <c r="AT574" s="171"/>
      <c r="AU574" s="135" t="s">
        <v>253</v>
      </c>
      <c r="AV574" s="135"/>
      <c r="AW574" s="135"/>
      <c r="AX574" s="136"/>
    </row>
    <row r="575" spans="1:50" ht="18.75" hidden="1" customHeight="1" x14ac:dyDescent="0.15">
      <c r="A575" s="100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522</v>
      </c>
      <c r="AJ579" s="182"/>
      <c r="AK579" s="182"/>
      <c r="AL579" s="177"/>
      <c r="AM579" s="182" t="s">
        <v>514</v>
      </c>
      <c r="AN579" s="182"/>
      <c r="AO579" s="182"/>
      <c r="AP579" s="177"/>
      <c r="AQ579" s="177" t="s">
        <v>354</v>
      </c>
      <c r="AR579" s="170"/>
      <c r="AS579" s="170"/>
      <c r="AT579" s="171"/>
      <c r="AU579" s="135" t="s">
        <v>253</v>
      </c>
      <c r="AV579" s="135"/>
      <c r="AW579" s="135"/>
      <c r="AX579" s="136"/>
    </row>
    <row r="580" spans="1:50" ht="18.75" hidden="1" customHeight="1" x14ac:dyDescent="0.15">
      <c r="A580" s="100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522</v>
      </c>
      <c r="AJ584" s="182"/>
      <c r="AK584" s="182"/>
      <c r="AL584" s="177"/>
      <c r="AM584" s="182" t="s">
        <v>518</v>
      </c>
      <c r="AN584" s="182"/>
      <c r="AO584" s="182"/>
      <c r="AP584" s="177"/>
      <c r="AQ584" s="177" t="s">
        <v>354</v>
      </c>
      <c r="AR584" s="170"/>
      <c r="AS584" s="170"/>
      <c r="AT584" s="171"/>
      <c r="AU584" s="135" t="s">
        <v>253</v>
      </c>
      <c r="AV584" s="135"/>
      <c r="AW584" s="135"/>
      <c r="AX584" s="136"/>
    </row>
    <row r="585" spans="1:50" ht="18.75" hidden="1" customHeight="1" x14ac:dyDescent="0.15">
      <c r="A585" s="100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4"/>
      <c r="B589" s="253"/>
      <c r="C589" s="252"/>
      <c r="D589" s="253"/>
      <c r="E589" s="158" t="s">
        <v>563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4"/>
      <c r="B592" s="253"/>
      <c r="C592" s="252"/>
      <c r="D592" s="253"/>
      <c r="E592" s="239" t="s">
        <v>557</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522</v>
      </c>
      <c r="AJ593" s="182"/>
      <c r="AK593" s="182"/>
      <c r="AL593" s="177"/>
      <c r="AM593" s="182" t="s">
        <v>514</v>
      </c>
      <c r="AN593" s="182"/>
      <c r="AO593" s="182"/>
      <c r="AP593" s="177"/>
      <c r="AQ593" s="177" t="s">
        <v>354</v>
      </c>
      <c r="AR593" s="170"/>
      <c r="AS593" s="170"/>
      <c r="AT593" s="171"/>
      <c r="AU593" s="135" t="s">
        <v>253</v>
      </c>
      <c r="AV593" s="135"/>
      <c r="AW593" s="135"/>
      <c r="AX593" s="136"/>
    </row>
    <row r="594" spans="1:50" ht="18.75" hidden="1" customHeight="1" x14ac:dyDescent="0.15">
      <c r="A594" s="100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523</v>
      </c>
      <c r="AJ598" s="182"/>
      <c r="AK598" s="182"/>
      <c r="AL598" s="177"/>
      <c r="AM598" s="182" t="s">
        <v>519</v>
      </c>
      <c r="AN598" s="182"/>
      <c r="AO598" s="182"/>
      <c r="AP598" s="177"/>
      <c r="AQ598" s="177" t="s">
        <v>354</v>
      </c>
      <c r="AR598" s="170"/>
      <c r="AS598" s="170"/>
      <c r="AT598" s="171"/>
      <c r="AU598" s="135" t="s">
        <v>253</v>
      </c>
      <c r="AV598" s="135"/>
      <c r="AW598" s="135"/>
      <c r="AX598" s="136"/>
    </row>
    <row r="599" spans="1:50" ht="18.75" hidden="1" customHeight="1" x14ac:dyDescent="0.15">
      <c r="A599" s="100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522</v>
      </c>
      <c r="AJ603" s="182"/>
      <c r="AK603" s="182"/>
      <c r="AL603" s="177"/>
      <c r="AM603" s="182" t="s">
        <v>514</v>
      </c>
      <c r="AN603" s="182"/>
      <c r="AO603" s="182"/>
      <c r="AP603" s="177"/>
      <c r="AQ603" s="177" t="s">
        <v>354</v>
      </c>
      <c r="AR603" s="170"/>
      <c r="AS603" s="170"/>
      <c r="AT603" s="171"/>
      <c r="AU603" s="135" t="s">
        <v>253</v>
      </c>
      <c r="AV603" s="135"/>
      <c r="AW603" s="135"/>
      <c r="AX603" s="136"/>
    </row>
    <row r="604" spans="1:50" ht="18.75" hidden="1" customHeight="1" x14ac:dyDescent="0.15">
      <c r="A604" s="100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522</v>
      </c>
      <c r="AJ608" s="182"/>
      <c r="AK608" s="182"/>
      <c r="AL608" s="177"/>
      <c r="AM608" s="182" t="s">
        <v>514</v>
      </c>
      <c r="AN608" s="182"/>
      <c r="AO608" s="182"/>
      <c r="AP608" s="177"/>
      <c r="AQ608" s="177" t="s">
        <v>354</v>
      </c>
      <c r="AR608" s="170"/>
      <c r="AS608" s="170"/>
      <c r="AT608" s="171"/>
      <c r="AU608" s="135" t="s">
        <v>253</v>
      </c>
      <c r="AV608" s="135"/>
      <c r="AW608" s="135"/>
      <c r="AX608" s="136"/>
    </row>
    <row r="609" spans="1:50" ht="18.75" hidden="1" customHeight="1" x14ac:dyDescent="0.15">
      <c r="A609" s="100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522</v>
      </c>
      <c r="AJ613" s="182"/>
      <c r="AK613" s="182"/>
      <c r="AL613" s="177"/>
      <c r="AM613" s="182" t="s">
        <v>518</v>
      </c>
      <c r="AN613" s="182"/>
      <c r="AO613" s="182"/>
      <c r="AP613" s="177"/>
      <c r="AQ613" s="177" t="s">
        <v>354</v>
      </c>
      <c r="AR613" s="170"/>
      <c r="AS613" s="170"/>
      <c r="AT613" s="171"/>
      <c r="AU613" s="135" t="s">
        <v>253</v>
      </c>
      <c r="AV613" s="135"/>
      <c r="AW613" s="135"/>
      <c r="AX613" s="136"/>
    </row>
    <row r="614" spans="1:50" ht="18.75" hidden="1" customHeight="1" x14ac:dyDescent="0.15">
      <c r="A614" s="100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522</v>
      </c>
      <c r="AJ618" s="182"/>
      <c r="AK618" s="182"/>
      <c r="AL618" s="177"/>
      <c r="AM618" s="182" t="s">
        <v>518</v>
      </c>
      <c r="AN618" s="182"/>
      <c r="AO618" s="182"/>
      <c r="AP618" s="177"/>
      <c r="AQ618" s="177" t="s">
        <v>354</v>
      </c>
      <c r="AR618" s="170"/>
      <c r="AS618" s="170"/>
      <c r="AT618" s="171"/>
      <c r="AU618" s="135" t="s">
        <v>253</v>
      </c>
      <c r="AV618" s="135"/>
      <c r="AW618" s="135"/>
      <c r="AX618" s="136"/>
    </row>
    <row r="619" spans="1:50" ht="18.75" hidden="1" customHeight="1" x14ac:dyDescent="0.15">
      <c r="A619" s="100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522</v>
      </c>
      <c r="AJ623" s="182"/>
      <c r="AK623" s="182"/>
      <c r="AL623" s="177"/>
      <c r="AM623" s="182" t="s">
        <v>519</v>
      </c>
      <c r="AN623" s="182"/>
      <c r="AO623" s="182"/>
      <c r="AP623" s="177"/>
      <c r="AQ623" s="177" t="s">
        <v>354</v>
      </c>
      <c r="AR623" s="170"/>
      <c r="AS623" s="170"/>
      <c r="AT623" s="171"/>
      <c r="AU623" s="135" t="s">
        <v>253</v>
      </c>
      <c r="AV623" s="135"/>
      <c r="AW623" s="135"/>
      <c r="AX623" s="136"/>
    </row>
    <row r="624" spans="1:50" ht="18.75" hidden="1" customHeight="1" x14ac:dyDescent="0.15">
      <c r="A624" s="100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522</v>
      </c>
      <c r="AJ628" s="182"/>
      <c r="AK628" s="182"/>
      <c r="AL628" s="177"/>
      <c r="AM628" s="182" t="s">
        <v>518</v>
      </c>
      <c r="AN628" s="182"/>
      <c r="AO628" s="182"/>
      <c r="AP628" s="177"/>
      <c r="AQ628" s="177" t="s">
        <v>354</v>
      </c>
      <c r="AR628" s="170"/>
      <c r="AS628" s="170"/>
      <c r="AT628" s="171"/>
      <c r="AU628" s="135" t="s">
        <v>253</v>
      </c>
      <c r="AV628" s="135"/>
      <c r="AW628" s="135"/>
      <c r="AX628" s="136"/>
    </row>
    <row r="629" spans="1:50" ht="18.75" hidden="1" customHeight="1" x14ac:dyDescent="0.15">
      <c r="A629" s="100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522</v>
      </c>
      <c r="AJ633" s="182"/>
      <c r="AK633" s="182"/>
      <c r="AL633" s="177"/>
      <c r="AM633" s="182" t="s">
        <v>514</v>
      </c>
      <c r="AN633" s="182"/>
      <c r="AO633" s="182"/>
      <c r="AP633" s="177"/>
      <c r="AQ633" s="177" t="s">
        <v>354</v>
      </c>
      <c r="AR633" s="170"/>
      <c r="AS633" s="170"/>
      <c r="AT633" s="171"/>
      <c r="AU633" s="135" t="s">
        <v>253</v>
      </c>
      <c r="AV633" s="135"/>
      <c r="AW633" s="135"/>
      <c r="AX633" s="136"/>
    </row>
    <row r="634" spans="1:50" ht="18.75" hidden="1" customHeight="1" x14ac:dyDescent="0.15">
      <c r="A634" s="100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522</v>
      </c>
      <c r="AJ638" s="182"/>
      <c r="AK638" s="182"/>
      <c r="AL638" s="177"/>
      <c r="AM638" s="182" t="s">
        <v>518</v>
      </c>
      <c r="AN638" s="182"/>
      <c r="AO638" s="182"/>
      <c r="AP638" s="177"/>
      <c r="AQ638" s="177" t="s">
        <v>354</v>
      </c>
      <c r="AR638" s="170"/>
      <c r="AS638" s="170"/>
      <c r="AT638" s="171"/>
      <c r="AU638" s="135" t="s">
        <v>253</v>
      </c>
      <c r="AV638" s="135"/>
      <c r="AW638" s="135"/>
      <c r="AX638" s="136"/>
    </row>
    <row r="639" spans="1:50" ht="18.75" hidden="1" customHeight="1" x14ac:dyDescent="0.15">
      <c r="A639" s="100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4"/>
      <c r="B643" s="253"/>
      <c r="C643" s="252"/>
      <c r="D643" s="253"/>
      <c r="E643" s="158" t="s">
        <v>563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4"/>
      <c r="B646" s="253"/>
      <c r="C646" s="252"/>
      <c r="D646" s="253"/>
      <c r="E646" s="239" t="s">
        <v>558</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523</v>
      </c>
      <c r="AJ647" s="182"/>
      <c r="AK647" s="182"/>
      <c r="AL647" s="177"/>
      <c r="AM647" s="182" t="s">
        <v>514</v>
      </c>
      <c r="AN647" s="182"/>
      <c r="AO647" s="182"/>
      <c r="AP647" s="177"/>
      <c r="AQ647" s="177" t="s">
        <v>354</v>
      </c>
      <c r="AR647" s="170"/>
      <c r="AS647" s="170"/>
      <c r="AT647" s="171"/>
      <c r="AU647" s="135" t="s">
        <v>253</v>
      </c>
      <c r="AV647" s="135"/>
      <c r="AW647" s="135"/>
      <c r="AX647" s="136"/>
    </row>
    <row r="648" spans="1:50" ht="18.75" hidden="1" customHeight="1" x14ac:dyDescent="0.15">
      <c r="A648" s="100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522</v>
      </c>
      <c r="AJ652" s="182"/>
      <c r="AK652" s="182"/>
      <c r="AL652" s="177"/>
      <c r="AM652" s="182" t="s">
        <v>514</v>
      </c>
      <c r="AN652" s="182"/>
      <c r="AO652" s="182"/>
      <c r="AP652" s="177"/>
      <c r="AQ652" s="177" t="s">
        <v>354</v>
      </c>
      <c r="AR652" s="170"/>
      <c r="AS652" s="170"/>
      <c r="AT652" s="171"/>
      <c r="AU652" s="135" t="s">
        <v>253</v>
      </c>
      <c r="AV652" s="135"/>
      <c r="AW652" s="135"/>
      <c r="AX652" s="136"/>
    </row>
    <row r="653" spans="1:50" ht="18.75" hidden="1" customHeight="1" x14ac:dyDescent="0.15">
      <c r="A653" s="100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522</v>
      </c>
      <c r="AJ657" s="182"/>
      <c r="AK657" s="182"/>
      <c r="AL657" s="177"/>
      <c r="AM657" s="182" t="s">
        <v>518</v>
      </c>
      <c r="AN657" s="182"/>
      <c r="AO657" s="182"/>
      <c r="AP657" s="177"/>
      <c r="AQ657" s="177" t="s">
        <v>354</v>
      </c>
      <c r="AR657" s="170"/>
      <c r="AS657" s="170"/>
      <c r="AT657" s="171"/>
      <c r="AU657" s="135" t="s">
        <v>253</v>
      </c>
      <c r="AV657" s="135"/>
      <c r="AW657" s="135"/>
      <c r="AX657" s="136"/>
    </row>
    <row r="658" spans="1:50" ht="18.75" hidden="1" customHeight="1" x14ac:dyDescent="0.15">
      <c r="A658" s="100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522</v>
      </c>
      <c r="AJ662" s="182"/>
      <c r="AK662" s="182"/>
      <c r="AL662" s="177"/>
      <c r="AM662" s="182" t="s">
        <v>514</v>
      </c>
      <c r="AN662" s="182"/>
      <c r="AO662" s="182"/>
      <c r="AP662" s="177"/>
      <c r="AQ662" s="177" t="s">
        <v>354</v>
      </c>
      <c r="AR662" s="170"/>
      <c r="AS662" s="170"/>
      <c r="AT662" s="171"/>
      <c r="AU662" s="135" t="s">
        <v>253</v>
      </c>
      <c r="AV662" s="135"/>
      <c r="AW662" s="135"/>
      <c r="AX662" s="136"/>
    </row>
    <row r="663" spans="1:50" ht="18.75" hidden="1" customHeight="1" x14ac:dyDescent="0.15">
      <c r="A663" s="100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522</v>
      </c>
      <c r="AJ667" s="182"/>
      <c r="AK667" s="182"/>
      <c r="AL667" s="177"/>
      <c r="AM667" s="182" t="s">
        <v>514</v>
      </c>
      <c r="AN667" s="182"/>
      <c r="AO667" s="182"/>
      <c r="AP667" s="177"/>
      <c r="AQ667" s="177" t="s">
        <v>354</v>
      </c>
      <c r="AR667" s="170"/>
      <c r="AS667" s="170"/>
      <c r="AT667" s="171"/>
      <c r="AU667" s="135" t="s">
        <v>253</v>
      </c>
      <c r="AV667" s="135"/>
      <c r="AW667" s="135"/>
      <c r="AX667" s="136"/>
    </row>
    <row r="668" spans="1:50" ht="18.75" hidden="1" customHeight="1" x14ac:dyDescent="0.15">
      <c r="A668" s="100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523</v>
      </c>
      <c r="AJ672" s="182"/>
      <c r="AK672" s="182"/>
      <c r="AL672" s="177"/>
      <c r="AM672" s="182" t="s">
        <v>514</v>
      </c>
      <c r="AN672" s="182"/>
      <c r="AO672" s="182"/>
      <c r="AP672" s="177"/>
      <c r="AQ672" s="177" t="s">
        <v>354</v>
      </c>
      <c r="AR672" s="170"/>
      <c r="AS672" s="170"/>
      <c r="AT672" s="171"/>
      <c r="AU672" s="135" t="s">
        <v>253</v>
      </c>
      <c r="AV672" s="135"/>
      <c r="AW672" s="135"/>
      <c r="AX672" s="136"/>
    </row>
    <row r="673" spans="1:50" ht="18.75" hidden="1" customHeight="1" x14ac:dyDescent="0.15">
      <c r="A673" s="100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522</v>
      </c>
      <c r="AJ677" s="182"/>
      <c r="AK677" s="182"/>
      <c r="AL677" s="177"/>
      <c r="AM677" s="182" t="s">
        <v>520</v>
      </c>
      <c r="AN677" s="182"/>
      <c r="AO677" s="182"/>
      <c r="AP677" s="177"/>
      <c r="AQ677" s="177" t="s">
        <v>354</v>
      </c>
      <c r="AR677" s="170"/>
      <c r="AS677" s="170"/>
      <c r="AT677" s="171"/>
      <c r="AU677" s="135" t="s">
        <v>253</v>
      </c>
      <c r="AV677" s="135"/>
      <c r="AW677" s="135"/>
      <c r="AX677" s="136"/>
    </row>
    <row r="678" spans="1:50" ht="18.75" hidden="1" customHeight="1" x14ac:dyDescent="0.15">
      <c r="A678" s="100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523</v>
      </c>
      <c r="AJ682" s="182"/>
      <c r="AK682" s="182"/>
      <c r="AL682" s="177"/>
      <c r="AM682" s="182" t="s">
        <v>518</v>
      </c>
      <c r="AN682" s="182"/>
      <c r="AO682" s="182"/>
      <c r="AP682" s="177"/>
      <c r="AQ682" s="177" t="s">
        <v>354</v>
      </c>
      <c r="AR682" s="170"/>
      <c r="AS682" s="170"/>
      <c r="AT682" s="171"/>
      <c r="AU682" s="135" t="s">
        <v>253</v>
      </c>
      <c r="AV682" s="135"/>
      <c r="AW682" s="135"/>
      <c r="AX682" s="136"/>
    </row>
    <row r="683" spans="1:50" ht="18.75" hidden="1" customHeight="1" x14ac:dyDescent="0.15">
      <c r="A683" s="100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522</v>
      </c>
      <c r="AJ687" s="182"/>
      <c r="AK687" s="182"/>
      <c r="AL687" s="177"/>
      <c r="AM687" s="182" t="s">
        <v>514</v>
      </c>
      <c r="AN687" s="182"/>
      <c r="AO687" s="182"/>
      <c r="AP687" s="177"/>
      <c r="AQ687" s="177" t="s">
        <v>354</v>
      </c>
      <c r="AR687" s="170"/>
      <c r="AS687" s="170"/>
      <c r="AT687" s="171"/>
      <c r="AU687" s="135" t="s">
        <v>253</v>
      </c>
      <c r="AV687" s="135"/>
      <c r="AW687" s="135"/>
      <c r="AX687" s="136"/>
    </row>
    <row r="688" spans="1:50" ht="18.75" hidden="1" customHeight="1" x14ac:dyDescent="0.15">
      <c r="A688" s="100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522</v>
      </c>
      <c r="AJ692" s="182"/>
      <c r="AK692" s="182"/>
      <c r="AL692" s="177"/>
      <c r="AM692" s="182" t="s">
        <v>519</v>
      </c>
      <c r="AN692" s="182"/>
      <c r="AO692" s="182"/>
      <c r="AP692" s="177"/>
      <c r="AQ692" s="177" t="s">
        <v>354</v>
      </c>
      <c r="AR692" s="170"/>
      <c r="AS692" s="170"/>
      <c r="AT692" s="171"/>
      <c r="AU692" s="135" t="s">
        <v>253</v>
      </c>
      <c r="AV692" s="135"/>
      <c r="AW692" s="135"/>
      <c r="AX692" s="136"/>
    </row>
    <row r="693" spans="1:50" ht="18.75" hidden="1" customHeight="1" x14ac:dyDescent="0.15">
      <c r="A693" s="100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4"/>
      <c r="B697" s="253"/>
      <c r="C697" s="252"/>
      <c r="D697" s="253"/>
      <c r="E697" s="158" t="s">
        <v>563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5"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572</v>
      </c>
      <c r="AE702" s="906"/>
      <c r="AF702" s="906"/>
      <c r="AG702" s="895" t="s">
        <v>603</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5" t="s">
        <v>572</v>
      </c>
      <c r="AE703" s="156"/>
      <c r="AF703" s="156"/>
      <c r="AG703" s="674" t="s">
        <v>604</v>
      </c>
      <c r="AH703" s="675"/>
      <c r="AI703" s="675"/>
      <c r="AJ703" s="675"/>
      <c r="AK703" s="675"/>
      <c r="AL703" s="675"/>
      <c r="AM703" s="675"/>
      <c r="AN703" s="675"/>
      <c r="AO703" s="675"/>
      <c r="AP703" s="675"/>
      <c r="AQ703" s="675"/>
      <c r="AR703" s="675"/>
      <c r="AS703" s="675"/>
      <c r="AT703" s="675"/>
      <c r="AU703" s="675"/>
      <c r="AV703" s="675"/>
      <c r="AW703" s="675"/>
      <c r="AX703" s="676"/>
    </row>
    <row r="704" spans="1:50" ht="41.2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572</v>
      </c>
      <c r="AE704" s="596"/>
      <c r="AF704" s="596"/>
      <c r="AG704" s="438" t="s">
        <v>605</v>
      </c>
      <c r="AH704" s="234"/>
      <c r="AI704" s="234"/>
      <c r="AJ704" s="234"/>
      <c r="AK704" s="234"/>
      <c r="AL704" s="234"/>
      <c r="AM704" s="234"/>
      <c r="AN704" s="234"/>
      <c r="AO704" s="234"/>
      <c r="AP704" s="234"/>
      <c r="AQ704" s="234"/>
      <c r="AR704" s="234"/>
      <c r="AS704" s="234"/>
      <c r="AT704" s="234"/>
      <c r="AU704" s="234"/>
      <c r="AV704" s="234"/>
      <c r="AW704" s="234"/>
      <c r="AX704" s="439"/>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572</v>
      </c>
      <c r="AE705" s="743"/>
      <c r="AF705" s="743"/>
      <c r="AG705" s="161" t="s">
        <v>606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5"/>
      <c r="B706" s="780"/>
      <c r="C706" s="624"/>
      <c r="D706" s="625"/>
      <c r="E706" s="693" t="s">
        <v>501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5" t="s">
        <v>636</v>
      </c>
      <c r="AE706" s="156"/>
      <c r="AF706" s="157"/>
      <c r="AG706" s="438"/>
      <c r="AH706" s="234"/>
      <c r="AI706" s="234"/>
      <c r="AJ706" s="234"/>
      <c r="AK706" s="234"/>
      <c r="AL706" s="234"/>
      <c r="AM706" s="234"/>
      <c r="AN706" s="234"/>
      <c r="AO706" s="234"/>
      <c r="AP706" s="234"/>
      <c r="AQ706" s="234"/>
      <c r="AR706" s="234"/>
      <c r="AS706" s="234"/>
      <c r="AT706" s="234"/>
      <c r="AU706" s="234"/>
      <c r="AV706" s="234"/>
      <c r="AW706" s="234"/>
      <c r="AX706" s="439"/>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636</v>
      </c>
      <c r="AE707" s="594"/>
      <c r="AF707" s="594"/>
      <c r="AG707" s="438"/>
      <c r="AH707" s="234"/>
      <c r="AI707" s="234"/>
      <c r="AJ707" s="234"/>
      <c r="AK707" s="234"/>
      <c r="AL707" s="234"/>
      <c r="AM707" s="234"/>
      <c r="AN707" s="234"/>
      <c r="AO707" s="234"/>
      <c r="AP707" s="234"/>
      <c r="AQ707" s="234"/>
      <c r="AR707" s="234"/>
      <c r="AS707" s="234"/>
      <c r="AT707" s="234"/>
      <c r="AU707" s="234"/>
      <c r="AV707" s="234"/>
      <c r="AW707" s="234"/>
      <c r="AX707" s="439"/>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639</v>
      </c>
      <c r="AE708" s="678"/>
      <c r="AF708" s="678"/>
      <c r="AG708" s="536" t="s">
        <v>580</v>
      </c>
      <c r="AH708" s="537"/>
      <c r="AI708" s="537"/>
      <c r="AJ708" s="537"/>
      <c r="AK708" s="537"/>
      <c r="AL708" s="537"/>
      <c r="AM708" s="537"/>
      <c r="AN708" s="537"/>
      <c r="AO708" s="537"/>
      <c r="AP708" s="537"/>
      <c r="AQ708" s="537"/>
      <c r="AR708" s="537"/>
      <c r="AS708" s="537"/>
      <c r="AT708" s="537"/>
      <c r="AU708" s="537"/>
      <c r="AV708" s="537"/>
      <c r="AW708" s="537"/>
      <c r="AX708" s="538"/>
    </row>
    <row r="709" spans="1:50" ht="42"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572</v>
      </c>
      <c r="AE709" s="156"/>
      <c r="AF709" s="156"/>
      <c r="AG709" s="674" t="s">
        <v>690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639</v>
      </c>
      <c r="AE710" s="156"/>
      <c r="AF710" s="156"/>
      <c r="AG710" s="674" t="s">
        <v>578</v>
      </c>
      <c r="AH710" s="675"/>
      <c r="AI710" s="675"/>
      <c r="AJ710" s="675"/>
      <c r="AK710" s="675"/>
      <c r="AL710" s="675"/>
      <c r="AM710" s="675"/>
      <c r="AN710" s="675"/>
      <c r="AO710" s="675"/>
      <c r="AP710" s="675"/>
      <c r="AQ710" s="675"/>
      <c r="AR710" s="675"/>
      <c r="AS710" s="675"/>
      <c r="AT710" s="675"/>
      <c r="AU710" s="675"/>
      <c r="AV710" s="675"/>
      <c r="AW710" s="675"/>
      <c r="AX710" s="676"/>
    </row>
    <row r="711" spans="1:50" ht="42"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572</v>
      </c>
      <c r="AE711" s="156"/>
      <c r="AF711" s="156"/>
      <c r="AG711" s="674" t="s">
        <v>607</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469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639</v>
      </c>
      <c r="AE712" s="596"/>
      <c r="AF712" s="596"/>
      <c r="AG712" s="604" t="s">
        <v>578</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639</v>
      </c>
      <c r="AE713" s="156"/>
      <c r="AF713" s="157"/>
      <c r="AG713" s="674" t="s">
        <v>578</v>
      </c>
      <c r="AH713" s="675"/>
      <c r="AI713" s="675"/>
      <c r="AJ713" s="675"/>
      <c r="AK713" s="675"/>
      <c r="AL713" s="675"/>
      <c r="AM713" s="675"/>
      <c r="AN713" s="675"/>
      <c r="AO713" s="675"/>
      <c r="AP713" s="675"/>
      <c r="AQ713" s="675"/>
      <c r="AR713" s="675"/>
      <c r="AS713" s="675"/>
      <c r="AT713" s="675"/>
      <c r="AU713" s="675"/>
      <c r="AV713" s="675"/>
      <c r="AW713" s="675"/>
      <c r="AX713" s="676"/>
    </row>
    <row r="714" spans="1:50" ht="62.25" customHeight="1" x14ac:dyDescent="0.15">
      <c r="A714" s="667"/>
      <c r="B714" s="668"/>
      <c r="C714" s="781" t="s">
        <v>446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572</v>
      </c>
      <c r="AE714" s="602"/>
      <c r="AF714" s="603"/>
      <c r="AG714" s="699" t="s">
        <v>608</v>
      </c>
      <c r="AH714" s="700"/>
      <c r="AI714" s="700"/>
      <c r="AJ714" s="700"/>
      <c r="AK714" s="700"/>
      <c r="AL714" s="700"/>
      <c r="AM714" s="700"/>
      <c r="AN714" s="700"/>
      <c r="AO714" s="700"/>
      <c r="AP714" s="700"/>
      <c r="AQ714" s="700"/>
      <c r="AR714" s="700"/>
      <c r="AS714" s="700"/>
      <c r="AT714" s="700"/>
      <c r="AU714" s="700"/>
      <c r="AV714" s="700"/>
      <c r="AW714" s="700"/>
      <c r="AX714" s="701"/>
    </row>
    <row r="715" spans="1:50" ht="62.25" customHeight="1" x14ac:dyDescent="0.15">
      <c r="A715" s="631" t="s">
        <v>40</v>
      </c>
      <c r="B715" s="664"/>
      <c r="C715" s="669" t="s">
        <v>447</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572</v>
      </c>
      <c r="AE715" s="678"/>
      <c r="AF715" s="787"/>
      <c r="AG715" s="536" t="s">
        <v>609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639</v>
      </c>
      <c r="AE716" s="769"/>
      <c r="AF716" s="769"/>
      <c r="AG716" s="674" t="s">
        <v>610</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572</v>
      </c>
      <c r="AE717" s="156"/>
      <c r="AF717" s="156"/>
      <c r="AG717" s="674" t="s">
        <v>689</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639</v>
      </c>
      <c r="AE718" s="156"/>
      <c r="AF718" s="156"/>
      <c r="AG718" s="164" t="s">
        <v>578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639</v>
      </c>
      <c r="AE719" s="678"/>
      <c r="AF719" s="678"/>
      <c r="AG719" s="161" t="s">
        <v>578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0"/>
      <c r="B720" s="661"/>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8"/>
      <c r="AH720" s="234"/>
      <c r="AI720" s="234"/>
      <c r="AJ720" s="234"/>
      <c r="AK720" s="234"/>
      <c r="AL720" s="234"/>
      <c r="AM720" s="234"/>
      <c r="AN720" s="234"/>
      <c r="AO720" s="234"/>
      <c r="AP720" s="234"/>
      <c r="AQ720" s="234"/>
      <c r="AR720" s="234"/>
      <c r="AS720" s="234"/>
      <c r="AT720" s="234"/>
      <c r="AU720" s="234"/>
      <c r="AV720" s="234"/>
      <c r="AW720" s="234"/>
      <c r="AX720" s="439"/>
    </row>
    <row r="721" spans="1:50" ht="24.75" customHeight="1" x14ac:dyDescent="0.15">
      <c r="A721" s="660"/>
      <c r="B721" s="661"/>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8"/>
      <c r="AH721" s="234"/>
      <c r="AI721" s="234"/>
      <c r="AJ721" s="234"/>
      <c r="AK721" s="234"/>
      <c r="AL721" s="234"/>
      <c r="AM721" s="234"/>
      <c r="AN721" s="234"/>
      <c r="AO721" s="234"/>
      <c r="AP721" s="234"/>
      <c r="AQ721" s="234"/>
      <c r="AR721" s="234"/>
      <c r="AS721" s="234"/>
      <c r="AT721" s="234"/>
      <c r="AU721" s="234"/>
      <c r="AV721" s="234"/>
      <c r="AW721" s="234"/>
      <c r="AX721" s="439"/>
    </row>
    <row r="722" spans="1:50" ht="24.75" customHeight="1" x14ac:dyDescent="0.15">
      <c r="A722" s="660"/>
      <c r="B722" s="661"/>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8"/>
      <c r="AH722" s="234"/>
      <c r="AI722" s="234"/>
      <c r="AJ722" s="234"/>
      <c r="AK722" s="234"/>
      <c r="AL722" s="234"/>
      <c r="AM722" s="234"/>
      <c r="AN722" s="234"/>
      <c r="AO722" s="234"/>
      <c r="AP722" s="234"/>
      <c r="AQ722" s="234"/>
      <c r="AR722" s="234"/>
      <c r="AS722" s="234"/>
      <c r="AT722" s="234"/>
      <c r="AU722" s="234"/>
      <c r="AV722" s="234"/>
      <c r="AW722" s="234"/>
      <c r="AX722" s="439"/>
    </row>
    <row r="723" spans="1:50" ht="24.75" customHeight="1" x14ac:dyDescent="0.15">
      <c r="A723" s="660"/>
      <c r="B723" s="661"/>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8"/>
      <c r="AH723" s="234"/>
      <c r="AI723" s="234"/>
      <c r="AJ723" s="234"/>
      <c r="AK723" s="234"/>
      <c r="AL723" s="234"/>
      <c r="AM723" s="234"/>
      <c r="AN723" s="234"/>
      <c r="AO723" s="234"/>
      <c r="AP723" s="234"/>
      <c r="AQ723" s="234"/>
      <c r="AR723" s="234"/>
      <c r="AS723" s="234"/>
      <c r="AT723" s="234"/>
      <c r="AU723" s="234"/>
      <c r="AV723" s="234"/>
      <c r="AW723" s="234"/>
      <c r="AX723" s="439"/>
    </row>
    <row r="724" spans="1:50" ht="24.75" customHeight="1" x14ac:dyDescent="0.15">
      <c r="A724" s="660"/>
      <c r="B724" s="661"/>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8"/>
      <c r="AH724" s="234"/>
      <c r="AI724" s="234"/>
      <c r="AJ724" s="234"/>
      <c r="AK724" s="234"/>
      <c r="AL724" s="234"/>
      <c r="AM724" s="234"/>
      <c r="AN724" s="234"/>
      <c r="AO724" s="234"/>
      <c r="AP724" s="234"/>
      <c r="AQ724" s="234"/>
      <c r="AR724" s="234"/>
      <c r="AS724" s="234"/>
      <c r="AT724" s="234"/>
      <c r="AU724" s="234"/>
      <c r="AV724" s="234"/>
      <c r="AW724" s="234"/>
      <c r="AX724" s="439"/>
    </row>
    <row r="725" spans="1:50" ht="24.75" customHeight="1" x14ac:dyDescent="0.15">
      <c r="A725" s="662"/>
      <c r="B725" s="663"/>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1" t="s">
        <v>48</v>
      </c>
      <c r="B726" s="632"/>
      <c r="C726" s="453" t="s">
        <v>53</v>
      </c>
      <c r="D726" s="591"/>
      <c r="E726" s="591"/>
      <c r="F726" s="592"/>
      <c r="G726" s="807" t="s">
        <v>637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638</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t="s">
        <v>699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98.25" customHeight="1" thickBot="1" x14ac:dyDescent="0.2">
      <c r="A731" s="628" t="s">
        <v>256</v>
      </c>
      <c r="B731" s="629"/>
      <c r="C731" s="629"/>
      <c r="D731" s="629"/>
      <c r="E731" s="630"/>
      <c r="F731" s="690" t="s">
        <v>697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698</v>
      </c>
      <c r="B733" s="760"/>
      <c r="C733" s="760"/>
      <c r="D733" s="760"/>
      <c r="E733" s="761"/>
      <c r="F733" s="776" t="s">
        <v>696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4" t="s">
        <v>544</v>
      </c>
      <c r="B737" s="125"/>
      <c r="C737" s="125"/>
      <c r="D737" s="126"/>
      <c r="E737" s="123" t="s">
        <v>611</v>
      </c>
      <c r="F737" s="123"/>
      <c r="G737" s="123"/>
      <c r="H737" s="123"/>
      <c r="I737" s="123"/>
      <c r="J737" s="123"/>
      <c r="K737" s="123"/>
      <c r="L737" s="123"/>
      <c r="M737" s="123"/>
      <c r="N737" s="102" t="s">
        <v>537</v>
      </c>
      <c r="O737" s="102"/>
      <c r="P737" s="102"/>
      <c r="Q737" s="102"/>
      <c r="R737" s="123" t="s">
        <v>612</v>
      </c>
      <c r="S737" s="123"/>
      <c r="T737" s="123"/>
      <c r="U737" s="123"/>
      <c r="V737" s="123"/>
      <c r="W737" s="123"/>
      <c r="X737" s="123"/>
      <c r="Y737" s="123"/>
      <c r="Z737" s="123"/>
      <c r="AA737" s="102" t="s">
        <v>536</v>
      </c>
      <c r="AB737" s="102"/>
      <c r="AC737" s="102"/>
      <c r="AD737" s="102"/>
      <c r="AE737" s="123" t="s">
        <v>613</v>
      </c>
      <c r="AF737" s="123"/>
      <c r="AG737" s="123"/>
      <c r="AH737" s="123"/>
      <c r="AI737" s="123"/>
      <c r="AJ737" s="123"/>
      <c r="AK737" s="123"/>
      <c r="AL737" s="123"/>
      <c r="AM737" s="123"/>
      <c r="AN737" s="102" t="s">
        <v>535</v>
      </c>
      <c r="AO737" s="102"/>
      <c r="AP737" s="102"/>
      <c r="AQ737" s="102"/>
      <c r="AR737" s="103" t="s">
        <v>614</v>
      </c>
      <c r="AS737" s="104"/>
      <c r="AT737" s="104"/>
      <c r="AU737" s="104"/>
      <c r="AV737" s="104"/>
      <c r="AW737" s="104"/>
      <c r="AX737" s="105"/>
      <c r="AY737" s="89"/>
      <c r="AZ737" s="89"/>
    </row>
    <row r="738" spans="1:52" ht="24.75" customHeight="1" x14ac:dyDescent="0.15">
      <c r="A738" s="124" t="s">
        <v>534</v>
      </c>
      <c r="B738" s="125"/>
      <c r="C738" s="125"/>
      <c r="D738" s="126"/>
      <c r="E738" s="123" t="s">
        <v>615</v>
      </c>
      <c r="F738" s="123"/>
      <c r="G738" s="123"/>
      <c r="H738" s="123"/>
      <c r="I738" s="123"/>
      <c r="J738" s="123"/>
      <c r="K738" s="123"/>
      <c r="L738" s="123"/>
      <c r="M738" s="123"/>
      <c r="N738" s="102" t="s">
        <v>533</v>
      </c>
      <c r="O738" s="102"/>
      <c r="P738" s="102"/>
      <c r="Q738" s="102"/>
      <c r="R738" s="123" t="s">
        <v>616</v>
      </c>
      <c r="S738" s="123"/>
      <c r="T738" s="123"/>
      <c r="U738" s="123"/>
      <c r="V738" s="123"/>
      <c r="W738" s="123"/>
      <c r="X738" s="123"/>
      <c r="Y738" s="123"/>
      <c r="Z738" s="123"/>
      <c r="AA738" s="102" t="s">
        <v>532</v>
      </c>
      <c r="AB738" s="102"/>
      <c r="AC738" s="102"/>
      <c r="AD738" s="102"/>
      <c r="AE738" s="123" t="s">
        <v>617</v>
      </c>
      <c r="AF738" s="123"/>
      <c r="AG738" s="123"/>
      <c r="AH738" s="123"/>
      <c r="AI738" s="123"/>
      <c r="AJ738" s="123"/>
      <c r="AK738" s="123"/>
      <c r="AL738" s="123"/>
      <c r="AM738" s="123"/>
      <c r="AN738" s="102" t="s">
        <v>528</v>
      </c>
      <c r="AO738" s="102"/>
      <c r="AP738" s="102"/>
      <c r="AQ738" s="102"/>
      <c r="AR738" s="103">
        <v>24</v>
      </c>
      <c r="AS738" s="104"/>
      <c r="AT738" s="104"/>
      <c r="AU738" s="104"/>
      <c r="AV738" s="104"/>
      <c r="AW738" s="104"/>
      <c r="AX738" s="105"/>
    </row>
    <row r="739" spans="1:52" ht="24.75" customHeight="1" thickBot="1" x14ac:dyDescent="0.2">
      <c r="A739" s="127" t="s">
        <v>524</v>
      </c>
      <c r="B739" s="128"/>
      <c r="C739" s="128"/>
      <c r="D739" s="129"/>
      <c r="E739" s="130" t="s">
        <v>618</v>
      </c>
      <c r="F739" s="118"/>
      <c r="G739" s="118"/>
      <c r="H739" s="93" t="str">
        <f>IF(E739="", "", "(")</f>
        <v>(</v>
      </c>
      <c r="I739" s="118"/>
      <c r="J739" s="118"/>
      <c r="K739" s="93" t="str">
        <f>IF(OR(I739="　", I739=""), "", "-")</f>
        <v/>
      </c>
      <c r="L739" s="119">
        <v>246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504</v>
      </c>
      <c r="B740" s="144"/>
      <c r="C740" s="144"/>
      <c r="D740" s="144"/>
      <c r="E740" s="144"/>
      <c r="F740" s="14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101"/>
      <c r="L743" s="101"/>
      <c r="M743" s="101"/>
      <c r="N743" s="101"/>
      <c r="O743" s="101"/>
      <c r="P743" s="101"/>
      <c r="Q743" s="101"/>
      <c r="R743" s="101"/>
      <c r="S743" s="101"/>
      <c r="T743" s="101"/>
      <c r="U743" s="101"/>
      <c r="V743" s="101"/>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101"/>
      <c r="L744" s="101"/>
      <c r="M744" s="101"/>
      <c r="N744" s="101"/>
      <c r="O744" s="101"/>
      <c r="P744" s="101"/>
      <c r="Q744" s="101"/>
      <c r="R744" s="101"/>
      <c r="S744" s="101"/>
      <c r="T744" s="101"/>
      <c r="U744" s="101"/>
      <c r="V744" s="101"/>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101"/>
      <c r="L745" s="101"/>
      <c r="M745" s="101"/>
      <c r="N745" s="101"/>
      <c r="O745" s="101"/>
      <c r="P745" s="101"/>
      <c r="Q745" s="101"/>
      <c r="R745" s="101"/>
      <c r="S745" s="101"/>
      <c r="T745" s="101"/>
      <c r="U745" s="101"/>
      <c r="V745" s="101"/>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101"/>
      <c r="L746" s="101"/>
      <c r="M746" s="101"/>
      <c r="N746" s="101"/>
      <c r="O746" s="101"/>
      <c r="P746" s="101"/>
      <c r="Q746" s="101"/>
      <c r="R746" s="101"/>
      <c r="S746" s="101"/>
      <c r="T746" s="101"/>
      <c r="U746" s="101"/>
      <c r="V746" s="101"/>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101"/>
      <c r="L747" s="101"/>
      <c r="M747" s="101"/>
      <c r="N747" s="101"/>
      <c r="O747" s="101"/>
      <c r="P747" s="101"/>
      <c r="Q747" s="101"/>
      <c r="R747" s="101"/>
      <c r="S747" s="101"/>
      <c r="T747" s="101"/>
      <c r="U747" s="101"/>
      <c r="V747" s="101"/>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101"/>
      <c r="L748" s="101"/>
      <c r="M748" s="101"/>
      <c r="N748" s="101"/>
      <c r="O748" s="101"/>
      <c r="P748" s="101"/>
      <c r="Q748" s="101"/>
      <c r="R748" s="101"/>
      <c r="S748" s="101"/>
      <c r="T748" s="101"/>
      <c r="U748" s="101"/>
      <c r="V748" s="101"/>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101"/>
      <c r="L749" s="101"/>
      <c r="M749" s="101"/>
      <c r="N749" s="101"/>
      <c r="O749" s="101"/>
      <c r="P749" s="101"/>
      <c r="Q749" s="101"/>
      <c r="R749" s="101"/>
      <c r="S749" s="101"/>
      <c r="T749" s="101"/>
      <c r="U749" s="101"/>
      <c r="V749" s="101"/>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101"/>
      <c r="L750" s="101"/>
      <c r="M750" s="101"/>
      <c r="N750" s="101"/>
      <c r="O750" s="101"/>
      <c r="P750" s="101"/>
      <c r="Q750" s="101"/>
      <c r="R750" s="101"/>
      <c r="S750" s="101"/>
      <c r="T750" s="101"/>
      <c r="U750" s="101"/>
      <c r="V750" s="101"/>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101"/>
      <c r="I751" s="101"/>
      <c r="J751" s="101"/>
      <c r="K751" s="101"/>
      <c r="L751" s="101"/>
      <c r="M751" s="101"/>
      <c r="N751" s="101"/>
      <c r="O751" s="101"/>
      <c r="P751" s="101"/>
      <c r="Q751" s="101"/>
      <c r="R751" s="101"/>
      <c r="S751" s="47"/>
      <c r="T751" s="47"/>
      <c r="U751" s="47"/>
      <c r="V751" s="101"/>
      <c r="W751" s="101"/>
      <c r="X751" s="101"/>
      <c r="Y751" s="101"/>
      <c r="Z751" s="101"/>
      <c r="AA751" s="101"/>
      <c r="AB751" s="101"/>
      <c r="AC751" s="101"/>
      <c r="AD751" s="101"/>
      <c r="AE751" s="101"/>
      <c r="AF751" s="101"/>
      <c r="AG751" s="101"/>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101"/>
      <c r="I752" s="101"/>
      <c r="J752" s="101"/>
      <c r="K752" s="101"/>
      <c r="L752" s="101"/>
      <c r="M752" s="101"/>
      <c r="N752" s="101"/>
      <c r="O752" s="101"/>
      <c r="P752" s="101"/>
      <c r="Q752" s="101"/>
      <c r="R752" s="101"/>
      <c r="S752" s="47"/>
      <c r="T752" s="47"/>
      <c r="U752" s="47"/>
      <c r="V752" s="101"/>
      <c r="W752" s="101"/>
      <c r="X752" s="101"/>
      <c r="Y752" s="101"/>
      <c r="Z752" s="101"/>
      <c r="AA752" s="101"/>
      <c r="AB752" s="101"/>
      <c r="AC752" s="101"/>
      <c r="AD752" s="101"/>
      <c r="AE752" s="101"/>
      <c r="AF752" s="101"/>
      <c r="AG752" s="101"/>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101"/>
      <c r="I753" s="101"/>
      <c r="J753" s="101"/>
      <c r="K753" s="101"/>
      <c r="L753" s="101"/>
      <c r="M753" s="101"/>
      <c r="N753" s="101"/>
      <c r="O753" s="101"/>
      <c r="P753" s="101"/>
      <c r="Q753" s="101"/>
      <c r="R753" s="101"/>
      <c r="S753" s="47"/>
      <c r="T753" s="47"/>
      <c r="U753" s="47"/>
      <c r="V753" s="101"/>
      <c r="W753" s="101"/>
      <c r="X753" s="101"/>
      <c r="Y753" s="101"/>
      <c r="Z753" s="101"/>
      <c r="AA753" s="101"/>
      <c r="AB753" s="101"/>
      <c r="AC753" s="101"/>
      <c r="AD753" s="101"/>
      <c r="AE753" s="101"/>
      <c r="AF753" s="101"/>
      <c r="AG753" s="101"/>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101"/>
      <c r="I754" s="101"/>
      <c r="J754" s="101"/>
      <c r="K754" s="101"/>
      <c r="L754" s="101"/>
      <c r="M754" s="101"/>
      <c r="N754" s="101"/>
      <c r="O754" s="101"/>
      <c r="P754" s="101"/>
      <c r="Q754" s="101"/>
      <c r="R754" s="101"/>
      <c r="S754" s="47"/>
      <c r="T754" s="47"/>
      <c r="U754" s="47"/>
      <c r="V754" s="101"/>
      <c r="W754" s="101"/>
      <c r="X754" s="101"/>
      <c r="Y754" s="101"/>
      <c r="Z754" s="101"/>
      <c r="AA754" s="101"/>
      <c r="AB754" s="101"/>
      <c r="AC754" s="101"/>
      <c r="AD754" s="101"/>
      <c r="AE754" s="101"/>
      <c r="AF754" s="101"/>
      <c r="AG754" s="101"/>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101"/>
      <c r="I755" s="101"/>
      <c r="J755" s="101"/>
      <c r="K755" s="101"/>
      <c r="L755" s="101"/>
      <c r="M755" s="101"/>
      <c r="N755" s="101"/>
      <c r="O755" s="101"/>
      <c r="P755" s="101"/>
      <c r="Q755" s="101"/>
      <c r="R755" s="101"/>
      <c r="S755" s="47"/>
      <c r="T755" s="47"/>
      <c r="U755" s="47"/>
      <c r="V755" s="101"/>
      <c r="W755" s="101"/>
      <c r="X755" s="101"/>
      <c r="Y755" s="101"/>
      <c r="Z755" s="101"/>
      <c r="AA755" s="101"/>
      <c r="AB755" s="101"/>
      <c r="AC755" s="101"/>
      <c r="AD755" s="101"/>
      <c r="AE755" s="101"/>
      <c r="AF755" s="101"/>
      <c r="AG755" s="101"/>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101"/>
      <c r="I756" s="101"/>
      <c r="J756" s="101"/>
      <c r="K756" s="101"/>
      <c r="L756" s="101"/>
      <c r="M756" s="101"/>
      <c r="N756" s="101"/>
      <c r="O756" s="101"/>
      <c r="P756" s="101"/>
      <c r="Q756" s="101"/>
      <c r="R756" s="101"/>
      <c r="S756" s="47"/>
      <c r="T756" s="47"/>
      <c r="U756" s="47"/>
      <c r="V756" s="101"/>
      <c r="W756" s="101"/>
      <c r="X756" s="101"/>
      <c r="Y756" s="101"/>
      <c r="Z756" s="101"/>
      <c r="AA756" s="101"/>
      <c r="AB756" s="101"/>
      <c r="AC756" s="101"/>
      <c r="AD756" s="101"/>
      <c r="AE756" s="101"/>
      <c r="AF756" s="101"/>
      <c r="AG756" s="101"/>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101"/>
      <c r="I757" s="101"/>
      <c r="J757" s="101"/>
      <c r="K757" s="101"/>
      <c r="L757" s="101"/>
      <c r="M757" s="101"/>
      <c r="N757" s="101"/>
      <c r="O757" s="101"/>
      <c r="P757" s="101"/>
      <c r="Q757" s="101"/>
      <c r="R757" s="101"/>
      <c r="S757" s="47"/>
      <c r="T757" s="47"/>
      <c r="U757" s="47"/>
      <c r="V757" s="101"/>
      <c r="W757" s="101"/>
      <c r="X757" s="101"/>
      <c r="Y757" s="101"/>
      <c r="Z757" s="101"/>
      <c r="AA757" s="101"/>
      <c r="AB757" s="101"/>
      <c r="AC757" s="101"/>
      <c r="AD757" s="101"/>
      <c r="AE757" s="101"/>
      <c r="AF757" s="101"/>
      <c r="AG757" s="101"/>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101"/>
      <c r="I758" s="101"/>
      <c r="J758" s="101"/>
      <c r="K758" s="101"/>
      <c r="L758" s="101"/>
      <c r="M758" s="101"/>
      <c r="N758" s="101"/>
      <c r="O758" s="101"/>
      <c r="P758" s="101"/>
      <c r="Q758" s="101"/>
      <c r="R758" s="101"/>
      <c r="S758" s="47"/>
      <c r="T758" s="47"/>
      <c r="U758" s="47"/>
      <c r="V758" s="101"/>
      <c r="W758" s="101"/>
      <c r="X758" s="101"/>
      <c r="Y758" s="101"/>
      <c r="Z758" s="101"/>
      <c r="AA758" s="101"/>
      <c r="AB758" s="101"/>
      <c r="AC758" s="101"/>
      <c r="AD758" s="101"/>
      <c r="AE758" s="101"/>
      <c r="AF758" s="101"/>
      <c r="AG758" s="101"/>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101"/>
      <c r="I759" s="101"/>
      <c r="J759" s="101"/>
      <c r="K759" s="101"/>
      <c r="L759" s="101"/>
      <c r="M759" s="101"/>
      <c r="N759" s="101"/>
      <c r="O759" s="101"/>
      <c r="P759" s="101"/>
      <c r="Q759" s="101"/>
      <c r="R759" s="101"/>
      <c r="S759" s="47"/>
      <c r="T759" s="47"/>
      <c r="U759" s="47"/>
      <c r="V759" s="101"/>
      <c r="W759" s="101"/>
      <c r="X759" s="101"/>
      <c r="Y759" s="101"/>
      <c r="Z759" s="101"/>
      <c r="AA759" s="101"/>
      <c r="AB759" s="101"/>
      <c r="AC759" s="101"/>
      <c r="AD759" s="101"/>
      <c r="AE759" s="101"/>
      <c r="AF759" s="101"/>
      <c r="AG759" s="101"/>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101"/>
      <c r="I760" s="101"/>
      <c r="J760" s="101"/>
      <c r="K760" s="101"/>
      <c r="L760" s="101"/>
      <c r="M760" s="101"/>
      <c r="N760" s="101"/>
      <c r="O760" s="101"/>
      <c r="P760" s="101"/>
      <c r="Q760" s="101"/>
      <c r="R760" s="101"/>
      <c r="S760" s="47"/>
      <c r="T760" s="47"/>
      <c r="U760" s="47"/>
      <c r="V760" s="101"/>
      <c r="W760" s="101"/>
      <c r="X760" s="101"/>
      <c r="Y760" s="101"/>
      <c r="Z760" s="101"/>
      <c r="AA760" s="101"/>
      <c r="AB760" s="101"/>
      <c r="AC760" s="101"/>
      <c r="AD760" s="101"/>
      <c r="AE760" s="101"/>
      <c r="AF760" s="101"/>
      <c r="AG760" s="101"/>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101"/>
      <c r="L761" s="101"/>
      <c r="M761" s="101"/>
      <c r="N761" s="101"/>
      <c r="O761" s="101"/>
      <c r="P761" s="101"/>
      <c r="Q761" s="101"/>
      <c r="R761" s="101"/>
      <c r="S761" s="101"/>
      <c r="T761" s="101"/>
      <c r="U761" s="101"/>
      <c r="V761" s="101"/>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506</v>
      </c>
      <c r="B779" s="771"/>
      <c r="C779" s="771"/>
      <c r="D779" s="771"/>
      <c r="E779" s="771"/>
      <c r="F779" s="772"/>
      <c r="G779" s="449" t="s">
        <v>683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684</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6"/>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6"/>
      <c r="B781" s="773"/>
      <c r="C781" s="773"/>
      <c r="D781" s="773"/>
      <c r="E781" s="773"/>
      <c r="F781" s="774"/>
      <c r="G781" s="459" t="s">
        <v>631</v>
      </c>
      <c r="H781" s="460"/>
      <c r="I781" s="460"/>
      <c r="J781" s="460"/>
      <c r="K781" s="461"/>
      <c r="L781" s="462" t="s">
        <v>628</v>
      </c>
      <c r="M781" s="463"/>
      <c r="N781" s="463"/>
      <c r="O781" s="463"/>
      <c r="P781" s="463"/>
      <c r="Q781" s="463"/>
      <c r="R781" s="463"/>
      <c r="S781" s="463"/>
      <c r="T781" s="463"/>
      <c r="U781" s="463"/>
      <c r="V781" s="463"/>
      <c r="W781" s="463"/>
      <c r="X781" s="464"/>
      <c r="Y781" s="465">
        <v>4.0999999999999996</v>
      </c>
      <c r="Z781" s="466"/>
      <c r="AA781" s="466"/>
      <c r="AB781" s="567"/>
      <c r="AC781" s="459" t="s">
        <v>627</v>
      </c>
      <c r="AD781" s="460"/>
      <c r="AE781" s="460"/>
      <c r="AF781" s="460"/>
      <c r="AG781" s="461"/>
      <c r="AH781" s="462" t="s">
        <v>629</v>
      </c>
      <c r="AI781" s="463"/>
      <c r="AJ781" s="463"/>
      <c r="AK781" s="463"/>
      <c r="AL781" s="463"/>
      <c r="AM781" s="463"/>
      <c r="AN781" s="463"/>
      <c r="AO781" s="463"/>
      <c r="AP781" s="463"/>
      <c r="AQ781" s="463"/>
      <c r="AR781" s="463"/>
      <c r="AS781" s="463"/>
      <c r="AT781" s="464"/>
      <c r="AU781" s="465">
        <v>2.2000000000000002</v>
      </c>
      <c r="AV781" s="466"/>
      <c r="AW781" s="466"/>
      <c r="AX781" s="467"/>
    </row>
    <row r="782" spans="1:50" ht="24.75" hidden="1" customHeight="1" x14ac:dyDescent="0.15">
      <c r="A782" s="566"/>
      <c r="B782" s="773"/>
      <c r="C782" s="773"/>
      <c r="D782" s="773"/>
      <c r="E782" s="773"/>
      <c r="F782" s="774"/>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6"/>
      <c r="B783" s="773"/>
      <c r="C783" s="773"/>
      <c r="D783" s="773"/>
      <c r="E783" s="773"/>
      <c r="F783" s="77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6"/>
      <c r="B784" s="773"/>
      <c r="C784" s="773"/>
      <c r="D784" s="773"/>
      <c r="E784" s="773"/>
      <c r="F784" s="77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6"/>
      <c r="B785" s="773"/>
      <c r="C785" s="773"/>
      <c r="D785" s="773"/>
      <c r="E785" s="773"/>
      <c r="F785" s="77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6"/>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6"/>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6"/>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6"/>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6"/>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6"/>
      <c r="B791" s="773"/>
      <c r="C791" s="773"/>
      <c r="D791" s="773"/>
      <c r="E791" s="773"/>
      <c r="F791" s="774"/>
      <c r="G791" s="414" t="s">
        <v>20</v>
      </c>
      <c r="H791" s="415"/>
      <c r="I791" s="415"/>
      <c r="J791" s="415"/>
      <c r="K791" s="415"/>
      <c r="L791" s="416"/>
      <c r="M791" s="417"/>
      <c r="N791" s="417"/>
      <c r="O791" s="417"/>
      <c r="P791" s="417"/>
      <c r="Q791" s="417"/>
      <c r="R791" s="417"/>
      <c r="S791" s="417"/>
      <c r="T791" s="417"/>
      <c r="U791" s="417"/>
      <c r="V791" s="417"/>
      <c r="W791" s="417"/>
      <c r="X791" s="418"/>
      <c r="Y791" s="419">
        <f>SUM(Y781:AB790)</f>
        <v>4.0999999999999996</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2.2000000000000002</v>
      </c>
      <c r="AV791" s="420"/>
      <c r="AW791" s="420"/>
      <c r="AX791" s="422"/>
    </row>
    <row r="792" spans="1:50" ht="24.75" customHeight="1" x14ac:dyDescent="0.15">
      <c r="A792" s="566"/>
      <c r="B792" s="773"/>
      <c r="C792" s="773"/>
      <c r="D792" s="773"/>
      <c r="E792" s="773"/>
      <c r="F792" s="774"/>
      <c r="G792" s="449" t="s">
        <v>685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440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6"/>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6"/>
      <c r="B794" s="773"/>
      <c r="C794" s="773"/>
      <c r="D794" s="773"/>
      <c r="E794" s="773"/>
      <c r="F794" s="774"/>
      <c r="G794" s="459" t="s">
        <v>626</v>
      </c>
      <c r="H794" s="460"/>
      <c r="I794" s="460"/>
      <c r="J794" s="460"/>
      <c r="K794" s="461"/>
      <c r="L794" s="462" t="s">
        <v>630</v>
      </c>
      <c r="M794" s="463"/>
      <c r="N794" s="463"/>
      <c r="O794" s="463"/>
      <c r="P794" s="463"/>
      <c r="Q794" s="463"/>
      <c r="R794" s="463"/>
      <c r="S794" s="463"/>
      <c r="T794" s="463"/>
      <c r="U794" s="463"/>
      <c r="V794" s="463"/>
      <c r="W794" s="463"/>
      <c r="X794" s="464"/>
      <c r="Y794" s="465">
        <v>1.8</v>
      </c>
      <c r="Z794" s="466"/>
      <c r="AA794" s="466"/>
      <c r="AB794" s="567"/>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6"/>
      <c r="B795" s="773"/>
      <c r="C795" s="773"/>
      <c r="D795" s="773"/>
      <c r="E795" s="773"/>
      <c r="F795" s="77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6"/>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6"/>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6"/>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6"/>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6"/>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6"/>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6"/>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6"/>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6"/>
      <c r="B804" s="773"/>
      <c r="C804" s="773"/>
      <c r="D804" s="773"/>
      <c r="E804" s="773"/>
      <c r="F804" s="774"/>
      <c r="G804" s="414" t="s">
        <v>20</v>
      </c>
      <c r="H804" s="415"/>
      <c r="I804" s="415"/>
      <c r="J804" s="415"/>
      <c r="K804" s="415"/>
      <c r="L804" s="416"/>
      <c r="M804" s="417"/>
      <c r="N804" s="417"/>
      <c r="O804" s="417"/>
      <c r="P804" s="417"/>
      <c r="Q804" s="417"/>
      <c r="R804" s="417"/>
      <c r="S804" s="417"/>
      <c r="T804" s="417"/>
      <c r="U804" s="417"/>
      <c r="V804" s="417"/>
      <c r="W804" s="417"/>
      <c r="X804" s="418"/>
      <c r="Y804" s="419">
        <f>SUM(Y794:AB803)</f>
        <v>1.8</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6"/>
      <c r="B805" s="773"/>
      <c r="C805" s="773"/>
      <c r="D805" s="773"/>
      <c r="E805" s="773"/>
      <c r="F805" s="774"/>
      <c r="G805" s="449" t="s">
        <v>441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442</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6"/>
      <c r="B808" s="773"/>
      <c r="C808" s="773"/>
      <c r="D808" s="773"/>
      <c r="E808" s="773"/>
      <c r="F808" s="77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6"/>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6"/>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6"/>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6"/>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6"/>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6"/>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6"/>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6"/>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6"/>
      <c r="B817" s="773"/>
      <c r="C817" s="773"/>
      <c r="D817" s="773"/>
      <c r="E817" s="773"/>
      <c r="F817" s="774"/>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6"/>
      <c r="B818" s="773"/>
      <c r="C818" s="773"/>
      <c r="D818" s="773"/>
      <c r="E818" s="773"/>
      <c r="F818" s="774"/>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6"/>
      <c r="B821" s="773"/>
      <c r="C821" s="773"/>
      <c r="D821" s="773"/>
      <c r="E821" s="773"/>
      <c r="F821" s="77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6"/>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6"/>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6"/>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6"/>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6"/>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6"/>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6"/>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6"/>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6"/>
      <c r="B830" s="773"/>
      <c r="C830" s="773"/>
      <c r="D830" s="773"/>
      <c r="E830" s="773"/>
      <c r="F830" s="77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5" t="s">
        <v>467</v>
      </c>
      <c r="AM831" s="966"/>
      <c r="AN831" s="96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461</v>
      </c>
      <c r="AD836" s="278"/>
      <c r="AE836" s="278"/>
      <c r="AF836" s="278"/>
      <c r="AG836" s="278"/>
      <c r="AH836" s="349" t="s">
        <v>487</v>
      </c>
      <c r="AI836" s="351"/>
      <c r="AJ836" s="351"/>
      <c r="AK836" s="351"/>
      <c r="AL836" s="351" t="s">
        <v>21</v>
      </c>
      <c r="AM836" s="351"/>
      <c r="AN836" s="351"/>
      <c r="AO836" s="427"/>
      <c r="AP836" s="428" t="s">
        <v>420</v>
      </c>
      <c r="AQ836" s="428"/>
      <c r="AR836" s="428"/>
      <c r="AS836" s="428"/>
      <c r="AT836" s="428"/>
      <c r="AU836" s="428"/>
      <c r="AV836" s="428"/>
      <c r="AW836" s="428"/>
      <c r="AX836" s="428"/>
    </row>
    <row r="837" spans="1:50" ht="30" customHeight="1" x14ac:dyDescent="0.15">
      <c r="A837" s="409">
        <v>1</v>
      </c>
      <c r="B837" s="409">
        <v>1</v>
      </c>
      <c r="C837" s="426" t="s">
        <v>673</v>
      </c>
      <c r="D837" s="423"/>
      <c r="E837" s="423"/>
      <c r="F837" s="423"/>
      <c r="G837" s="423"/>
      <c r="H837" s="423"/>
      <c r="I837" s="423"/>
      <c r="J837" s="424" t="s">
        <v>632</v>
      </c>
      <c r="K837" s="425"/>
      <c r="L837" s="425"/>
      <c r="M837" s="425"/>
      <c r="N837" s="425"/>
      <c r="O837" s="425"/>
      <c r="P837" s="318" t="s">
        <v>664</v>
      </c>
      <c r="Q837" s="319"/>
      <c r="R837" s="319"/>
      <c r="S837" s="319"/>
      <c r="T837" s="319"/>
      <c r="U837" s="319"/>
      <c r="V837" s="319"/>
      <c r="W837" s="319"/>
      <c r="X837" s="319"/>
      <c r="Y837" s="320">
        <v>4.0994109999999999</v>
      </c>
      <c r="Z837" s="321"/>
      <c r="AA837" s="321"/>
      <c r="AB837" s="322"/>
      <c r="AC837" s="330" t="s">
        <v>196</v>
      </c>
      <c r="AD837" s="331"/>
      <c r="AE837" s="331"/>
      <c r="AF837" s="331"/>
      <c r="AG837" s="331"/>
      <c r="AH837" s="332" t="s">
        <v>634</v>
      </c>
      <c r="AI837" s="333"/>
      <c r="AJ837" s="333"/>
      <c r="AK837" s="333"/>
      <c r="AL837" s="327" t="s">
        <v>632</v>
      </c>
      <c r="AM837" s="328"/>
      <c r="AN837" s="328"/>
      <c r="AO837" s="329"/>
      <c r="AP837" s="323" t="s">
        <v>635</v>
      </c>
      <c r="AQ837" s="323"/>
      <c r="AR837" s="323"/>
      <c r="AS837" s="323"/>
      <c r="AT837" s="323"/>
      <c r="AU837" s="323"/>
      <c r="AV837" s="323"/>
      <c r="AW837" s="323"/>
      <c r="AX837" s="323"/>
    </row>
    <row r="838" spans="1:50" ht="30" customHeight="1" x14ac:dyDescent="0.15">
      <c r="A838" s="409">
        <v>2</v>
      </c>
      <c r="B838" s="409">
        <v>1</v>
      </c>
      <c r="C838" s="426" t="s">
        <v>674</v>
      </c>
      <c r="D838" s="423"/>
      <c r="E838" s="423"/>
      <c r="F838" s="423"/>
      <c r="G838" s="423"/>
      <c r="H838" s="423"/>
      <c r="I838" s="423"/>
      <c r="J838" s="424" t="s">
        <v>632</v>
      </c>
      <c r="K838" s="425"/>
      <c r="L838" s="425"/>
      <c r="M838" s="425"/>
      <c r="N838" s="425"/>
      <c r="O838" s="425"/>
      <c r="P838" s="318" t="s">
        <v>664</v>
      </c>
      <c r="Q838" s="319"/>
      <c r="R838" s="319"/>
      <c r="S838" s="319"/>
      <c r="T838" s="319"/>
      <c r="U838" s="319"/>
      <c r="V838" s="319"/>
      <c r="W838" s="319"/>
      <c r="X838" s="319"/>
      <c r="Y838" s="320">
        <v>3.823353</v>
      </c>
      <c r="Z838" s="321"/>
      <c r="AA838" s="321"/>
      <c r="AB838" s="322"/>
      <c r="AC838" s="330" t="s">
        <v>196</v>
      </c>
      <c r="AD838" s="331"/>
      <c r="AE838" s="331"/>
      <c r="AF838" s="331"/>
      <c r="AG838" s="331"/>
      <c r="AH838" s="332" t="s">
        <v>634</v>
      </c>
      <c r="AI838" s="333"/>
      <c r="AJ838" s="333"/>
      <c r="AK838" s="333"/>
      <c r="AL838" s="327" t="s">
        <v>632</v>
      </c>
      <c r="AM838" s="328"/>
      <c r="AN838" s="328"/>
      <c r="AO838" s="329"/>
      <c r="AP838" s="323" t="s">
        <v>635</v>
      </c>
      <c r="AQ838" s="323"/>
      <c r="AR838" s="323"/>
      <c r="AS838" s="323"/>
      <c r="AT838" s="323"/>
      <c r="AU838" s="323"/>
      <c r="AV838" s="323"/>
      <c r="AW838" s="323"/>
      <c r="AX838" s="323"/>
    </row>
    <row r="839" spans="1:50" ht="30" customHeight="1" x14ac:dyDescent="0.15">
      <c r="A839" s="409">
        <v>3</v>
      </c>
      <c r="B839" s="409">
        <v>1</v>
      </c>
      <c r="C839" s="426" t="s">
        <v>675</v>
      </c>
      <c r="D839" s="423"/>
      <c r="E839" s="423"/>
      <c r="F839" s="423"/>
      <c r="G839" s="423"/>
      <c r="H839" s="423"/>
      <c r="I839" s="423"/>
      <c r="J839" s="424" t="s">
        <v>632</v>
      </c>
      <c r="K839" s="425"/>
      <c r="L839" s="425"/>
      <c r="M839" s="425"/>
      <c r="N839" s="425"/>
      <c r="O839" s="425"/>
      <c r="P839" s="318" t="s">
        <v>664</v>
      </c>
      <c r="Q839" s="319"/>
      <c r="R839" s="319"/>
      <c r="S839" s="319"/>
      <c r="T839" s="319"/>
      <c r="U839" s="319"/>
      <c r="V839" s="319"/>
      <c r="W839" s="319"/>
      <c r="X839" s="319"/>
      <c r="Y839" s="320">
        <v>1.254464</v>
      </c>
      <c r="Z839" s="321"/>
      <c r="AA839" s="321"/>
      <c r="AB839" s="322"/>
      <c r="AC839" s="330" t="s">
        <v>196</v>
      </c>
      <c r="AD839" s="331"/>
      <c r="AE839" s="331"/>
      <c r="AF839" s="331"/>
      <c r="AG839" s="331"/>
      <c r="AH839" s="332" t="s">
        <v>634</v>
      </c>
      <c r="AI839" s="333"/>
      <c r="AJ839" s="333"/>
      <c r="AK839" s="333"/>
      <c r="AL839" s="327" t="s">
        <v>632</v>
      </c>
      <c r="AM839" s="328"/>
      <c r="AN839" s="328"/>
      <c r="AO839" s="329"/>
      <c r="AP839" s="323" t="s">
        <v>635</v>
      </c>
      <c r="AQ839" s="323"/>
      <c r="AR839" s="323"/>
      <c r="AS839" s="323"/>
      <c r="AT839" s="323"/>
      <c r="AU839" s="323"/>
      <c r="AV839" s="323"/>
      <c r="AW839" s="323"/>
      <c r="AX839" s="323"/>
    </row>
    <row r="840" spans="1:50" ht="30" customHeight="1" x14ac:dyDescent="0.15">
      <c r="A840" s="409">
        <v>4</v>
      </c>
      <c r="B840" s="409">
        <v>1</v>
      </c>
      <c r="C840" s="426" t="s">
        <v>676</v>
      </c>
      <c r="D840" s="423"/>
      <c r="E840" s="423"/>
      <c r="F840" s="423"/>
      <c r="G840" s="423"/>
      <c r="H840" s="423"/>
      <c r="I840" s="423"/>
      <c r="J840" s="424" t="s">
        <v>632</v>
      </c>
      <c r="K840" s="425"/>
      <c r="L840" s="425"/>
      <c r="M840" s="425"/>
      <c r="N840" s="425"/>
      <c r="O840" s="425"/>
      <c r="P840" s="318" t="s">
        <v>664</v>
      </c>
      <c r="Q840" s="319"/>
      <c r="R840" s="319"/>
      <c r="S840" s="319"/>
      <c r="T840" s="319"/>
      <c r="U840" s="319"/>
      <c r="V840" s="319"/>
      <c r="W840" s="319"/>
      <c r="X840" s="319"/>
      <c r="Y840" s="320">
        <v>0.65162500000000001</v>
      </c>
      <c r="Z840" s="321"/>
      <c r="AA840" s="321"/>
      <c r="AB840" s="322"/>
      <c r="AC840" s="330" t="s">
        <v>196</v>
      </c>
      <c r="AD840" s="331"/>
      <c r="AE840" s="331"/>
      <c r="AF840" s="331"/>
      <c r="AG840" s="331"/>
      <c r="AH840" s="332" t="s">
        <v>634</v>
      </c>
      <c r="AI840" s="333"/>
      <c r="AJ840" s="333"/>
      <c r="AK840" s="333"/>
      <c r="AL840" s="327" t="s">
        <v>632</v>
      </c>
      <c r="AM840" s="328"/>
      <c r="AN840" s="328"/>
      <c r="AO840" s="329"/>
      <c r="AP840" s="323" t="s">
        <v>635</v>
      </c>
      <c r="AQ840" s="323"/>
      <c r="AR840" s="323"/>
      <c r="AS840" s="323"/>
      <c r="AT840" s="323"/>
      <c r="AU840" s="323"/>
      <c r="AV840" s="323"/>
      <c r="AW840" s="323"/>
      <c r="AX840" s="323"/>
    </row>
    <row r="841" spans="1:50" ht="30" customHeight="1" x14ac:dyDescent="0.15">
      <c r="A841" s="409">
        <v>5</v>
      </c>
      <c r="B841" s="409">
        <v>1</v>
      </c>
      <c r="C841" s="426" t="s">
        <v>677</v>
      </c>
      <c r="D841" s="423"/>
      <c r="E841" s="423"/>
      <c r="F841" s="423"/>
      <c r="G841" s="423"/>
      <c r="H841" s="423"/>
      <c r="I841" s="423"/>
      <c r="J841" s="424" t="s">
        <v>632</v>
      </c>
      <c r="K841" s="425"/>
      <c r="L841" s="425"/>
      <c r="M841" s="425"/>
      <c r="N841" s="425"/>
      <c r="O841" s="425"/>
      <c r="P841" s="318" t="s">
        <v>664</v>
      </c>
      <c r="Q841" s="319"/>
      <c r="R841" s="319"/>
      <c r="S841" s="319"/>
      <c r="T841" s="319"/>
      <c r="U841" s="319"/>
      <c r="V841" s="319"/>
      <c r="W841" s="319"/>
      <c r="X841" s="319"/>
      <c r="Y841" s="320">
        <v>0.44816400000000001</v>
      </c>
      <c r="Z841" s="321"/>
      <c r="AA841" s="321"/>
      <c r="AB841" s="322"/>
      <c r="AC841" s="330" t="s">
        <v>196</v>
      </c>
      <c r="AD841" s="331"/>
      <c r="AE841" s="331"/>
      <c r="AF841" s="331"/>
      <c r="AG841" s="331"/>
      <c r="AH841" s="332" t="s">
        <v>634</v>
      </c>
      <c r="AI841" s="333"/>
      <c r="AJ841" s="333"/>
      <c r="AK841" s="333"/>
      <c r="AL841" s="327" t="s">
        <v>632</v>
      </c>
      <c r="AM841" s="328"/>
      <c r="AN841" s="328"/>
      <c r="AO841" s="329"/>
      <c r="AP841" s="323" t="s">
        <v>635</v>
      </c>
      <c r="AQ841" s="323"/>
      <c r="AR841" s="323"/>
      <c r="AS841" s="323"/>
      <c r="AT841" s="323"/>
      <c r="AU841" s="323"/>
      <c r="AV841" s="323"/>
      <c r="AW841" s="323"/>
      <c r="AX841" s="323"/>
    </row>
    <row r="842" spans="1:50" ht="30" customHeight="1" x14ac:dyDescent="0.15">
      <c r="A842" s="409">
        <v>6</v>
      </c>
      <c r="B842" s="409">
        <v>1</v>
      </c>
      <c r="C842" s="426" t="s">
        <v>678</v>
      </c>
      <c r="D842" s="423"/>
      <c r="E842" s="423"/>
      <c r="F842" s="423"/>
      <c r="G842" s="423"/>
      <c r="H842" s="423"/>
      <c r="I842" s="423"/>
      <c r="J842" s="424" t="s">
        <v>632</v>
      </c>
      <c r="K842" s="425"/>
      <c r="L842" s="425"/>
      <c r="M842" s="425"/>
      <c r="N842" s="425"/>
      <c r="O842" s="425"/>
      <c r="P842" s="318" t="s">
        <v>664</v>
      </c>
      <c r="Q842" s="319"/>
      <c r="R842" s="319"/>
      <c r="S842" s="319"/>
      <c r="T842" s="319"/>
      <c r="U842" s="319"/>
      <c r="V842" s="319"/>
      <c r="W842" s="319"/>
      <c r="X842" s="319"/>
      <c r="Y842" s="320">
        <v>0.44462000000000002</v>
      </c>
      <c r="Z842" s="321"/>
      <c r="AA842" s="321"/>
      <c r="AB842" s="322"/>
      <c r="AC842" s="330" t="s">
        <v>196</v>
      </c>
      <c r="AD842" s="331"/>
      <c r="AE842" s="331"/>
      <c r="AF842" s="331"/>
      <c r="AG842" s="331"/>
      <c r="AH842" s="332" t="s">
        <v>634</v>
      </c>
      <c r="AI842" s="333"/>
      <c r="AJ842" s="333"/>
      <c r="AK842" s="333"/>
      <c r="AL842" s="327" t="s">
        <v>632</v>
      </c>
      <c r="AM842" s="328"/>
      <c r="AN842" s="328"/>
      <c r="AO842" s="329"/>
      <c r="AP842" s="323" t="s">
        <v>635</v>
      </c>
      <c r="AQ842" s="323"/>
      <c r="AR842" s="323"/>
      <c r="AS842" s="323"/>
      <c r="AT842" s="323"/>
      <c r="AU842" s="323"/>
      <c r="AV842" s="323"/>
      <c r="AW842" s="323"/>
      <c r="AX842" s="323"/>
    </row>
    <row r="843" spans="1:50" ht="30" customHeight="1" x14ac:dyDescent="0.15">
      <c r="A843" s="409">
        <v>7</v>
      </c>
      <c r="B843" s="409">
        <v>1</v>
      </c>
      <c r="C843" s="426" t="s">
        <v>679</v>
      </c>
      <c r="D843" s="423"/>
      <c r="E843" s="423"/>
      <c r="F843" s="423"/>
      <c r="G843" s="423"/>
      <c r="H843" s="423"/>
      <c r="I843" s="423"/>
      <c r="J843" s="424" t="s">
        <v>632</v>
      </c>
      <c r="K843" s="425"/>
      <c r="L843" s="425"/>
      <c r="M843" s="425"/>
      <c r="N843" s="425"/>
      <c r="O843" s="425"/>
      <c r="P843" s="318" t="s">
        <v>664</v>
      </c>
      <c r="Q843" s="319"/>
      <c r="R843" s="319"/>
      <c r="S843" s="319"/>
      <c r="T843" s="319"/>
      <c r="U843" s="319"/>
      <c r="V843" s="319"/>
      <c r="W843" s="319"/>
      <c r="X843" s="319"/>
      <c r="Y843" s="320">
        <v>0.27396399999999999</v>
      </c>
      <c r="Z843" s="321"/>
      <c r="AA843" s="321"/>
      <c r="AB843" s="322"/>
      <c r="AC843" s="330" t="s">
        <v>196</v>
      </c>
      <c r="AD843" s="331"/>
      <c r="AE843" s="331"/>
      <c r="AF843" s="331"/>
      <c r="AG843" s="331"/>
      <c r="AH843" s="332" t="s">
        <v>634</v>
      </c>
      <c r="AI843" s="333"/>
      <c r="AJ843" s="333"/>
      <c r="AK843" s="333"/>
      <c r="AL843" s="327" t="s">
        <v>632</v>
      </c>
      <c r="AM843" s="328"/>
      <c r="AN843" s="328"/>
      <c r="AO843" s="329"/>
      <c r="AP843" s="323" t="s">
        <v>635</v>
      </c>
      <c r="AQ843" s="323"/>
      <c r="AR843" s="323"/>
      <c r="AS843" s="323"/>
      <c r="AT843" s="323"/>
      <c r="AU843" s="323"/>
      <c r="AV843" s="323"/>
      <c r="AW843" s="323"/>
      <c r="AX843" s="323"/>
    </row>
    <row r="844" spans="1:50" ht="30" customHeight="1" x14ac:dyDescent="0.15">
      <c r="A844" s="409">
        <v>8</v>
      </c>
      <c r="B844" s="409">
        <v>1</v>
      </c>
      <c r="C844" s="426" t="s">
        <v>680</v>
      </c>
      <c r="D844" s="423"/>
      <c r="E844" s="423"/>
      <c r="F844" s="423"/>
      <c r="G844" s="423"/>
      <c r="H844" s="423"/>
      <c r="I844" s="423"/>
      <c r="J844" s="424" t="s">
        <v>632</v>
      </c>
      <c r="K844" s="425"/>
      <c r="L844" s="425"/>
      <c r="M844" s="425"/>
      <c r="N844" s="425"/>
      <c r="O844" s="425"/>
      <c r="P844" s="318" t="s">
        <v>664</v>
      </c>
      <c r="Q844" s="319"/>
      <c r="R844" s="319"/>
      <c r="S844" s="319"/>
      <c r="T844" s="319"/>
      <c r="U844" s="319"/>
      <c r="V844" s="319"/>
      <c r="W844" s="319"/>
      <c r="X844" s="319"/>
      <c r="Y844" s="320">
        <v>0.14985000000000001</v>
      </c>
      <c r="Z844" s="321"/>
      <c r="AA844" s="321"/>
      <c r="AB844" s="322"/>
      <c r="AC844" s="330" t="s">
        <v>196</v>
      </c>
      <c r="AD844" s="331"/>
      <c r="AE844" s="331"/>
      <c r="AF844" s="331"/>
      <c r="AG844" s="331"/>
      <c r="AH844" s="332" t="s">
        <v>634</v>
      </c>
      <c r="AI844" s="333"/>
      <c r="AJ844" s="333"/>
      <c r="AK844" s="333"/>
      <c r="AL844" s="327" t="s">
        <v>632</v>
      </c>
      <c r="AM844" s="328"/>
      <c r="AN844" s="328"/>
      <c r="AO844" s="329"/>
      <c r="AP844" s="323" t="s">
        <v>635</v>
      </c>
      <c r="AQ844" s="323"/>
      <c r="AR844" s="323"/>
      <c r="AS844" s="323"/>
      <c r="AT844" s="323"/>
      <c r="AU844" s="323"/>
      <c r="AV844" s="323"/>
      <c r="AW844" s="323"/>
      <c r="AX844" s="323"/>
    </row>
    <row r="845" spans="1:50" ht="30" customHeight="1" x14ac:dyDescent="0.15">
      <c r="A845" s="409">
        <v>9</v>
      </c>
      <c r="B845" s="409">
        <v>1</v>
      </c>
      <c r="C845" s="426" t="s">
        <v>681</v>
      </c>
      <c r="D845" s="423"/>
      <c r="E845" s="423"/>
      <c r="F845" s="423"/>
      <c r="G845" s="423"/>
      <c r="H845" s="423"/>
      <c r="I845" s="423"/>
      <c r="J845" s="424" t="s">
        <v>632</v>
      </c>
      <c r="K845" s="425"/>
      <c r="L845" s="425"/>
      <c r="M845" s="425"/>
      <c r="N845" s="425"/>
      <c r="O845" s="425"/>
      <c r="P845" s="318" t="s">
        <v>664</v>
      </c>
      <c r="Q845" s="319"/>
      <c r="R845" s="319"/>
      <c r="S845" s="319"/>
      <c r="T845" s="319"/>
      <c r="U845" s="319"/>
      <c r="V845" s="319"/>
      <c r="W845" s="319"/>
      <c r="X845" s="319"/>
      <c r="Y845" s="320">
        <v>0.13739000000000001</v>
      </c>
      <c r="Z845" s="321"/>
      <c r="AA845" s="321"/>
      <c r="AB845" s="322"/>
      <c r="AC845" s="330" t="s">
        <v>196</v>
      </c>
      <c r="AD845" s="331"/>
      <c r="AE845" s="331"/>
      <c r="AF845" s="331"/>
      <c r="AG845" s="331"/>
      <c r="AH845" s="332" t="s">
        <v>634</v>
      </c>
      <c r="AI845" s="333"/>
      <c r="AJ845" s="333"/>
      <c r="AK845" s="333"/>
      <c r="AL845" s="327" t="s">
        <v>632</v>
      </c>
      <c r="AM845" s="328"/>
      <c r="AN845" s="328"/>
      <c r="AO845" s="329"/>
      <c r="AP845" s="323" t="s">
        <v>635</v>
      </c>
      <c r="AQ845" s="323"/>
      <c r="AR845" s="323"/>
      <c r="AS845" s="323"/>
      <c r="AT845" s="323"/>
      <c r="AU845" s="323"/>
      <c r="AV845" s="323"/>
      <c r="AW845" s="323"/>
      <c r="AX845" s="323"/>
    </row>
    <row r="846" spans="1:50" ht="30" customHeight="1" x14ac:dyDescent="0.15">
      <c r="A846" s="409">
        <v>10</v>
      </c>
      <c r="B846" s="409">
        <v>1</v>
      </c>
      <c r="C846" s="426" t="s">
        <v>682</v>
      </c>
      <c r="D846" s="423"/>
      <c r="E846" s="423"/>
      <c r="F846" s="423"/>
      <c r="G846" s="423"/>
      <c r="H846" s="423"/>
      <c r="I846" s="423"/>
      <c r="J846" s="424" t="s">
        <v>632</v>
      </c>
      <c r="K846" s="425"/>
      <c r="L846" s="425"/>
      <c r="M846" s="425"/>
      <c r="N846" s="425"/>
      <c r="O846" s="425"/>
      <c r="P846" s="318" t="s">
        <v>664</v>
      </c>
      <c r="Q846" s="319"/>
      <c r="R846" s="319"/>
      <c r="S846" s="319"/>
      <c r="T846" s="319"/>
      <c r="U846" s="319"/>
      <c r="V846" s="319"/>
      <c r="W846" s="319"/>
      <c r="X846" s="319"/>
      <c r="Y846" s="320">
        <v>0.1174</v>
      </c>
      <c r="Z846" s="321"/>
      <c r="AA846" s="321"/>
      <c r="AB846" s="322"/>
      <c r="AC846" s="330" t="s">
        <v>196</v>
      </c>
      <c r="AD846" s="331"/>
      <c r="AE846" s="331"/>
      <c r="AF846" s="331"/>
      <c r="AG846" s="331"/>
      <c r="AH846" s="332" t="s">
        <v>634</v>
      </c>
      <c r="AI846" s="333"/>
      <c r="AJ846" s="333"/>
      <c r="AK846" s="333"/>
      <c r="AL846" s="327" t="s">
        <v>632</v>
      </c>
      <c r="AM846" s="328"/>
      <c r="AN846" s="328"/>
      <c r="AO846" s="329"/>
      <c r="AP846" s="323" t="s">
        <v>635</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t="s">
        <v>632</v>
      </c>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t="s">
        <v>632</v>
      </c>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t="s">
        <v>632</v>
      </c>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t="s">
        <v>632</v>
      </c>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t="s">
        <v>632</v>
      </c>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t="s">
        <v>632</v>
      </c>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t="s">
        <v>632</v>
      </c>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t="s">
        <v>632</v>
      </c>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t="s">
        <v>632</v>
      </c>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t="s">
        <v>632</v>
      </c>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t="s">
        <v>632</v>
      </c>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t="s">
        <v>632</v>
      </c>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t="s">
        <v>632</v>
      </c>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t="s">
        <v>632</v>
      </c>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t="s">
        <v>632</v>
      </c>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t="s">
        <v>632</v>
      </c>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t="s">
        <v>632</v>
      </c>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t="s">
        <v>632</v>
      </c>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t="s">
        <v>632</v>
      </c>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t="s">
        <v>632</v>
      </c>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t="s">
        <v>632</v>
      </c>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t="s">
        <v>632</v>
      </c>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t="s">
        <v>632</v>
      </c>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t="s">
        <v>632</v>
      </c>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t="s">
        <v>632</v>
      </c>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t="s">
        <v>632</v>
      </c>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t="s">
        <v>632</v>
      </c>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t="s">
        <v>632</v>
      </c>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t="s">
        <v>632</v>
      </c>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t="s">
        <v>632</v>
      </c>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t="s">
        <v>632</v>
      </c>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t="s">
        <v>632</v>
      </c>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t="s">
        <v>632</v>
      </c>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t="s">
        <v>632</v>
      </c>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t="s">
        <v>632</v>
      </c>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t="s">
        <v>632</v>
      </c>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t="s">
        <v>632</v>
      </c>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t="s">
        <v>632</v>
      </c>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t="s">
        <v>632</v>
      </c>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t="s">
        <v>632</v>
      </c>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461</v>
      </c>
      <c r="AD869" s="278"/>
      <c r="AE869" s="278"/>
      <c r="AF869" s="278"/>
      <c r="AG869" s="278"/>
      <c r="AH869" s="349" t="s">
        <v>487</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652</v>
      </c>
      <c r="D870" s="423"/>
      <c r="E870" s="423"/>
      <c r="F870" s="423"/>
      <c r="G870" s="423"/>
      <c r="H870" s="423"/>
      <c r="I870" s="423"/>
      <c r="J870" s="424" t="s">
        <v>632</v>
      </c>
      <c r="K870" s="425"/>
      <c r="L870" s="425"/>
      <c r="M870" s="425"/>
      <c r="N870" s="425"/>
      <c r="O870" s="425"/>
      <c r="P870" s="318" t="s">
        <v>664</v>
      </c>
      <c r="Q870" s="319"/>
      <c r="R870" s="319"/>
      <c r="S870" s="319"/>
      <c r="T870" s="319"/>
      <c r="U870" s="319"/>
      <c r="V870" s="319"/>
      <c r="W870" s="319"/>
      <c r="X870" s="319"/>
      <c r="Y870" s="320">
        <v>2.15117</v>
      </c>
      <c r="Z870" s="321"/>
      <c r="AA870" s="321"/>
      <c r="AB870" s="322"/>
      <c r="AC870" s="330" t="s">
        <v>196</v>
      </c>
      <c r="AD870" s="331"/>
      <c r="AE870" s="331"/>
      <c r="AF870" s="331"/>
      <c r="AG870" s="331"/>
      <c r="AH870" s="332" t="s">
        <v>632</v>
      </c>
      <c r="AI870" s="333"/>
      <c r="AJ870" s="333"/>
      <c r="AK870" s="333"/>
      <c r="AL870" s="327" t="s">
        <v>632</v>
      </c>
      <c r="AM870" s="328"/>
      <c r="AN870" s="328"/>
      <c r="AO870" s="329"/>
      <c r="AP870" s="323" t="s">
        <v>633</v>
      </c>
      <c r="AQ870" s="323"/>
      <c r="AR870" s="323"/>
      <c r="AS870" s="323"/>
      <c r="AT870" s="323"/>
      <c r="AU870" s="323"/>
      <c r="AV870" s="323"/>
      <c r="AW870" s="323"/>
      <c r="AX870" s="323"/>
    </row>
    <row r="871" spans="1:50" ht="30" customHeight="1" x14ac:dyDescent="0.15">
      <c r="A871" s="409">
        <v>2</v>
      </c>
      <c r="B871" s="409">
        <v>1</v>
      </c>
      <c r="C871" s="426" t="s">
        <v>653</v>
      </c>
      <c r="D871" s="423"/>
      <c r="E871" s="423"/>
      <c r="F871" s="423"/>
      <c r="G871" s="423"/>
      <c r="H871" s="423"/>
      <c r="I871" s="423"/>
      <c r="J871" s="424" t="s">
        <v>632</v>
      </c>
      <c r="K871" s="425"/>
      <c r="L871" s="425"/>
      <c r="M871" s="425"/>
      <c r="N871" s="425"/>
      <c r="O871" s="425"/>
      <c r="P871" s="318" t="s">
        <v>664</v>
      </c>
      <c r="Q871" s="319"/>
      <c r="R871" s="319"/>
      <c r="S871" s="319"/>
      <c r="T871" s="319"/>
      <c r="U871" s="319"/>
      <c r="V871" s="319"/>
      <c r="W871" s="319"/>
      <c r="X871" s="319"/>
      <c r="Y871" s="320">
        <v>1.7356199999999999</v>
      </c>
      <c r="Z871" s="321"/>
      <c r="AA871" s="321"/>
      <c r="AB871" s="322"/>
      <c r="AC871" s="330" t="s">
        <v>196</v>
      </c>
      <c r="AD871" s="331"/>
      <c r="AE871" s="331"/>
      <c r="AF871" s="331"/>
      <c r="AG871" s="331"/>
      <c r="AH871" s="332" t="s">
        <v>632</v>
      </c>
      <c r="AI871" s="333"/>
      <c r="AJ871" s="333"/>
      <c r="AK871" s="333"/>
      <c r="AL871" s="327" t="s">
        <v>632</v>
      </c>
      <c r="AM871" s="328"/>
      <c r="AN871" s="328"/>
      <c r="AO871" s="329"/>
      <c r="AP871" s="323" t="s">
        <v>633</v>
      </c>
      <c r="AQ871" s="323"/>
      <c r="AR871" s="323"/>
      <c r="AS871" s="323"/>
      <c r="AT871" s="323"/>
      <c r="AU871" s="323"/>
      <c r="AV871" s="323"/>
      <c r="AW871" s="323"/>
      <c r="AX871" s="323"/>
    </row>
    <row r="872" spans="1:50" ht="30" customHeight="1" x14ac:dyDescent="0.15">
      <c r="A872" s="409">
        <v>3</v>
      </c>
      <c r="B872" s="409">
        <v>1</v>
      </c>
      <c r="C872" s="426" t="s">
        <v>654</v>
      </c>
      <c r="D872" s="423"/>
      <c r="E872" s="423"/>
      <c r="F872" s="423"/>
      <c r="G872" s="423"/>
      <c r="H872" s="423"/>
      <c r="I872" s="423"/>
      <c r="J872" s="424" t="s">
        <v>632</v>
      </c>
      <c r="K872" s="425"/>
      <c r="L872" s="425"/>
      <c r="M872" s="425"/>
      <c r="N872" s="425"/>
      <c r="O872" s="425"/>
      <c r="P872" s="318" t="s">
        <v>664</v>
      </c>
      <c r="Q872" s="319"/>
      <c r="R872" s="319"/>
      <c r="S872" s="319"/>
      <c r="T872" s="319"/>
      <c r="U872" s="319"/>
      <c r="V872" s="319"/>
      <c r="W872" s="319"/>
      <c r="X872" s="319"/>
      <c r="Y872" s="320">
        <v>1.0943860000000001</v>
      </c>
      <c r="Z872" s="321"/>
      <c r="AA872" s="321"/>
      <c r="AB872" s="322"/>
      <c r="AC872" s="330" t="s">
        <v>196</v>
      </c>
      <c r="AD872" s="331"/>
      <c r="AE872" s="331"/>
      <c r="AF872" s="331"/>
      <c r="AG872" s="331"/>
      <c r="AH872" s="332" t="s">
        <v>632</v>
      </c>
      <c r="AI872" s="333"/>
      <c r="AJ872" s="333"/>
      <c r="AK872" s="333"/>
      <c r="AL872" s="327" t="s">
        <v>632</v>
      </c>
      <c r="AM872" s="328"/>
      <c r="AN872" s="328"/>
      <c r="AO872" s="329"/>
      <c r="AP872" s="323" t="s">
        <v>633</v>
      </c>
      <c r="AQ872" s="323"/>
      <c r="AR872" s="323"/>
      <c r="AS872" s="323"/>
      <c r="AT872" s="323"/>
      <c r="AU872" s="323"/>
      <c r="AV872" s="323"/>
      <c r="AW872" s="323"/>
      <c r="AX872" s="323"/>
    </row>
    <row r="873" spans="1:50" ht="30" customHeight="1" x14ac:dyDescent="0.15">
      <c r="A873" s="409">
        <v>4</v>
      </c>
      <c r="B873" s="409">
        <v>1</v>
      </c>
      <c r="C873" s="426" t="s">
        <v>651</v>
      </c>
      <c r="D873" s="423"/>
      <c r="E873" s="423"/>
      <c r="F873" s="423"/>
      <c r="G873" s="423"/>
      <c r="H873" s="423"/>
      <c r="I873" s="423"/>
      <c r="J873" s="424" t="s">
        <v>632</v>
      </c>
      <c r="K873" s="425"/>
      <c r="L873" s="425"/>
      <c r="M873" s="425"/>
      <c r="N873" s="425"/>
      <c r="O873" s="425"/>
      <c r="P873" s="318" t="s">
        <v>664</v>
      </c>
      <c r="Q873" s="319"/>
      <c r="R873" s="319"/>
      <c r="S873" s="319"/>
      <c r="T873" s="319"/>
      <c r="U873" s="319"/>
      <c r="V873" s="319"/>
      <c r="W873" s="319"/>
      <c r="X873" s="319"/>
      <c r="Y873" s="320">
        <v>0.966642</v>
      </c>
      <c r="Z873" s="321"/>
      <c r="AA873" s="321"/>
      <c r="AB873" s="322"/>
      <c r="AC873" s="330" t="s">
        <v>196</v>
      </c>
      <c r="AD873" s="331"/>
      <c r="AE873" s="331"/>
      <c r="AF873" s="331"/>
      <c r="AG873" s="331"/>
      <c r="AH873" s="332" t="s">
        <v>632</v>
      </c>
      <c r="AI873" s="333"/>
      <c r="AJ873" s="333"/>
      <c r="AK873" s="333"/>
      <c r="AL873" s="327" t="s">
        <v>632</v>
      </c>
      <c r="AM873" s="328"/>
      <c r="AN873" s="328"/>
      <c r="AO873" s="329"/>
      <c r="AP873" s="323" t="s">
        <v>633</v>
      </c>
      <c r="AQ873" s="323"/>
      <c r="AR873" s="323"/>
      <c r="AS873" s="323"/>
      <c r="AT873" s="323"/>
      <c r="AU873" s="323"/>
      <c r="AV873" s="323"/>
      <c r="AW873" s="323"/>
      <c r="AX873" s="323"/>
    </row>
    <row r="874" spans="1:50" ht="30" customHeight="1" x14ac:dyDescent="0.15">
      <c r="A874" s="409">
        <v>5</v>
      </c>
      <c r="B874" s="409">
        <v>1</v>
      </c>
      <c r="C874" s="426" t="s">
        <v>655</v>
      </c>
      <c r="D874" s="423"/>
      <c r="E874" s="423"/>
      <c r="F874" s="423"/>
      <c r="G874" s="423"/>
      <c r="H874" s="423"/>
      <c r="I874" s="423"/>
      <c r="J874" s="424" t="s">
        <v>632</v>
      </c>
      <c r="K874" s="425"/>
      <c r="L874" s="425"/>
      <c r="M874" s="425"/>
      <c r="N874" s="425"/>
      <c r="O874" s="425"/>
      <c r="P874" s="318" t="s">
        <v>664</v>
      </c>
      <c r="Q874" s="319"/>
      <c r="R874" s="319"/>
      <c r="S874" s="319"/>
      <c r="T874" s="319"/>
      <c r="U874" s="319"/>
      <c r="V874" s="319"/>
      <c r="W874" s="319"/>
      <c r="X874" s="319"/>
      <c r="Y874" s="320">
        <v>0.86518300000000004</v>
      </c>
      <c r="Z874" s="321"/>
      <c r="AA874" s="321"/>
      <c r="AB874" s="322"/>
      <c r="AC874" s="330" t="s">
        <v>196</v>
      </c>
      <c r="AD874" s="331"/>
      <c r="AE874" s="331"/>
      <c r="AF874" s="331"/>
      <c r="AG874" s="331"/>
      <c r="AH874" s="332" t="s">
        <v>632</v>
      </c>
      <c r="AI874" s="333"/>
      <c r="AJ874" s="333"/>
      <c r="AK874" s="333"/>
      <c r="AL874" s="327" t="s">
        <v>632</v>
      </c>
      <c r="AM874" s="328"/>
      <c r="AN874" s="328"/>
      <c r="AO874" s="329"/>
      <c r="AP874" s="323" t="s">
        <v>633</v>
      </c>
      <c r="AQ874" s="323"/>
      <c r="AR874" s="323"/>
      <c r="AS874" s="323"/>
      <c r="AT874" s="323"/>
      <c r="AU874" s="323"/>
      <c r="AV874" s="323"/>
      <c r="AW874" s="323"/>
      <c r="AX874" s="323"/>
    </row>
    <row r="875" spans="1:50" ht="30" customHeight="1" x14ac:dyDescent="0.15">
      <c r="A875" s="409">
        <v>6</v>
      </c>
      <c r="B875" s="409">
        <v>1</v>
      </c>
      <c r="C875" s="426" t="s">
        <v>656</v>
      </c>
      <c r="D875" s="423"/>
      <c r="E875" s="423"/>
      <c r="F875" s="423"/>
      <c r="G875" s="423"/>
      <c r="H875" s="423"/>
      <c r="I875" s="423"/>
      <c r="J875" s="424" t="s">
        <v>632</v>
      </c>
      <c r="K875" s="425"/>
      <c r="L875" s="425"/>
      <c r="M875" s="425"/>
      <c r="N875" s="425"/>
      <c r="O875" s="425"/>
      <c r="P875" s="318" t="s">
        <v>664</v>
      </c>
      <c r="Q875" s="319"/>
      <c r="R875" s="319"/>
      <c r="S875" s="319"/>
      <c r="T875" s="319"/>
      <c r="U875" s="319"/>
      <c r="V875" s="319"/>
      <c r="W875" s="319"/>
      <c r="X875" s="319"/>
      <c r="Y875" s="320">
        <v>0.12917999999999999</v>
      </c>
      <c r="Z875" s="321"/>
      <c r="AA875" s="321"/>
      <c r="AB875" s="322"/>
      <c r="AC875" s="330" t="s">
        <v>196</v>
      </c>
      <c r="AD875" s="331"/>
      <c r="AE875" s="331"/>
      <c r="AF875" s="331"/>
      <c r="AG875" s="331"/>
      <c r="AH875" s="332" t="s">
        <v>632</v>
      </c>
      <c r="AI875" s="333"/>
      <c r="AJ875" s="333"/>
      <c r="AK875" s="333"/>
      <c r="AL875" s="327" t="s">
        <v>632</v>
      </c>
      <c r="AM875" s="328"/>
      <c r="AN875" s="328"/>
      <c r="AO875" s="329"/>
      <c r="AP875" s="323" t="s">
        <v>633</v>
      </c>
      <c r="AQ875" s="323"/>
      <c r="AR875" s="323"/>
      <c r="AS875" s="323"/>
      <c r="AT875" s="323"/>
      <c r="AU875" s="323"/>
      <c r="AV875" s="323"/>
      <c r="AW875" s="323"/>
      <c r="AX875" s="323"/>
    </row>
    <row r="876" spans="1:50" ht="30" customHeight="1" x14ac:dyDescent="0.15">
      <c r="A876" s="409">
        <v>7</v>
      </c>
      <c r="B876" s="409">
        <v>1</v>
      </c>
      <c r="C876" s="426" t="s">
        <v>657</v>
      </c>
      <c r="D876" s="423"/>
      <c r="E876" s="423"/>
      <c r="F876" s="423"/>
      <c r="G876" s="423"/>
      <c r="H876" s="423"/>
      <c r="I876" s="423"/>
      <c r="J876" s="424" t="s">
        <v>632</v>
      </c>
      <c r="K876" s="425"/>
      <c r="L876" s="425"/>
      <c r="M876" s="425"/>
      <c r="N876" s="425"/>
      <c r="O876" s="425"/>
      <c r="P876" s="318" t="s">
        <v>664</v>
      </c>
      <c r="Q876" s="319"/>
      <c r="R876" s="319"/>
      <c r="S876" s="319"/>
      <c r="T876" s="319"/>
      <c r="U876" s="319"/>
      <c r="V876" s="319"/>
      <c r="W876" s="319"/>
      <c r="X876" s="319"/>
      <c r="Y876" s="320">
        <v>8.8800000000000004E-2</v>
      </c>
      <c r="Z876" s="321"/>
      <c r="AA876" s="321"/>
      <c r="AB876" s="322"/>
      <c r="AC876" s="330" t="s">
        <v>196</v>
      </c>
      <c r="AD876" s="331"/>
      <c r="AE876" s="331"/>
      <c r="AF876" s="331"/>
      <c r="AG876" s="331"/>
      <c r="AH876" s="332" t="s">
        <v>632</v>
      </c>
      <c r="AI876" s="333"/>
      <c r="AJ876" s="333"/>
      <c r="AK876" s="333"/>
      <c r="AL876" s="327" t="s">
        <v>632</v>
      </c>
      <c r="AM876" s="328"/>
      <c r="AN876" s="328"/>
      <c r="AO876" s="329"/>
      <c r="AP876" s="323" t="s">
        <v>633</v>
      </c>
      <c r="AQ876" s="323"/>
      <c r="AR876" s="323"/>
      <c r="AS876" s="323"/>
      <c r="AT876" s="323"/>
      <c r="AU876" s="323"/>
      <c r="AV876" s="323"/>
      <c r="AW876" s="323"/>
      <c r="AX876" s="323"/>
    </row>
    <row r="877" spans="1:50" ht="30" customHeight="1" x14ac:dyDescent="0.15">
      <c r="A877" s="409">
        <v>8</v>
      </c>
      <c r="B877" s="409">
        <v>1</v>
      </c>
      <c r="C877" s="426" t="s">
        <v>658</v>
      </c>
      <c r="D877" s="423"/>
      <c r="E877" s="423"/>
      <c r="F877" s="423"/>
      <c r="G877" s="423"/>
      <c r="H877" s="423"/>
      <c r="I877" s="423"/>
      <c r="J877" s="424" t="s">
        <v>632</v>
      </c>
      <c r="K877" s="425"/>
      <c r="L877" s="425"/>
      <c r="M877" s="425"/>
      <c r="N877" s="425"/>
      <c r="O877" s="425"/>
      <c r="P877" s="318" t="s">
        <v>664</v>
      </c>
      <c r="Q877" s="319"/>
      <c r="R877" s="319"/>
      <c r="S877" s="319"/>
      <c r="T877" s="319"/>
      <c r="U877" s="319"/>
      <c r="V877" s="319"/>
      <c r="W877" s="319"/>
      <c r="X877" s="319"/>
      <c r="Y877" s="320">
        <v>8.3599999999999994E-2</v>
      </c>
      <c r="Z877" s="321"/>
      <c r="AA877" s="321"/>
      <c r="AB877" s="322"/>
      <c r="AC877" s="330" t="s">
        <v>196</v>
      </c>
      <c r="AD877" s="331"/>
      <c r="AE877" s="331"/>
      <c r="AF877" s="331"/>
      <c r="AG877" s="331"/>
      <c r="AH877" s="332" t="s">
        <v>632</v>
      </c>
      <c r="AI877" s="333"/>
      <c r="AJ877" s="333"/>
      <c r="AK877" s="333"/>
      <c r="AL877" s="327" t="s">
        <v>632</v>
      </c>
      <c r="AM877" s="328"/>
      <c r="AN877" s="328"/>
      <c r="AO877" s="329"/>
      <c r="AP877" s="323" t="s">
        <v>633</v>
      </c>
      <c r="AQ877" s="323"/>
      <c r="AR877" s="323"/>
      <c r="AS877" s="323"/>
      <c r="AT877" s="323"/>
      <c r="AU877" s="323"/>
      <c r="AV877" s="323"/>
      <c r="AW877" s="323"/>
      <c r="AX877" s="323"/>
    </row>
    <row r="878" spans="1:50" ht="30" customHeight="1" x14ac:dyDescent="0.15">
      <c r="A878" s="409">
        <v>9</v>
      </c>
      <c r="B878" s="409">
        <v>1</v>
      </c>
      <c r="C878" s="426" t="s">
        <v>659</v>
      </c>
      <c r="D878" s="423"/>
      <c r="E878" s="423"/>
      <c r="F878" s="423"/>
      <c r="G878" s="423"/>
      <c r="H878" s="423"/>
      <c r="I878" s="423"/>
      <c r="J878" s="424" t="s">
        <v>632</v>
      </c>
      <c r="K878" s="425"/>
      <c r="L878" s="425"/>
      <c r="M878" s="425"/>
      <c r="N878" s="425"/>
      <c r="O878" s="425"/>
      <c r="P878" s="318" t="s">
        <v>664</v>
      </c>
      <c r="Q878" s="319"/>
      <c r="R878" s="319"/>
      <c r="S878" s="319"/>
      <c r="T878" s="319"/>
      <c r="U878" s="319"/>
      <c r="V878" s="319"/>
      <c r="W878" s="319"/>
      <c r="X878" s="319"/>
      <c r="Y878" s="320">
        <v>7.7119999999999994E-2</v>
      </c>
      <c r="Z878" s="321"/>
      <c r="AA878" s="321"/>
      <c r="AB878" s="322"/>
      <c r="AC878" s="330" t="s">
        <v>196</v>
      </c>
      <c r="AD878" s="331"/>
      <c r="AE878" s="331"/>
      <c r="AF878" s="331"/>
      <c r="AG878" s="331"/>
      <c r="AH878" s="332" t="s">
        <v>632</v>
      </c>
      <c r="AI878" s="333"/>
      <c r="AJ878" s="333"/>
      <c r="AK878" s="333"/>
      <c r="AL878" s="327" t="s">
        <v>632</v>
      </c>
      <c r="AM878" s="328"/>
      <c r="AN878" s="328"/>
      <c r="AO878" s="329"/>
      <c r="AP878" s="323" t="s">
        <v>633</v>
      </c>
      <c r="AQ878" s="323"/>
      <c r="AR878" s="323"/>
      <c r="AS878" s="323"/>
      <c r="AT878" s="323"/>
      <c r="AU878" s="323"/>
      <c r="AV878" s="323"/>
      <c r="AW878" s="323"/>
      <c r="AX878" s="323"/>
    </row>
    <row r="879" spans="1:50" ht="30" customHeight="1" x14ac:dyDescent="0.15">
      <c r="A879" s="409">
        <v>10</v>
      </c>
      <c r="B879" s="409">
        <v>1</v>
      </c>
      <c r="C879" s="426" t="s">
        <v>660</v>
      </c>
      <c r="D879" s="423"/>
      <c r="E879" s="423"/>
      <c r="F879" s="423"/>
      <c r="G879" s="423"/>
      <c r="H879" s="423"/>
      <c r="I879" s="423"/>
      <c r="J879" s="424" t="s">
        <v>632</v>
      </c>
      <c r="K879" s="425"/>
      <c r="L879" s="425"/>
      <c r="M879" s="425"/>
      <c r="N879" s="425"/>
      <c r="O879" s="425"/>
      <c r="P879" s="318" t="s">
        <v>664</v>
      </c>
      <c r="Q879" s="319"/>
      <c r="R879" s="319"/>
      <c r="S879" s="319"/>
      <c r="T879" s="319"/>
      <c r="U879" s="319"/>
      <c r="V879" s="319"/>
      <c r="W879" s="319"/>
      <c r="X879" s="319"/>
      <c r="Y879" s="320">
        <v>7.7119999999999994E-2</v>
      </c>
      <c r="Z879" s="321"/>
      <c r="AA879" s="321"/>
      <c r="AB879" s="322"/>
      <c r="AC879" s="330" t="s">
        <v>196</v>
      </c>
      <c r="AD879" s="331"/>
      <c r="AE879" s="331"/>
      <c r="AF879" s="331"/>
      <c r="AG879" s="331"/>
      <c r="AH879" s="332" t="s">
        <v>632</v>
      </c>
      <c r="AI879" s="333"/>
      <c r="AJ879" s="333"/>
      <c r="AK879" s="333"/>
      <c r="AL879" s="327" t="s">
        <v>632</v>
      </c>
      <c r="AM879" s="328"/>
      <c r="AN879" s="328"/>
      <c r="AO879" s="329"/>
      <c r="AP879" s="323" t="s">
        <v>633</v>
      </c>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461</v>
      </c>
      <c r="AD902" s="278"/>
      <c r="AE902" s="278"/>
      <c r="AF902" s="278"/>
      <c r="AG902" s="278"/>
      <c r="AH902" s="349" t="s">
        <v>487</v>
      </c>
      <c r="AI902" s="351"/>
      <c r="AJ902" s="351"/>
      <c r="AK902" s="351"/>
      <c r="AL902" s="351" t="s">
        <v>21</v>
      </c>
      <c r="AM902" s="351"/>
      <c r="AN902" s="351"/>
      <c r="AO902" s="427"/>
      <c r="AP902" s="428" t="s">
        <v>420</v>
      </c>
      <c r="AQ902" s="428"/>
      <c r="AR902" s="428"/>
      <c r="AS902" s="428"/>
      <c r="AT902" s="428"/>
      <c r="AU902" s="428"/>
      <c r="AV902" s="428"/>
      <c r="AW902" s="428"/>
      <c r="AX902" s="428"/>
    </row>
    <row r="903" spans="1:50" ht="51" customHeight="1" x14ac:dyDescent="0.15">
      <c r="A903" s="409">
        <v>1</v>
      </c>
      <c r="B903" s="409">
        <v>1</v>
      </c>
      <c r="C903" s="426" t="s">
        <v>662</v>
      </c>
      <c r="D903" s="423"/>
      <c r="E903" s="423"/>
      <c r="F903" s="423"/>
      <c r="G903" s="423"/>
      <c r="H903" s="423"/>
      <c r="I903" s="423"/>
      <c r="J903" s="424">
        <v>6010001109206</v>
      </c>
      <c r="K903" s="425"/>
      <c r="L903" s="425"/>
      <c r="M903" s="425"/>
      <c r="N903" s="425"/>
      <c r="O903" s="425"/>
      <c r="P903" s="318" t="s">
        <v>649</v>
      </c>
      <c r="Q903" s="319"/>
      <c r="R903" s="319"/>
      <c r="S903" s="319"/>
      <c r="T903" s="319"/>
      <c r="U903" s="319"/>
      <c r="V903" s="319"/>
      <c r="W903" s="319"/>
      <c r="X903" s="319"/>
      <c r="Y903" s="320">
        <v>1.844848</v>
      </c>
      <c r="Z903" s="321"/>
      <c r="AA903" s="321"/>
      <c r="AB903" s="322"/>
      <c r="AC903" s="330" t="s">
        <v>498</v>
      </c>
      <c r="AD903" s="331"/>
      <c r="AE903" s="331"/>
      <c r="AF903" s="331"/>
      <c r="AG903" s="331"/>
      <c r="AH903" s="332" t="s">
        <v>632</v>
      </c>
      <c r="AI903" s="333"/>
      <c r="AJ903" s="333"/>
      <c r="AK903" s="333"/>
      <c r="AL903" s="327" t="s">
        <v>632</v>
      </c>
      <c r="AM903" s="328"/>
      <c r="AN903" s="328"/>
      <c r="AO903" s="329"/>
      <c r="AP903" s="323" t="s">
        <v>633</v>
      </c>
      <c r="AQ903" s="323"/>
      <c r="AR903" s="323"/>
      <c r="AS903" s="323"/>
      <c r="AT903" s="323"/>
      <c r="AU903" s="323"/>
      <c r="AV903" s="323"/>
      <c r="AW903" s="323"/>
      <c r="AX903" s="323"/>
    </row>
    <row r="904" spans="1:50" ht="30" customHeight="1" x14ac:dyDescent="0.15">
      <c r="A904" s="409">
        <v>2</v>
      </c>
      <c r="B904" s="409">
        <v>1</v>
      </c>
      <c r="C904" s="426" t="s">
        <v>642</v>
      </c>
      <c r="D904" s="423"/>
      <c r="E904" s="423"/>
      <c r="F904" s="423"/>
      <c r="G904" s="423"/>
      <c r="H904" s="423"/>
      <c r="I904" s="423"/>
      <c r="J904" s="424">
        <v>2050001006915</v>
      </c>
      <c r="K904" s="425"/>
      <c r="L904" s="425"/>
      <c r="M904" s="425"/>
      <c r="N904" s="425"/>
      <c r="O904" s="425"/>
      <c r="P904" s="318" t="s">
        <v>647</v>
      </c>
      <c r="Q904" s="319"/>
      <c r="R904" s="319"/>
      <c r="S904" s="319"/>
      <c r="T904" s="319"/>
      <c r="U904" s="319"/>
      <c r="V904" s="319"/>
      <c r="W904" s="319"/>
      <c r="X904" s="319"/>
      <c r="Y904" s="320">
        <v>0.37440000000000001</v>
      </c>
      <c r="Z904" s="321"/>
      <c r="AA904" s="321"/>
      <c r="AB904" s="322"/>
      <c r="AC904" s="330" t="s">
        <v>498</v>
      </c>
      <c r="AD904" s="331"/>
      <c r="AE904" s="331"/>
      <c r="AF904" s="331"/>
      <c r="AG904" s="331"/>
      <c r="AH904" s="332" t="s">
        <v>632</v>
      </c>
      <c r="AI904" s="333"/>
      <c r="AJ904" s="333"/>
      <c r="AK904" s="333"/>
      <c r="AL904" s="327" t="s">
        <v>632</v>
      </c>
      <c r="AM904" s="328"/>
      <c r="AN904" s="328"/>
      <c r="AO904" s="329"/>
      <c r="AP904" s="323" t="s">
        <v>633</v>
      </c>
      <c r="AQ904" s="323"/>
      <c r="AR904" s="323"/>
      <c r="AS904" s="323"/>
      <c r="AT904" s="323"/>
      <c r="AU904" s="323"/>
      <c r="AV904" s="323"/>
      <c r="AW904" s="323"/>
      <c r="AX904" s="323"/>
    </row>
    <row r="905" spans="1:50" ht="30" customHeight="1" x14ac:dyDescent="0.15">
      <c r="A905" s="409">
        <v>3</v>
      </c>
      <c r="B905" s="409">
        <v>1</v>
      </c>
      <c r="C905" s="426" t="s">
        <v>640</v>
      </c>
      <c r="D905" s="423"/>
      <c r="E905" s="423"/>
      <c r="F905" s="423"/>
      <c r="G905" s="423"/>
      <c r="H905" s="423"/>
      <c r="I905" s="423"/>
      <c r="J905" s="424">
        <v>2010001033161</v>
      </c>
      <c r="K905" s="425"/>
      <c r="L905" s="425"/>
      <c r="M905" s="425"/>
      <c r="N905" s="425"/>
      <c r="O905" s="425"/>
      <c r="P905" s="318" t="s">
        <v>650</v>
      </c>
      <c r="Q905" s="319"/>
      <c r="R905" s="319"/>
      <c r="S905" s="319"/>
      <c r="T905" s="319"/>
      <c r="U905" s="319"/>
      <c r="V905" s="319"/>
      <c r="W905" s="319"/>
      <c r="X905" s="319"/>
      <c r="Y905" s="320">
        <v>0.37376599999999999</v>
      </c>
      <c r="Z905" s="321"/>
      <c r="AA905" s="321"/>
      <c r="AB905" s="322"/>
      <c r="AC905" s="330" t="s">
        <v>498</v>
      </c>
      <c r="AD905" s="331"/>
      <c r="AE905" s="331"/>
      <c r="AF905" s="331"/>
      <c r="AG905" s="331"/>
      <c r="AH905" s="332" t="s">
        <v>632</v>
      </c>
      <c r="AI905" s="333"/>
      <c r="AJ905" s="333"/>
      <c r="AK905" s="333"/>
      <c r="AL905" s="327" t="s">
        <v>632</v>
      </c>
      <c r="AM905" s="328"/>
      <c r="AN905" s="328"/>
      <c r="AO905" s="329"/>
      <c r="AP905" s="323" t="s">
        <v>633</v>
      </c>
      <c r="AQ905" s="323"/>
      <c r="AR905" s="323"/>
      <c r="AS905" s="323"/>
      <c r="AT905" s="323"/>
      <c r="AU905" s="323"/>
      <c r="AV905" s="323"/>
      <c r="AW905" s="323"/>
      <c r="AX905" s="323"/>
    </row>
    <row r="906" spans="1:50" ht="30" customHeight="1" x14ac:dyDescent="0.15">
      <c r="A906" s="409">
        <v>4</v>
      </c>
      <c r="B906" s="409">
        <v>1</v>
      </c>
      <c r="C906" s="426" t="s">
        <v>661</v>
      </c>
      <c r="D906" s="423"/>
      <c r="E906" s="423"/>
      <c r="F906" s="423"/>
      <c r="G906" s="423"/>
      <c r="H906" s="423"/>
      <c r="I906" s="423"/>
      <c r="J906" s="424">
        <v>6010001056290</v>
      </c>
      <c r="K906" s="425"/>
      <c r="L906" s="425"/>
      <c r="M906" s="425"/>
      <c r="N906" s="425"/>
      <c r="O906" s="425"/>
      <c r="P906" s="318" t="s">
        <v>648</v>
      </c>
      <c r="Q906" s="319"/>
      <c r="R906" s="319"/>
      <c r="S906" s="319"/>
      <c r="T906" s="319"/>
      <c r="U906" s="319"/>
      <c r="V906" s="319"/>
      <c r="W906" s="319"/>
      <c r="X906" s="319"/>
      <c r="Y906" s="320">
        <v>0.20519999999999999</v>
      </c>
      <c r="Z906" s="321"/>
      <c r="AA906" s="321"/>
      <c r="AB906" s="322"/>
      <c r="AC906" s="330" t="s">
        <v>498</v>
      </c>
      <c r="AD906" s="331"/>
      <c r="AE906" s="331"/>
      <c r="AF906" s="331"/>
      <c r="AG906" s="331"/>
      <c r="AH906" s="332" t="s">
        <v>632</v>
      </c>
      <c r="AI906" s="333"/>
      <c r="AJ906" s="333"/>
      <c r="AK906" s="333"/>
      <c r="AL906" s="327" t="s">
        <v>632</v>
      </c>
      <c r="AM906" s="328"/>
      <c r="AN906" s="328"/>
      <c r="AO906" s="329"/>
      <c r="AP906" s="323" t="s">
        <v>633</v>
      </c>
      <c r="AQ906" s="323"/>
      <c r="AR906" s="323"/>
      <c r="AS906" s="323"/>
      <c r="AT906" s="323"/>
      <c r="AU906" s="323"/>
      <c r="AV906" s="323"/>
      <c r="AW906" s="323"/>
      <c r="AX906" s="323"/>
    </row>
    <row r="907" spans="1:50" ht="30" customHeight="1" x14ac:dyDescent="0.15">
      <c r="A907" s="409">
        <v>5</v>
      </c>
      <c r="B907" s="409">
        <v>1</v>
      </c>
      <c r="C907" s="426" t="s">
        <v>643</v>
      </c>
      <c r="D907" s="423"/>
      <c r="E907" s="423"/>
      <c r="F907" s="423"/>
      <c r="G907" s="423"/>
      <c r="H907" s="423"/>
      <c r="I907" s="423"/>
      <c r="J907" s="424">
        <v>3180005014611</v>
      </c>
      <c r="K907" s="425"/>
      <c r="L907" s="425"/>
      <c r="M907" s="425"/>
      <c r="N907" s="425"/>
      <c r="O907" s="425"/>
      <c r="P907" s="318" t="s">
        <v>641</v>
      </c>
      <c r="Q907" s="319"/>
      <c r="R907" s="319"/>
      <c r="S907" s="319"/>
      <c r="T907" s="319"/>
      <c r="U907" s="319"/>
      <c r="V907" s="319"/>
      <c r="W907" s="319"/>
      <c r="X907" s="319"/>
      <c r="Y907" s="320">
        <v>0.18143999999999999</v>
      </c>
      <c r="Z907" s="321"/>
      <c r="AA907" s="321"/>
      <c r="AB907" s="322"/>
      <c r="AC907" s="330" t="s">
        <v>498</v>
      </c>
      <c r="AD907" s="331"/>
      <c r="AE907" s="331"/>
      <c r="AF907" s="331"/>
      <c r="AG907" s="331"/>
      <c r="AH907" s="332" t="s">
        <v>632</v>
      </c>
      <c r="AI907" s="333"/>
      <c r="AJ907" s="333"/>
      <c r="AK907" s="333"/>
      <c r="AL907" s="327" t="s">
        <v>632</v>
      </c>
      <c r="AM907" s="328"/>
      <c r="AN907" s="328"/>
      <c r="AO907" s="329"/>
      <c r="AP907" s="323" t="s">
        <v>633</v>
      </c>
      <c r="AQ907" s="323"/>
      <c r="AR907" s="323"/>
      <c r="AS907" s="323"/>
      <c r="AT907" s="323"/>
      <c r="AU907" s="323"/>
      <c r="AV907" s="323"/>
      <c r="AW907" s="323"/>
      <c r="AX907" s="323"/>
    </row>
    <row r="908" spans="1:50" ht="30" customHeight="1" x14ac:dyDescent="0.15">
      <c r="A908" s="409">
        <v>6</v>
      </c>
      <c r="B908" s="409">
        <v>1</v>
      </c>
      <c r="C908" s="426" t="s">
        <v>663</v>
      </c>
      <c r="D908" s="423"/>
      <c r="E908" s="423"/>
      <c r="F908" s="423"/>
      <c r="G908" s="423"/>
      <c r="H908" s="423"/>
      <c r="I908" s="423"/>
      <c r="J908" s="424">
        <v>4010501022810</v>
      </c>
      <c r="K908" s="425"/>
      <c r="L908" s="425"/>
      <c r="M908" s="425"/>
      <c r="N908" s="425"/>
      <c r="O908" s="425"/>
      <c r="P908" s="318" t="s">
        <v>687</v>
      </c>
      <c r="Q908" s="319"/>
      <c r="R908" s="319"/>
      <c r="S908" s="319"/>
      <c r="T908" s="319"/>
      <c r="U908" s="319"/>
      <c r="V908" s="319"/>
      <c r="W908" s="319"/>
      <c r="X908" s="319"/>
      <c r="Y908" s="320">
        <v>0.12</v>
      </c>
      <c r="Z908" s="321"/>
      <c r="AA908" s="321"/>
      <c r="AB908" s="322"/>
      <c r="AC908" s="330" t="s">
        <v>499</v>
      </c>
      <c r="AD908" s="331"/>
      <c r="AE908" s="331"/>
      <c r="AF908" s="331"/>
      <c r="AG908" s="331"/>
      <c r="AH908" s="332" t="s">
        <v>632</v>
      </c>
      <c r="AI908" s="333"/>
      <c r="AJ908" s="333"/>
      <c r="AK908" s="333"/>
      <c r="AL908" s="327" t="s">
        <v>632</v>
      </c>
      <c r="AM908" s="328"/>
      <c r="AN908" s="328"/>
      <c r="AO908" s="329"/>
      <c r="AP908" s="323" t="s">
        <v>633</v>
      </c>
      <c r="AQ908" s="323"/>
      <c r="AR908" s="323"/>
      <c r="AS908" s="323"/>
      <c r="AT908" s="323"/>
      <c r="AU908" s="323"/>
      <c r="AV908" s="323"/>
      <c r="AW908" s="323"/>
      <c r="AX908" s="323"/>
    </row>
    <row r="909" spans="1:50" ht="30" customHeight="1" x14ac:dyDescent="0.15">
      <c r="A909" s="409">
        <v>7</v>
      </c>
      <c r="B909" s="409">
        <v>1</v>
      </c>
      <c r="C909" s="426" t="s">
        <v>644</v>
      </c>
      <c r="D909" s="423"/>
      <c r="E909" s="423"/>
      <c r="F909" s="423"/>
      <c r="G909" s="423"/>
      <c r="H909" s="423"/>
      <c r="I909" s="423"/>
      <c r="J909" s="424">
        <v>1050002007046</v>
      </c>
      <c r="K909" s="425"/>
      <c r="L909" s="425"/>
      <c r="M909" s="425"/>
      <c r="N909" s="425"/>
      <c r="O909" s="425"/>
      <c r="P909" s="318" t="s">
        <v>647</v>
      </c>
      <c r="Q909" s="319"/>
      <c r="R909" s="319"/>
      <c r="S909" s="319"/>
      <c r="T909" s="319"/>
      <c r="U909" s="319"/>
      <c r="V909" s="319"/>
      <c r="W909" s="319"/>
      <c r="X909" s="319"/>
      <c r="Y909" s="320">
        <v>0.1178</v>
      </c>
      <c r="Z909" s="321"/>
      <c r="AA909" s="321"/>
      <c r="AB909" s="322"/>
      <c r="AC909" s="330" t="s">
        <v>498</v>
      </c>
      <c r="AD909" s="331"/>
      <c r="AE909" s="331"/>
      <c r="AF909" s="331"/>
      <c r="AG909" s="331"/>
      <c r="AH909" s="332" t="s">
        <v>632</v>
      </c>
      <c r="AI909" s="333"/>
      <c r="AJ909" s="333"/>
      <c r="AK909" s="333"/>
      <c r="AL909" s="327" t="s">
        <v>632</v>
      </c>
      <c r="AM909" s="328"/>
      <c r="AN909" s="328"/>
      <c r="AO909" s="329"/>
      <c r="AP909" s="323" t="s">
        <v>633</v>
      </c>
      <c r="AQ909" s="323"/>
      <c r="AR909" s="323"/>
      <c r="AS909" s="323"/>
      <c r="AT909" s="323"/>
      <c r="AU909" s="323"/>
      <c r="AV909" s="323"/>
      <c r="AW909" s="323"/>
      <c r="AX909" s="323"/>
    </row>
    <row r="910" spans="1:50" ht="30" customHeight="1" x14ac:dyDescent="0.15">
      <c r="A910" s="409">
        <v>8</v>
      </c>
      <c r="B910" s="409">
        <v>1</v>
      </c>
      <c r="C910" s="429" t="s">
        <v>645</v>
      </c>
      <c r="D910" s="430"/>
      <c r="E910" s="430"/>
      <c r="F910" s="430"/>
      <c r="G910" s="430"/>
      <c r="H910" s="430"/>
      <c r="I910" s="431"/>
      <c r="J910" s="432">
        <v>6050002007181</v>
      </c>
      <c r="K910" s="433"/>
      <c r="L910" s="433"/>
      <c r="M910" s="433"/>
      <c r="N910" s="433"/>
      <c r="O910" s="434"/>
      <c r="P910" s="435" t="s">
        <v>646</v>
      </c>
      <c r="Q910" s="436"/>
      <c r="R910" s="436"/>
      <c r="S910" s="436"/>
      <c r="T910" s="436"/>
      <c r="U910" s="436"/>
      <c r="V910" s="436"/>
      <c r="W910" s="436"/>
      <c r="X910" s="437"/>
      <c r="Y910" s="320">
        <v>0.112536</v>
      </c>
      <c r="Z910" s="321"/>
      <c r="AA910" s="321"/>
      <c r="AB910" s="322"/>
      <c r="AC910" s="330" t="s">
        <v>498</v>
      </c>
      <c r="AD910" s="331"/>
      <c r="AE910" s="331"/>
      <c r="AF910" s="331"/>
      <c r="AG910" s="331"/>
      <c r="AH910" s="332" t="s">
        <v>632</v>
      </c>
      <c r="AI910" s="333"/>
      <c r="AJ910" s="333"/>
      <c r="AK910" s="333"/>
      <c r="AL910" s="327" t="s">
        <v>632</v>
      </c>
      <c r="AM910" s="328"/>
      <c r="AN910" s="328"/>
      <c r="AO910" s="329"/>
      <c r="AP910" s="323" t="s">
        <v>633</v>
      </c>
      <c r="AQ910" s="323"/>
      <c r="AR910" s="323"/>
      <c r="AS910" s="323"/>
      <c r="AT910" s="323"/>
      <c r="AU910" s="323"/>
      <c r="AV910" s="323"/>
      <c r="AW910" s="323"/>
      <c r="AX910" s="323"/>
    </row>
    <row r="911" spans="1:50" ht="30" customHeight="1" x14ac:dyDescent="0.15">
      <c r="A911" s="409">
        <v>9</v>
      </c>
      <c r="B911" s="409">
        <v>1</v>
      </c>
      <c r="C911" s="429" t="s">
        <v>691</v>
      </c>
      <c r="D911" s="430"/>
      <c r="E911" s="430"/>
      <c r="F911" s="430"/>
      <c r="G911" s="430"/>
      <c r="H911" s="430"/>
      <c r="I911" s="431"/>
      <c r="J911" s="432">
        <v>4010001110223</v>
      </c>
      <c r="K911" s="433"/>
      <c r="L911" s="433"/>
      <c r="M911" s="433"/>
      <c r="N911" s="433"/>
      <c r="O911" s="434"/>
      <c r="P911" s="435" t="s">
        <v>694</v>
      </c>
      <c r="Q911" s="436"/>
      <c r="R911" s="436"/>
      <c r="S911" s="436"/>
      <c r="T911" s="436"/>
      <c r="U911" s="436"/>
      <c r="V911" s="436"/>
      <c r="W911" s="436"/>
      <c r="X911" s="437"/>
      <c r="Y911" s="320">
        <v>4.7541E-2</v>
      </c>
      <c r="Z911" s="321"/>
      <c r="AA911" s="321"/>
      <c r="AB911" s="322"/>
      <c r="AC911" s="330" t="s">
        <v>498</v>
      </c>
      <c r="AD911" s="331"/>
      <c r="AE911" s="331"/>
      <c r="AF911" s="331"/>
      <c r="AG911" s="331"/>
      <c r="AH911" s="332" t="s">
        <v>561</v>
      </c>
      <c r="AI911" s="333"/>
      <c r="AJ911" s="333"/>
      <c r="AK911" s="333"/>
      <c r="AL911" s="327" t="s">
        <v>561</v>
      </c>
      <c r="AM911" s="328"/>
      <c r="AN911" s="328"/>
      <c r="AO911" s="329"/>
      <c r="AP911" s="323" t="s">
        <v>561</v>
      </c>
      <c r="AQ911" s="323"/>
      <c r="AR911" s="323"/>
      <c r="AS911" s="323"/>
      <c r="AT911" s="323"/>
      <c r="AU911" s="323"/>
      <c r="AV911" s="323"/>
      <c r="AW911" s="323"/>
      <c r="AX911" s="323"/>
    </row>
    <row r="912" spans="1:50" ht="30" customHeight="1" x14ac:dyDescent="0.15">
      <c r="A912" s="409">
        <v>10</v>
      </c>
      <c r="B912" s="409">
        <v>1</v>
      </c>
      <c r="C912" s="426" t="s">
        <v>692</v>
      </c>
      <c r="D912" s="423"/>
      <c r="E912" s="423"/>
      <c r="F912" s="423"/>
      <c r="G912" s="423"/>
      <c r="H912" s="423"/>
      <c r="I912" s="423"/>
      <c r="J912" s="424">
        <v>6010701023482</v>
      </c>
      <c r="K912" s="425"/>
      <c r="L912" s="425"/>
      <c r="M912" s="425"/>
      <c r="N912" s="425"/>
      <c r="O912" s="425"/>
      <c r="P912" s="318" t="s">
        <v>693</v>
      </c>
      <c r="Q912" s="319"/>
      <c r="R912" s="319"/>
      <c r="S912" s="319"/>
      <c r="T912" s="319"/>
      <c r="U912" s="319"/>
      <c r="V912" s="319"/>
      <c r="W912" s="319"/>
      <c r="X912" s="319"/>
      <c r="Y912" s="320">
        <v>3.4967999999999999E-2</v>
      </c>
      <c r="Z912" s="321"/>
      <c r="AA912" s="321"/>
      <c r="AB912" s="322"/>
      <c r="AC912" s="330" t="s">
        <v>498</v>
      </c>
      <c r="AD912" s="331"/>
      <c r="AE912" s="331"/>
      <c r="AF912" s="331"/>
      <c r="AG912" s="331"/>
      <c r="AH912" s="332" t="s">
        <v>561</v>
      </c>
      <c r="AI912" s="333"/>
      <c r="AJ912" s="333"/>
      <c r="AK912" s="333"/>
      <c r="AL912" s="327" t="s">
        <v>561</v>
      </c>
      <c r="AM912" s="328"/>
      <c r="AN912" s="328"/>
      <c r="AO912" s="329"/>
      <c r="AP912" s="323" t="s">
        <v>561</v>
      </c>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461</v>
      </c>
      <c r="AD935" s="278"/>
      <c r="AE935" s="278"/>
      <c r="AF935" s="278"/>
      <c r="AG935" s="278"/>
      <c r="AH935" s="349" t="s">
        <v>487</v>
      </c>
      <c r="AI935" s="351"/>
      <c r="AJ935" s="351"/>
      <c r="AK935" s="351"/>
      <c r="AL935" s="351" t="s">
        <v>21</v>
      </c>
      <c r="AM935" s="351"/>
      <c r="AN935" s="351"/>
      <c r="AO935" s="427"/>
      <c r="AP935" s="428" t="s">
        <v>420</v>
      </c>
      <c r="AQ935" s="428"/>
      <c r="AR935" s="428"/>
      <c r="AS935" s="428"/>
      <c r="AT935" s="428"/>
      <c r="AU935" s="428"/>
      <c r="AV935" s="428"/>
      <c r="AW935" s="428"/>
      <c r="AX935" s="428"/>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327"/>
      <c r="AM937" s="328"/>
      <c r="AN937" s="328"/>
      <c r="AO937" s="329"/>
      <c r="AP937" s="323"/>
      <c r="AQ937" s="323"/>
      <c r="AR937" s="323"/>
      <c r="AS937" s="323"/>
      <c r="AT937" s="323"/>
      <c r="AU937" s="323"/>
      <c r="AV937" s="323"/>
      <c r="AW937" s="323"/>
      <c r="AX937" s="323"/>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461</v>
      </c>
      <c r="AD968" s="278"/>
      <c r="AE968" s="278"/>
      <c r="AF968" s="278"/>
      <c r="AG968" s="278"/>
      <c r="AH968" s="349" t="s">
        <v>487</v>
      </c>
      <c r="AI968" s="351"/>
      <c r="AJ968" s="351"/>
      <c r="AK968" s="351"/>
      <c r="AL968" s="351" t="s">
        <v>21</v>
      </c>
      <c r="AM968" s="351"/>
      <c r="AN968" s="351"/>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461</v>
      </c>
      <c r="AD1001" s="278"/>
      <c r="AE1001" s="278"/>
      <c r="AF1001" s="278"/>
      <c r="AG1001" s="278"/>
      <c r="AH1001" s="349" t="s">
        <v>487</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461</v>
      </c>
      <c r="AD1034" s="278"/>
      <c r="AE1034" s="278"/>
      <c r="AF1034" s="278"/>
      <c r="AG1034" s="278"/>
      <c r="AH1034" s="349" t="s">
        <v>487</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461</v>
      </c>
      <c r="AD1067" s="278"/>
      <c r="AE1067" s="278"/>
      <c r="AF1067" s="278"/>
      <c r="AG1067" s="278"/>
      <c r="AH1067" s="349" t="s">
        <v>487</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8" t="s">
        <v>451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467</v>
      </c>
      <c r="AM1098" s="968"/>
      <c r="AN1098" s="968"/>
      <c r="AO1098" s="80"/>
      <c r="AP1098" s="69"/>
      <c r="AQ1098" s="69"/>
      <c r="AR1098" s="69"/>
      <c r="AS1098" s="69"/>
      <c r="AT1098" s="69"/>
      <c r="AU1098" s="69"/>
      <c r="AV1098" s="69"/>
      <c r="AW1098" s="69"/>
      <c r="AX1098" s="70"/>
    </row>
    <row r="1099" spans="1:50" ht="2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901"/>
      <c r="E1101" s="278" t="s">
        <v>384</v>
      </c>
      <c r="F1101" s="901"/>
      <c r="G1101" s="901"/>
      <c r="H1101" s="901"/>
      <c r="I1101" s="901"/>
      <c r="J1101" s="278" t="s">
        <v>419</v>
      </c>
      <c r="K1101" s="278"/>
      <c r="L1101" s="278"/>
      <c r="M1101" s="278"/>
      <c r="N1101" s="278"/>
      <c r="O1101" s="278"/>
      <c r="P1101" s="349" t="s">
        <v>27</v>
      </c>
      <c r="Q1101" s="349"/>
      <c r="R1101" s="349"/>
      <c r="S1101" s="349"/>
      <c r="T1101" s="349"/>
      <c r="U1101" s="349"/>
      <c r="V1101" s="349"/>
      <c r="W1101" s="349"/>
      <c r="X1101" s="349"/>
      <c r="Y1101" s="278" t="s">
        <v>421</v>
      </c>
      <c r="Z1101" s="901"/>
      <c r="AA1101" s="901"/>
      <c r="AB1101" s="901"/>
      <c r="AC1101" s="278" t="s">
        <v>367</v>
      </c>
      <c r="AD1101" s="278"/>
      <c r="AE1101" s="278"/>
      <c r="AF1101" s="278"/>
      <c r="AG1101" s="278"/>
      <c r="AH1101" s="349" t="s">
        <v>380</v>
      </c>
      <c r="AI1101" s="350"/>
      <c r="AJ1101" s="350"/>
      <c r="AK1101" s="350"/>
      <c r="AL1101" s="350" t="s">
        <v>21</v>
      </c>
      <c r="AM1101" s="350"/>
      <c r="AN1101" s="350"/>
      <c r="AO1101" s="904"/>
      <c r="AP1101" s="428" t="s">
        <v>452</v>
      </c>
      <c r="AQ1101" s="428"/>
      <c r="AR1101" s="428"/>
      <c r="AS1101" s="428"/>
      <c r="AT1101" s="428"/>
      <c r="AU1101" s="428"/>
      <c r="AV1101" s="428"/>
      <c r="AW1101" s="428"/>
      <c r="AX1101" s="428"/>
    </row>
    <row r="1102" spans="1:50" ht="30" customHeight="1" x14ac:dyDescent="0.15">
      <c r="A1102" s="409">
        <v>1</v>
      </c>
      <c r="B1102" s="409">
        <v>1</v>
      </c>
      <c r="C1102" s="903"/>
      <c r="D1102" s="903"/>
      <c r="E1102" s="262" t="s">
        <v>567</v>
      </c>
      <c r="F1102" s="902"/>
      <c r="G1102" s="902"/>
      <c r="H1102" s="902"/>
      <c r="I1102" s="902"/>
      <c r="J1102" s="424" t="s">
        <v>568</v>
      </c>
      <c r="K1102" s="425"/>
      <c r="L1102" s="425"/>
      <c r="M1102" s="425"/>
      <c r="N1102" s="425"/>
      <c r="O1102" s="425"/>
      <c r="P1102" s="318" t="s">
        <v>567</v>
      </c>
      <c r="Q1102" s="319"/>
      <c r="R1102" s="319"/>
      <c r="S1102" s="319"/>
      <c r="T1102" s="319"/>
      <c r="U1102" s="319"/>
      <c r="V1102" s="319"/>
      <c r="W1102" s="319"/>
      <c r="X1102" s="319"/>
      <c r="Y1102" s="320" t="s">
        <v>569</v>
      </c>
      <c r="Z1102" s="321"/>
      <c r="AA1102" s="321"/>
      <c r="AB1102" s="322"/>
      <c r="AC1102" s="324"/>
      <c r="AD1102" s="324"/>
      <c r="AE1102" s="324"/>
      <c r="AF1102" s="324"/>
      <c r="AG1102" s="324"/>
      <c r="AH1102" s="325" t="s">
        <v>568</v>
      </c>
      <c r="AI1102" s="326"/>
      <c r="AJ1102" s="326"/>
      <c r="AK1102" s="326"/>
      <c r="AL1102" s="327" t="s">
        <v>570</v>
      </c>
      <c r="AM1102" s="328"/>
      <c r="AN1102" s="328"/>
      <c r="AO1102" s="329"/>
      <c r="AP1102" s="323" t="s">
        <v>567</v>
      </c>
      <c r="AQ1102" s="323"/>
      <c r="AR1102" s="323"/>
      <c r="AS1102" s="323"/>
      <c r="AT1102" s="323"/>
      <c r="AU1102" s="323"/>
      <c r="AV1102" s="323"/>
      <c r="AW1102" s="323"/>
      <c r="AX1102" s="323"/>
    </row>
    <row r="1103" spans="1:50" ht="30" hidden="1" customHeight="1" x14ac:dyDescent="0.15">
      <c r="A1103" s="409">
        <v>2</v>
      </c>
      <c r="B1103" s="409">
        <v>1</v>
      </c>
      <c r="C1103" s="903"/>
      <c r="D1103" s="903"/>
      <c r="E1103" s="902"/>
      <c r="F1103" s="902"/>
      <c r="G1103" s="902"/>
      <c r="H1103" s="902"/>
      <c r="I1103" s="902"/>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3"/>
      <c r="D1104" s="903"/>
      <c r="E1104" s="902"/>
      <c r="F1104" s="902"/>
      <c r="G1104" s="902"/>
      <c r="H1104" s="902"/>
      <c r="I1104" s="902"/>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3"/>
      <c r="D1105" s="903"/>
      <c r="E1105" s="902"/>
      <c r="F1105" s="902"/>
      <c r="G1105" s="902"/>
      <c r="H1105" s="902"/>
      <c r="I1105" s="902"/>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3"/>
      <c r="D1106" s="903"/>
      <c r="E1106" s="902"/>
      <c r="F1106" s="902"/>
      <c r="G1106" s="902"/>
      <c r="H1106" s="902"/>
      <c r="I1106" s="902"/>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3"/>
      <c r="D1107" s="903"/>
      <c r="E1107" s="902"/>
      <c r="F1107" s="902"/>
      <c r="G1107" s="902"/>
      <c r="H1107" s="902"/>
      <c r="I1107" s="902"/>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3"/>
      <c r="D1108" s="903"/>
      <c r="E1108" s="902"/>
      <c r="F1108" s="902"/>
      <c r="G1108" s="902"/>
      <c r="H1108" s="902"/>
      <c r="I1108" s="902"/>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3"/>
      <c r="D1109" s="903"/>
      <c r="E1109" s="902"/>
      <c r="F1109" s="902"/>
      <c r="G1109" s="902"/>
      <c r="H1109" s="902"/>
      <c r="I1109" s="902"/>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3"/>
      <c r="D1110" s="903"/>
      <c r="E1110" s="902"/>
      <c r="F1110" s="902"/>
      <c r="G1110" s="902"/>
      <c r="H1110" s="902"/>
      <c r="I1110" s="902"/>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3"/>
      <c r="D1111" s="903"/>
      <c r="E1111" s="902"/>
      <c r="F1111" s="902"/>
      <c r="G1111" s="902"/>
      <c r="H1111" s="902"/>
      <c r="I1111" s="902"/>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3"/>
      <c r="D1112" s="903"/>
      <c r="E1112" s="902"/>
      <c r="F1112" s="902"/>
      <c r="G1112" s="902"/>
      <c r="H1112" s="902"/>
      <c r="I1112" s="902"/>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3"/>
      <c r="D1113" s="903"/>
      <c r="E1113" s="902"/>
      <c r="F1113" s="902"/>
      <c r="G1113" s="902"/>
      <c r="H1113" s="902"/>
      <c r="I1113" s="902"/>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3"/>
      <c r="D1114" s="903"/>
      <c r="E1114" s="902"/>
      <c r="F1114" s="902"/>
      <c r="G1114" s="902"/>
      <c r="H1114" s="902"/>
      <c r="I1114" s="902"/>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3"/>
      <c r="D1115" s="903"/>
      <c r="E1115" s="902"/>
      <c r="F1115" s="902"/>
      <c r="G1115" s="902"/>
      <c r="H1115" s="902"/>
      <c r="I1115" s="902"/>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3"/>
      <c r="D1116" s="903"/>
      <c r="E1116" s="902"/>
      <c r="F1116" s="902"/>
      <c r="G1116" s="902"/>
      <c r="H1116" s="902"/>
      <c r="I1116" s="902"/>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3"/>
      <c r="D1117" s="903"/>
      <c r="E1117" s="902"/>
      <c r="F1117" s="902"/>
      <c r="G1117" s="902"/>
      <c r="H1117" s="902"/>
      <c r="I1117" s="902"/>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3"/>
      <c r="D1118" s="903"/>
      <c r="E1118" s="902"/>
      <c r="F1118" s="902"/>
      <c r="G1118" s="902"/>
      <c r="H1118" s="902"/>
      <c r="I1118" s="902"/>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3"/>
      <c r="D1119" s="903"/>
      <c r="E1119" s="262"/>
      <c r="F1119" s="902"/>
      <c r="G1119" s="902"/>
      <c r="H1119" s="902"/>
      <c r="I1119" s="902"/>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3"/>
      <c r="D1120" s="903"/>
      <c r="E1120" s="902"/>
      <c r="F1120" s="902"/>
      <c r="G1120" s="902"/>
      <c r="H1120" s="902"/>
      <c r="I1120" s="902"/>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3"/>
      <c r="D1121" s="903"/>
      <c r="E1121" s="902"/>
      <c r="F1121" s="902"/>
      <c r="G1121" s="902"/>
      <c r="H1121" s="902"/>
      <c r="I1121" s="902"/>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3"/>
      <c r="D1122" s="903"/>
      <c r="E1122" s="902"/>
      <c r="F1122" s="902"/>
      <c r="G1122" s="902"/>
      <c r="H1122" s="902"/>
      <c r="I1122" s="902"/>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3"/>
      <c r="D1123" s="903"/>
      <c r="E1123" s="902"/>
      <c r="F1123" s="902"/>
      <c r="G1123" s="902"/>
      <c r="H1123" s="902"/>
      <c r="I1123" s="902"/>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3"/>
      <c r="D1124" s="903"/>
      <c r="E1124" s="902"/>
      <c r="F1124" s="902"/>
      <c r="G1124" s="902"/>
      <c r="H1124" s="902"/>
      <c r="I1124" s="902"/>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3"/>
      <c r="D1125" s="903"/>
      <c r="E1125" s="902"/>
      <c r="F1125" s="902"/>
      <c r="G1125" s="902"/>
      <c r="H1125" s="902"/>
      <c r="I1125" s="902"/>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3"/>
      <c r="D1126" s="903"/>
      <c r="E1126" s="902"/>
      <c r="F1126" s="902"/>
      <c r="G1126" s="902"/>
      <c r="H1126" s="902"/>
      <c r="I1126" s="902"/>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3"/>
      <c r="D1127" s="903"/>
      <c r="E1127" s="902"/>
      <c r="F1127" s="902"/>
      <c r="G1127" s="902"/>
      <c r="H1127" s="902"/>
      <c r="I1127" s="902"/>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3"/>
      <c r="D1128" s="903"/>
      <c r="E1128" s="902"/>
      <c r="F1128" s="902"/>
      <c r="G1128" s="902"/>
      <c r="H1128" s="902"/>
      <c r="I1128" s="902"/>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3"/>
      <c r="D1129" s="903"/>
      <c r="E1129" s="902"/>
      <c r="F1129" s="902"/>
      <c r="G1129" s="902"/>
      <c r="H1129" s="902"/>
      <c r="I1129" s="902"/>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3"/>
      <c r="D1130" s="903"/>
      <c r="E1130" s="902"/>
      <c r="F1130" s="902"/>
      <c r="G1130" s="902"/>
      <c r="H1130" s="902"/>
      <c r="I1130" s="902"/>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3"/>
      <c r="D1131" s="903"/>
      <c r="E1131" s="902"/>
      <c r="F1131" s="902"/>
      <c r="G1131" s="902"/>
      <c r="H1131" s="902"/>
      <c r="I1131" s="902"/>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66">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 Y907:Y932">
    <cfRule type="expression" dxfId="2057" priority="2061">
      <formula>IF(RIGHT(TEXT(Y905,"0.#"),1)=".",FALSE,TRUE)</formula>
    </cfRule>
    <cfRule type="expression" dxfId="2056" priority="2062">
      <formula>IF(RIGHT(TEXT(Y905,"0.#"),1)=".",TRUE,FALSE)</formula>
    </cfRule>
  </conditionalFormatting>
  <conditionalFormatting sqref="Y903">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99">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0:AO879">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13:AO932">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03:AO912">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904">
    <cfRule type="expression" dxfId="703" priority="3">
      <formula>IF(RIGHT(TEXT(Y904,"0.#"),1)=".",FALSE,TRUE)</formula>
    </cfRule>
    <cfRule type="expression" dxfId="702" priority="4">
      <formula>IF(RIGHT(TEXT(Y904,"0.#"),1)=".",TRUE,FALSE)</formula>
    </cfRule>
  </conditionalFormatting>
  <conditionalFormatting sqref="Y906">
    <cfRule type="expression" dxfId="701" priority="1">
      <formula>IF(RIGHT(TEXT(Y906,"0.#"),1)=".",FALSE,TRUE)</formula>
    </cfRule>
    <cfRule type="expression" dxfId="70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29" max="49" man="1"/>
    <brk id="68" max="49" man="1"/>
    <brk id="440" max="49" man="1"/>
    <brk id="553"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472</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4"/>
      <c r="Z2" s="417"/>
      <c r="AA2" s="418"/>
      <c r="AB2" s="1018" t="s">
        <v>11</v>
      </c>
      <c r="AC2" s="1019"/>
      <c r="AD2" s="1020"/>
      <c r="AE2" s="1006" t="s">
        <v>551</v>
      </c>
      <c r="AF2" s="1006"/>
      <c r="AG2" s="1006"/>
      <c r="AH2" s="1006"/>
      <c r="AI2" s="1006" t="s">
        <v>548</v>
      </c>
      <c r="AJ2" s="1006"/>
      <c r="AK2" s="1006"/>
      <c r="AL2" s="1006"/>
      <c r="AM2" s="1006" t="s">
        <v>522</v>
      </c>
      <c r="AN2" s="1006"/>
      <c r="AO2" s="1006"/>
      <c r="AP2" s="468"/>
      <c r="AQ2" s="177" t="s">
        <v>354</v>
      </c>
      <c r="AR2" s="170"/>
      <c r="AS2" s="170"/>
      <c r="AT2" s="171"/>
      <c r="AU2" s="378" t="s">
        <v>253</v>
      </c>
      <c r="AV2" s="378"/>
      <c r="AW2" s="378"/>
      <c r="AX2" s="379"/>
    </row>
    <row r="3" spans="1:50" ht="18.75" customHeight="1" x14ac:dyDescent="0.15">
      <c r="A3" s="522"/>
      <c r="B3" s="523"/>
      <c r="C3" s="523"/>
      <c r="D3" s="523"/>
      <c r="E3" s="523"/>
      <c r="F3" s="524"/>
      <c r="G3" s="577"/>
      <c r="H3" s="384"/>
      <c r="I3" s="384"/>
      <c r="J3" s="384"/>
      <c r="K3" s="384"/>
      <c r="L3" s="384"/>
      <c r="M3" s="384"/>
      <c r="N3" s="384"/>
      <c r="O3" s="578"/>
      <c r="P3" s="590"/>
      <c r="Q3" s="384"/>
      <c r="R3" s="384"/>
      <c r="S3" s="384"/>
      <c r="T3" s="384"/>
      <c r="U3" s="384"/>
      <c r="V3" s="384"/>
      <c r="W3" s="384"/>
      <c r="X3" s="578"/>
      <c r="Y3" s="1015"/>
      <c r="Z3" s="1016"/>
      <c r="AA3" s="1017"/>
      <c r="AB3" s="1021"/>
      <c r="AC3" s="1022"/>
      <c r="AD3" s="1023"/>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5"/>
      <c r="B4" s="523"/>
      <c r="C4" s="523"/>
      <c r="D4" s="523"/>
      <c r="E4" s="523"/>
      <c r="F4" s="524"/>
      <c r="G4" s="550"/>
      <c r="H4" s="1024"/>
      <c r="I4" s="1024"/>
      <c r="J4" s="1024"/>
      <c r="K4" s="1024"/>
      <c r="L4" s="1024"/>
      <c r="M4" s="1024"/>
      <c r="N4" s="1024"/>
      <c r="O4" s="1025"/>
      <c r="P4" s="162"/>
      <c r="Q4" s="1032"/>
      <c r="R4" s="1032"/>
      <c r="S4" s="1032"/>
      <c r="T4" s="1032"/>
      <c r="U4" s="1032"/>
      <c r="V4" s="1032"/>
      <c r="W4" s="1032"/>
      <c r="X4" s="1033"/>
      <c r="Y4" s="1010" t="s">
        <v>12</v>
      </c>
      <c r="Z4" s="1011"/>
      <c r="AA4" s="1012"/>
      <c r="AB4" s="561"/>
      <c r="AC4" s="1013"/>
      <c r="AD4" s="1013"/>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6"/>
      <c r="B5" s="527"/>
      <c r="C5" s="527"/>
      <c r="D5" s="527"/>
      <c r="E5" s="527"/>
      <c r="F5" s="528"/>
      <c r="G5" s="1026"/>
      <c r="H5" s="1027"/>
      <c r="I5" s="1027"/>
      <c r="J5" s="1027"/>
      <c r="K5" s="1027"/>
      <c r="L5" s="1027"/>
      <c r="M5" s="1027"/>
      <c r="N5" s="1027"/>
      <c r="O5" s="1028"/>
      <c r="P5" s="1034"/>
      <c r="Q5" s="1034"/>
      <c r="R5" s="1034"/>
      <c r="S5" s="1034"/>
      <c r="T5" s="1034"/>
      <c r="U5" s="1034"/>
      <c r="V5" s="1034"/>
      <c r="W5" s="1034"/>
      <c r="X5" s="1035"/>
      <c r="Y5" s="304" t="s">
        <v>54</v>
      </c>
      <c r="Z5" s="1007"/>
      <c r="AA5" s="1008"/>
      <c r="AB5" s="532"/>
      <c r="AC5" s="1009"/>
      <c r="AD5" s="1009"/>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6"/>
      <c r="B6" s="527"/>
      <c r="C6" s="527"/>
      <c r="D6" s="527"/>
      <c r="E6" s="527"/>
      <c r="F6" s="528"/>
      <c r="G6" s="1029"/>
      <c r="H6" s="1030"/>
      <c r="I6" s="1030"/>
      <c r="J6" s="1030"/>
      <c r="K6" s="1030"/>
      <c r="L6" s="1030"/>
      <c r="M6" s="1030"/>
      <c r="N6" s="1030"/>
      <c r="O6" s="1031"/>
      <c r="P6" s="1036"/>
      <c r="Q6" s="1036"/>
      <c r="R6" s="1036"/>
      <c r="S6" s="1036"/>
      <c r="T6" s="1036"/>
      <c r="U6" s="1036"/>
      <c r="V6" s="1036"/>
      <c r="W6" s="1036"/>
      <c r="X6" s="1037"/>
      <c r="Y6" s="1038" t="s">
        <v>13</v>
      </c>
      <c r="Z6" s="1007"/>
      <c r="AA6" s="1008"/>
      <c r="AB6" s="471" t="s">
        <v>301</v>
      </c>
      <c r="AC6" s="1039"/>
      <c r="AD6" s="1039"/>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07" t="s">
        <v>500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2" t="s">
        <v>472</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4"/>
      <c r="Z9" s="417"/>
      <c r="AA9" s="418"/>
      <c r="AB9" s="1018" t="s">
        <v>11</v>
      </c>
      <c r="AC9" s="1019"/>
      <c r="AD9" s="1020"/>
      <c r="AE9" s="1006" t="s">
        <v>552</v>
      </c>
      <c r="AF9" s="1006"/>
      <c r="AG9" s="1006"/>
      <c r="AH9" s="1006"/>
      <c r="AI9" s="1006" t="s">
        <v>548</v>
      </c>
      <c r="AJ9" s="1006"/>
      <c r="AK9" s="1006"/>
      <c r="AL9" s="1006"/>
      <c r="AM9" s="1006" t="s">
        <v>522</v>
      </c>
      <c r="AN9" s="1006"/>
      <c r="AO9" s="1006"/>
      <c r="AP9" s="468"/>
      <c r="AQ9" s="177" t="s">
        <v>354</v>
      </c>
      <c r="AR9" s="170"/>
      <c r="AS9" s="170"/>
      <c r="AT9" s="171"/>
      <c r="AU9" s="378" t="s">
        <v>253</v>
      </c>
      <c r="AV9" s="378"/>
      <c r="AW9" s="378"/>
      <c r="AX9" s="379"/>
    </row>
    <row r="10" spans="1:50" ht="18.75" customHeight="1" x14ac:dyDescent="0.15">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5"/>
      <c r="Z10" s="1016"/>
      <c r="AA10" s="1017"/>
      <c r="AB10" s="1021"/>
      <c r="AC10" s="1022"/>
      <c r="AD10" s="1023"/>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5"/>
      <c r="B11" s="523"/>
      <c r="C11" s="523"/>
      <c r="D11" s="523"/>
      <c r="E11" s="523"/>
      <c r="F11" s="524"/>
      <c r="G11" s="550"/>
      <c r="H11" s="1024"/>
      <c r="I11" s="1024"/>
      <c r="J11" s="1024"/>
      <c r="K11" s="1024"/>
      <c r="L11" s="1024"/>
      <c r="M11" s="1024"/>
      <c r="N11" s="1024"/>
      <c r="O11" s="1025"/>
      <c r="P11" s="162"/>
      <c r="Q11" s="1032"/>
      <c r="R11" s="1032"/>
      <c r="S11" s="1032"/>
      <c r="T11" s="1032"/>
      <c r="U11" s="1032"/>
      <c r="V11" s="1032"/>
      <c r="W11" s="1032"/>
      <c r="X11" s="1033"/>
      <c r="Y11" s="1010" t="s">
        <v>12</v>
      </c>
      <c r="Z11" s="1011"/>
      <c r="AA11" s="1012"/>
      <c r="AB11" s="561"/>
      <c r="AC11" s="1013"/>
      <c r="AD11" s="1013"/>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6"/>
      <c r="B12" s="527"/>
      <c r="C12" s="527"/>
      <c r="D12" s="527"/>
      <c r="E12" s="527"/>
      <c r="F12" s="528"/>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32"/>
      <c r="AC12" s="1009"/>
      <c r="AD12" s="1009"/>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1" t="s">
        <v>301</v>
      </c>
      <c r="AC13" s="1039"/>
      <c r="AD13" s="1039"/>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07" t="s">
        <v>500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2" t="s">
        <v>472</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4"/>
      <c r="Z16" s="417"/>
      <c r="AA16" s="418"/>
      <c r="AB16" s="1018" t="s">
        <v>11</v>
      </c>
      <c r="AC16" s="1019"/>
      <c r="AD16" s="1020"/>
      <c r="AE16" s="1006" t="s">
        <v>551</v>
      </c>
      <c r="AF16" s="1006"/>
      <c r="AG16" s="1006"/>
      <c r="AH16" s="1006"/>
      <c r="AI16" s="1006" t="s">
        <v>549</v>
      </c>
      <c r="AJ16" s="1006"/>
      <c r="AK16" s="1006"/>
      <c r="AL16" s="1006"/>
      <c r="AM16" s="1006" t="s">
        <v>522</v>
      </c>
      <c r="AN16" s="1006"/>
      <c r="AO16" s="1006"/>
      <c r="AP16" s="468"/>
      <c r="AQ16" s="177" t="s">
        <v>354</v>
      </c>
      <c r="AR16" s="170"/>
      <c r="AS16" s="170"/>
      <c r="AT16" s="171"/>
      <c r="AU16" s="378" t="s">
        <v>253</v>
      </c>
      <c r="AV16" s="378"/>
      <c r="AW16" s="378"/>
      <c r="AX16" s="379"/>
    </row>
    <row r="17" spans="1:50" ht="18.75" customHeight="1" x14ac:dyDescent="0.15">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5"/>
      <c r="Z17" s="1016"/>
      <c r="AA17" s="1017"/>
      <c r="AB17" s="1021"/>
      <c r="AC17" s="1022"/>
      <c r="AD17" s="1023"/>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5"/>
      <c r="B18" s="523"/>
      <c r="C18" s="523"/>
      <c r="D18" s="523"/>
      <c r="E18" s="523"/>
      <c r="F18" s="524"/>
      <c r="G18" s="550"/>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561"/>
      <c r="AC18" s="1013"/>
      <c r="AD18" s="1013"/>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6"/>
      <c r="B19" s="527"/>
      <c r="C19" s="527"/>
      <c r="D19" s="527"/>
      <c r="E19" s="527"/>
      <c r="F19" s="528"/>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32"/>
      <c r="AC19" s="1009"/>
      <c r="AD19" s="1009"/>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1" t="s">
        <v>301</v>
      </c>
      <c r="AC20" s="1039"/>
      <c r="AD20" s="1039"/>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07" t="s">
        <v>500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2" t="s">
        <v>472</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4"/>
      <c r="Z23" s="417"/>
      <c r="AA23" s="418"/>
      <c r="AB23" s="1018" t="s">
        <v>11</v>
      </c>
      <c r="AC23" s="1019"/>
      <c r="AD23" s="1020"/>
      <c r="AE23" s="1006" t="s">
        <v>553</v>
      </c>
      <c r="AF23" s="1006"/>
      <c r="AG23" s="1006"/>
      <c r="AH23" s="1006"/>
      <c r="AI23" s="1006" t="s">
        <v>548</v>
      </c>
      <c r="AJ23" s="1006"/>
      <c r="AK23" s="1006"/>
      <c r="AL23" s="1006"/>
      <c r="AM23" s="1006" t="s">
        <v>522</v>
      </c>
      <c r="AN23" s="1006"/>
      <c r="AO23" s="1006"/>
      <c r="AP23" s="468"/>
      <c r="AQ23" s="177" t="s">
        <v>354</v>
      </c>
      <c r="AR23" s="170"/>
      <c r="AS23" s="170"/>
      <c r="AT23" s="171"/>
      <c r="AU23" s="378" t="s">
        <v>253</v>
      </c>
      <c r="AV23" s="378"/>
      <c r="AW23" s="378"/>
      <c r="AX23" s="379"/>
    </row>
    <row r="24" spans="1:50" ht="18.75" customHeight="1" x14ac:dyDescent="0.15">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5"/>
      <c r="Z24" s="1016"/>
      <c r="AA24" s="1017"/>
      <c r="AB24" s="1021"/>
      <c r="AC24" s="1022"/>
      <c r="AD24" s="1023"/>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5"/>
      <c r="B25" s="523"/>
      <c r="C25" s="523"/>
      <c r="D25" s="523"/>
      <c r="E25" s="523"/>
      <c r="F25" s="524"/>
      <c r="G25" s="550"/>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561"/>
      <c r="AC25" s="1013"/>
      <c r="AD25" s="1013"/>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6"/>
      <c r="B26" s="527"/>
      <c r="C26" s="527"/>
      <c r="D26" s="527"/>
      <c r="E26" s="527"/>
      <c r="F26" s="528"/>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32"/>
      <c r="AC26" s="1009"/>
      <c r="AD26" s="1009"/>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1" t="s">
        <v>301</v>
      </c>
      <c r="AC27" s="1039"/>
      <c r="AD27" s="1039"/>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07" t="s">
        <v>500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2" t="s">
        <v>472</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4"/>
      <c r="Z30" s="417"/>
      <c r="AA30" s="418"/>
      <c r="AB30" s="1018" t="s">
        <v>11</v>
      </c>
      <c r="AC30" s="1019"/>
      <c r="AD30" s="1020"/>
      <c r="AE30" s="1006" t="s">
        <v>551</v>
      </c>
      <c r="AF30" s="1006"/>
      <c r="AG30" s="1006"/>
      <c r="AH30" s="1006"/>
      <c r="AI30" s="1006" t="s">
        <v>548</v>
      </c>
      <c r="AJ30" s="1006"/>
      <c r="AK30" s="1006"/>
      <c r="AL30" s="1006"/>
      <c r="AM30" s="1006" t="s">
        <v>546</v>
      </c>
      <c r="AN30" s="1006"/>
      <c r="AO30" s="1006"/>
      <c r="AP30" s="468"/>
      <c r="AQ30" s="177" t="s">
        <v>354</v>
      </c>
      <c r="AR30" s="170"/>
      <c r="AS30" s="170"/>
      <c r="AT30" s="171"/>
      <c r="AU30" s="378" t="s">
        <v>253</v>
      </c>
      <c r="AV30" s="378"/>
      <c r="AW30" s="378"/>
      <c r="AX30" s="379"/>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5"/>
      <c r="Z31" s="1016"/>
      <c r="AA31" s="1017"/>
      <c r="AB31" s="1021"/>
      <c r="AC31" s="1022"/>
      <c r="AD31" s="1023"/>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5"/>
      <c r="B32" s="523"/>
      <c r="C32" s="523"/>
      <c r="D32" s="523"/>
      <c r="E32" s="523"/>
      <c r="F32" s="524"/>
      <c r="G32" s="550"/>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561"/>
      <c r="AC32" s="1013"/>
      <c r="AD32" s="1013"/>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6"/>
      <c r="B33" s="527"/>
      <c r="C33" s="527"/>
      <c r="D33" s="527"/>
      <c r="E33" s="527"/>
      <c r="F33" s="528"/>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32"/>
      <c r="AC33" s="1009"/>
      <c r="AD33" s="1009"/>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1" t="s">
        <v>301</v>
      </c>
      <c r="AC34" s="1039"/>
      <c r="AD34" s="1039"/>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07" t="s">
        <v>500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2" t="s">
        <v>472</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4"/>
      <c r="Z37" s="417"/>
      <c r="AA37" s="418"/>
      <c r="AB37" s="1018" t="s">
        <v>11</v>
      </c>
      <c r="AC37" s="1019"/>
      <c r="AD37" s="1020"/>
      <c r="AE37" s="1006" t="s">
        <v>553</v>
      </c>
      <c r="AF37" s="1006"/>
      <c r="AG37" s="1006"/>
      <c r="AH37" s="1006"/>
      <c r="AI37" s="1006" t="s">
        <v>550</v>
      </c>
      <c r="AJ37" s="1006"/>
      <c r="AK37" s="1006"/>
      <c r="AL37" s="1006"/>
      <c r="AM37" s="1006" t="s">
        <v>547</v>
      </c>
      <c r="AN37" s="1006"/>
      <c r="AO37" s="1006"/>
      <c r="AP37" s="468"/>
      <c r="AQ37" s="177" t="s">
        <v>354</v>
      </c>
      <c r="AR37" s="170"/>
      <c r="AS37" s="170"/>
      <c r="AT37" s="171"/>
      <c r="AU37" s="378" t="s">
        <v>253</v>
      </c>
      <c r="AV37" s="378"/>
      <c r="AW37" s="378"/>
      <c r="AX37" s="379"/>
    </row>
    <row r="38" spans="1:50"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5"/>
      <c r="Z38" s="1016"/>
      <c r="AA38" s="1017"/>
      <c r="AB38" s="1021"/>
      <c r="AC38" s="1022"/>
      <c r="AD38" s="1023"/>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5"/>
      <c r="B39" s="523"/>
      <c r="C39" s="523"/>
      <c r="D39" s="523"/>
      <c r="E39" s="523"/>
      <c r="F39" s="524"/>
      <c r="G39" s="550"/>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561"/>
      <c r="AC39" s="1013"/>
      <c r="AD39" s="1013"/>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6"/>
      <c r="B40" s="527"/>
      <c r="C40" s="527"/>
      <c r="D40" s="527"/>
      <c r="E40" s="527"/>
      <c r="F40" s="528"/>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32"/>
      <c r="AC40" s="1009"/>
      <c r="AD40" s="1009"/>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1" t="s">
        <v>301</v>
      </c>
      <c r="AC41" s="1039"/>
      <c r="AD41" s="1039"/>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07" t="s">
        <v>500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2" t="s">
        <v>472</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4"/>
      <c r="Z44" s="417"/>
      <c r="AA44" s="418"/>
      <c r="AB44" s="1018" t="s">
        <v>11</v>
      </c>
      <c r="AC44" s="1019"/>
      <c r="AD44" s="1020"/>
      <c r="AE44" s="1006" t="s">
        <v>551</v>
      </c>
      <c r="AF44" s="1006"/>
      <c r="AG44" s="1006"/>
      <c r="AH44" s="1006"/>
      <c r="AI44" s="1006" t="s">
        <v>548</v>
      </c>
      <c r="AJ44" s="1006"/>
      <c r="AK44" s="1006"/>
      <c r="AL44" s="1006"/>
      <c r="AM44" s="1006" t="s">
        <v>522</v>
      </c>
      <c r="AN44" s="1006"/>
      <c r="AO44" s="1006"/>
      <c r="AP44" s="468"/>
      <c r="AQ44" s="177" t="s">
        <v>354</v>
      </c>
      <c r="AR44" s="170"/>
      <c r="AS44" s="170"/>
      <c r="AT44" s="171"/>
      <c r="AU44" s="378" t="s">
        <v>253</v>
      </c>
      <c r="AV44" s="378"/>
      <c r="AW44" s="378"/>
      <c r="AX44" s="379"/>
    </row>
    <row r="45" spans="1:50" ht="18.75"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5"/>
      <c r="Z45" s="1016"/>
      <c r="AA45" s="1017"/>
      <c r="AB45" s="1021"/>
      <c r="AC45" s="1022"/>
      <c r="AD45" s="1023"/>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5"/>
      <c r="B46" s="523"/>
      <c r="C46" s="523"/>
      <c r="D46" s="523"/>
      <c r="E46" s="523"/>
      <c r="F46" s="524"/>
      <c r="G46" s="550"/>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561"/>
      <c r="AC46" s="1013"/>
      <c r="AD46" s="1013"/>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6"/>
      <c r="B47" s="527"/>
      <c r="C47" s="527"/>
      <c r="D47" s="527"/>
      <c r="E47" s="527"/>
      <c r="F47" s="528"/>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32"/>
      <c r="AC47" s="1009"/>
      <c r="AD47" s="1009"/>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1" t="s">
        <v>301</v>
      </c>
      <c r="AC48" s="1039"/>
      <c r="AD48" s="1039"/>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07" t="s">
        <v>500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2" t="s">
        <v>472</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4"/>
      <c r="Z51" s="417"/>
      <c r="AA51" s="418"/>
      <c r="AB51" s="468" t="s">
        <v>11</v>
      </c>
      <c r="AC51" s="1019"/>
      <c r="AD51" s="1020"/>
      <c r="AE51" s="1006" t="s">
        <v>551</v>
      </c>
      <c r="AF51" s="1006"/>
      <c r="AG51" s="1006"/>
      <c r="AH51" s="1006"/>
      <c r="AI51" s="1006" t="s">
        <v>548</v>
      </c>
      <c r="AJ51" s="1006"/>
      <c r="AK51" s="1006"/>
      <c r="AL51" s="1006"/>
      <c r="AM51" s="1006" t="s">
        <v>522</v>
      </c>
      <c r="AN51" s="1006"/>
      <c r="AO51" s="1006"/>
      <c r="AP51" s="468"/>
      <c r="AQ51" s="177" t="s">
        <v>354</v>
      </c>
      <c r="AR51" s="170"/>
      <c r="AS51" s="170"/>
      <c r="AT51" s="171"/>
      <c r="AU51" s="378" t="s">
        <v>253</v>
      </c>
      <c r="AV51" s="378"/>
      <c r="AW51" s="378"/>
      <c r="AX51" s="379"/>
    </row>
    <row r="52" spans="1:50" ht="18.75"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5"/>
      <c r="Z52" s="1016"/>
      <c r="AA52" s="1017"/>
      <c r="AB52" s="1021"/>
      <c r="AC52" s="1022"/>
      <c r="AD52" s="1023"/>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5"/>
      <c r="B53" s="523"/>
      <c r="C53" s="523"/>
      <c r="D53" s="523"/>
      <c r="E53" s="523"/>
      <c r="F53" s="524"/>
      <c r="G53" s="550"/>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561"/>
      <c r="AC53" s="1013"/>
      <c r="AD53" s="1013"/>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6"/>
      <c r="B54" s="527"/>
      <c r="C54" s="527"/>
      <c r="D54" s="527"/>
      <c r="E54" s="527"/>
      <c r="F54" s="528"/>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32"/>
      <c r="AC54" s="1009"/>
      <c r="AD54" s="1009"/>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1" t="s">
        <v>301</v>
      </c>
      <c r="AC55" s="1039"/>
      <c r="AD55" s="1039"/>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07" t="s">
        <v>500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2" t="s">
        <v>472</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4"/>
      <c r="Z58" s="417"/>
      <c r="AA58" s="418"/>
      <c r="AB58" s="1018" t="s">
        <v>11</v>
      </c>
      <c r="AC58" s="1019"/>
      <c r="AD58" s="1020"/>
      <c r="AE58" s="1006" t="s">
        <v>551</v>
      </c>
      <c r="AF58" s="1006"/>
      <c r="AG58" s="1006"/>
      <c r="AH58" s="1006"/>
      <c r="AI58" s="1006" t="s">
        <v>548</v>
      </c>
      <c r="AJ58" s="1006"/>
      <c r="AK58" s="1006"/>
      <c r="AL58" s="1006"/>
      <c r="AM58" s="1006" t="s">
        <v>522</v>
      </c>
      <c r="AN58" s="1006"/>
      <c r="AO58" s="1006"/>
      <c r="AP58" s="468"/>
      <c r="AQ58" s="177" t="s">
        <v>354</v>
      </c>
      <c r="AR58" s="170"/>
      <c r="AS58" s="170"/>
      <c r="AT58" s="171"/>
      <c r="AU58" s="378" t="s">
        <v>253</v>
      </c>
      <c r="AV58" s="378"/>
      <c r="AW58" s="378"/>
      <c r="AX58" s="379"/>
    </row>
    <row r="59" spans="1:50" ht="18.75"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5"/>
      <c r="Z59" s="1016"/>
      <c r="AA59" s="1017"/>
      <c r="AB59" s="1021"/>
      <c r="AC59" s="1022"/>
      <c r="AD59" s="1023"/>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5"/>
      <c r="B60" s="523"/>
      <c r="C60" s="523"/>
      <c r="D60" s="523"/>
      <c r="E60" s="523"/>
      <c r="F60" s="524"/>
      <c r="G60" s="550"/>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561"/>
      <c r="AC60" s="1013"/>
      <c r="AD60" s="1013"/>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6"/>
      <c r="B61" s="527"/>
      <c r="C61" s="527"/>
      <c r="D61" s="527"/>
      <c r="E61" s="527"/>
      <c r="F61" s="528"/>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32"/>
      <c r="AC61" s="1009"/>
      <c r="AD61" s="1009"/>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1" t="s">
        <v>301</v>
      </c>
      <c r="AC62" s="1039"/>
      <c r="AD62" s="1039"/>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07" t="s">
        <v>500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2" t="s">
        <v>472</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4"/>
      <c r="Z65" s="417"/>
      <c r="AA65" s="418"/>
      <c r="AB65" s="1018" t="s">
        <v>11</v>
      </c>
      <c r="AC65" s="1019"/>
      <c r="AD65" s="1020"/>
      <c r="AE65" s="1006" t="s">
        <v>551</v>
      </c>
      <c r="AF65" s="1006"/>
      <c r="AG65" s="1006"/>
      <c r="AH65" s="1006"/>
      <c r="AI65" s="1006" t="s">
        <v>548</v>
      </c>
      <c r="AJ65" s="1006"/>
      <c r="AK65" s="1006"/>
      <c r="AL65" s="1006"/>
      <c r="AM65" s="1006" t="s">
        <v>522</v>
      </c>
      <c r="AN65" s="1006"/>
      <c r="AO65" s="1006"/>
      <c r="AP65" s="468"/>
      <c r="AQ65" s="177" t="s">
        <v>354</v>
      </c>
      <c r="AR65" s="170"/>
      <c r="AS65" s="170"/>
      <c r="AT65" s="171"/>
      <c r="AU65" s="378" t="s">
        <v>253</v>
      </c>
      <c r="AV65" s="378"/>
      <c r="AW65" s="378"/>
      <c r="AX65" s="379"/>
    </row>
    <row r="66" spans="1:50" ht="18.75" customHeight="1" x14ac:dyDescent="0.15">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5"/>
      <c r="Z66" s="1016"/>
      <c r="AA66" s="1017"/>
      <c r="AB66" s="1021"/>
      <c r="AC66" s="1022"/>
      <c r="AD66" s="1023"/>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5"/>
      <c r="B67" s="523"/>
      <c r="C67" s="523"/>
      <c r="D67" s="523"/>
      <c r="E67" s="523"/>
      <c r="F67" s="524"/>
      <c r="G67" s="550"/>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561"/>
      <c r="AC67" s="1013"/>
      <c r="AD67" s="1013"/>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6"/>
      <c r="B68" s="527"/>
      <c r="C68" s="527"/>
      <c r="D68" s="527"/>
      <c r="E68" s="527"/>
      <c r="F68" s="528"/>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32"/>
      <c r="AC68" s="1009"/>
      <c r="AD68" s="1009"/>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7"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07" t="s">
        <v>500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9" t="s">
        <v>486</v>
      </c>
      <c r="H2" s="450"/>
      <c r="I2" s="450"/>
      <c r="J2" s="450"/>
      <c r="K2" s="450"/>
      <c r="L2" s="450"/>
      <c r="M2" s="450"/>
      <c r="N2" s="450"/>
      <c r="O2" s="450"/>
      <c r="P2" s="450"/>
      <c r="Q2" s="450"/>
      <c r="R2" s="450"/>
      <c r="S2" s="450"/>
      <c r="T2" s="450"/>
      <c r="U2" s="450"/>
      <c r="V2" s="450"/>
      <c r="W2" s="450"/>
      <c r="X2" s="450"/>
      <c r="Y2" s="450"/>
      <c r="Z2" s="450"/>
      <c r="AA2" s="450"/>
      <c r="AB2" s="451"/>
      <c r="AC2" s="449" t="s">
        <v>488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476</v>
      </c>
      <c r="Z3" s="350"/>
      <c r="AA3" s="350"/>
      <c r="AB3" s="350"/>
      <c r="AC3" s="278" t="s">
        <v>461</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66">
        <v>1</v>
      </c>
      <c r="B4" s="1066">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6">
        <v>2</v>
      </c>
      <c r="B5" s="1066">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6">
        <v>3</v>
      </c>
      <c r="B6" s="1066">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6">
        <v>4</v>
      </c>
      <c r="B7" s="1066">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6">
        <v>5</v>
      </c>
      <c r="B8" s="1066">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6">
        <v>6</v>
      </c>
      <c r="B9" s="1066">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6">
        <v>7</v>
      </c>
      <c r="B10" s="1066">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6">
        <v>8</v>
      </c>
      <c r="B11" s="1066">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6">
        <v>9</v>
      </c>
      <c r="B12" s="1066">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6">
        <v>10</v>
      </c>
      <c r="B13" s="1066">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6">
        <v>11</v>
      </c>
      <c r="B14" s="1066">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6">
        <v>12</v>
      </c>
      <c r="B15" s="1066">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6">
        <v>13</v>
      </c>
      <c r="B16" s="1066">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6">
        <v>14</v>
      </c>
      <c r="B17" s="1066">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6">
        <v>15</v>
      </c>
      <c r="B18" s="1066">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6">
        <v>16</v>
      </c>
      <c r="B19" s="1066">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6">
        <v>17</v>
      </c>
      <c r="B20" s="1066">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6">
        <v>18</v>
      </c>
      <c r="B21" s="1066">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6">
        <v>19</v>
      </c>
      <c r="B22" s="1066">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6">
        <v>20</v>
      </c>
      <c r="B23" s="1066">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6">
        <v>21</v>
      </c>
      <c r="B24" s="1066">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6">
        <v>22</v>
      </c>
      <c r="B25" s="1066">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6">
        <v>23</v>
      </c>
      <c r="B26" s="1066">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6">
        <v>24</v>
      </c>
      <c r="B27" s="1066">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6">
        <v>25</v>
      </c>
      <c r="B28" s="1066">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6">
        <v>26</v>
      </c>
      <c r="B29" s="1066">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6">
        <v>27</v>
      </c>
      <c r="B30" s="1066">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6">
        <v>28</v>
      </c>
      <c r="B31" s="1066">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6">
        <v>29</v>
      </c>
      <c r="B32" s="1066">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6">
        <v>30</v>
      </c>
      <c r="B33" s="1066">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476</v>
      </c>
      <c r="Z36" s="350"/>
      <c r="AA36" s="350"/>
      <c r="AB36" s="350"/>
      <c r="AC36" s="278" t="s">
        <v>461</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66">
        <v>1</v>
      </c>
      <c r="B37" s="1066">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6">
        <v>2</v>
      </c>
      <c r="B38" s="1066">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6">
        <v>3</v>
      </c>
      <c r="B39" s="1066">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6">
        <v>4</v>
      </c>
      <c r="B40" s="1066">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6">
        <v>5</v>
      </c>
      <c r="B41" s="1066">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6">
        <v>6</v>
      </c>
      <c r="B42" s="1066">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6">
        <v>7</v>
      </c>
      <c r="B43" s="1066">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6">
        <v>8</v>
      </c>
      <c r="B44" s="1066">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6">
        <v>9</v>
      </c>
      <c r="B45" s="1066">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6">
        <v>10</v>
      </c>
      <c r="B46" s="1066">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6">
        <v>11</v>
      </c>
      <c r="B47" s="1066">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6">
        <v>12</v>
      </c>
      <c r="B48" s="1066">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6">
        <v>13</v>
      </c>
      <c r="B49" s="1066">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6">
        <v>14</v>
      </c>
      <c r="B50" s="1066">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6">
        <v>15</v>
      </c>
      <c r="B51" s="1066">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6">
        <v>16</v>
      </c>
      <c r="B52" s="1066">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6">
        <v>17</v>
      </c>
      <c r="B53" s="1066">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6">
        <v>18</v>
      </c>
      <c r="B54" s="1066">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6">
        <v>19</v>
      </c>
      <c r="B55" s="1066">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6">
        <v>20</v>
      </c>
      <c r="B56" s="1066">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6">
        <v>21</v>
      </c>
      <c r="B57" s="1066">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6">
        <v>22</v>
      </c>
      <c r="B58" s="1066">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6">
        <v>23</v>
      </c>
      <c r="B59" s="1066">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6">
        <v>24</v>
      </c>
      <c r="B60" s="1066">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6">
        <v>25</v>
      </c>
      <c r="B61" s="1066">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6">
        <v>26</v>
      </c>
      <c r="B62" s="1066">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6">
        <v>27</v>
      </c>
      <c r="B63" s="1066">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6">
        <v>28</v>
      </c>
      <c r="B64" s="1066">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6">
        <v>29</v>
      </c>
      <c r="B65" s="1066">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6">
        <v>30</v>
      </c>
      <c r="B66" s="1066">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476</v>
      </c>
      <c r="Z69" s="350"/>
      <c r="AA69" s="350"/>
      <c r="AB69" s="350"/>
      <c r="AC69" s="278" t="s">
        <v>461</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66">
        <v>1</v>
      </c>
      <c r="B70" s="1066">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6">
        <v>2</v>
      </c>
      <c r="B71" s="1066">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6">
        <v>3</v>
      </c>
      <c r="B72" s="1066">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6">
        <v>4</v>
      </c>
      <c r="B73" s="1066">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6">
        <v>5</v>
      </c>
      <c r="B74" s="1066">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6">
        <v>6</v>
      </c>
      <c r="B75" s="1066">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6">
        <v>7</v>
      </c>
      <c r="B76" s="1066">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6">
        <v>8</v>
      </c>
      <c r="B77" s="1066">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6">
        <v>9</v>
      </c>
      <c r="B78" s="1066">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6">
        <v>10</v>
      </c>
      <c r="B79" s="1066">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6">
        <v>11</v>
      </c>
      <c r="B80" s="1066">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6">
        <v>12</v>
      </c>
      <c r="B81" s="1066">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6">
        <v>13</v>
      </c>
      <c r="B82" s="1066">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6">
        <v>14</v>
      </c>
      <c r="B83" s="1066">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6">
        <v>15</v>
      </c>
      <c r="B84" s="1066">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6">
        <v>16</v>
      </c>
      <c r="B85" s="1066">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6">
        <v>17</v>
      </c>
      <c r="B86" s="1066">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6">
        <v>18</v>
      </c>
      <c r="B87" s="1066">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6">
        <v>19</v>
      </c>
      <c r="B88" s="1066">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6">
        <v>20</v>
      </c>
      <c r="B89" s="1066">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6">
        <v>21</v>
      </c>
      <c r="B90" s="1066">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6">
        <v>22</v>
      </c>
      <c r="B91" s="1066">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6">
        <v>23</v>
      </c>
      <c r="B92" s="1066">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6">
        <v>24</v>
      </c>
      <c r="B93" s="1066">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6">
        <v>25</v>
      </c>
      <c r="B94" s="1066">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6">
        <v>26</v>
      </c>
      <c r="B95" s="1066">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6">
        <v>27</v>
      </c>
      <c r="B96" s="1066">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6">
        <v>28</v>
      </c>
      <c r="B97" s="1066">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6">
        <v>29</v>
      </c>
      <c r="B98" s="1066">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6">
        <v>30</v>
      </c>
      <c r="B99" s="1066">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476</v>
      </c>
      <c r="Z102" s="350"/>
      <c r="AA102" s="350"/>
      <c r="AB102" s="350"/>
      <c r="AC102" s="278" t="s">
        <v>461</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66">
        <v>1</v>
      </c>
      <c r="B103" s="1066">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476</v>
      </c>
      <c r="Z135" s="350"/>
      <c r="AA135" s="350"/>
      <c r="AB135" s="350"/>
      <c r="AC135" s="278" t="s">
        <v>461</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476</v>
      </c>
      <c r="Z168" s="350"/>
      <c r="AA168" s="350"/>
      <c r="AB168" s="350"/>
      <c r="AC168" s="278" t="s">
        <v>461</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476</v>
      </c>
      <c r="Z201" s="350"/>
      <c r="AA201" s="350"/>
      <c r="AB201" s="350"/>
      <c r="AC201" s="278" t="s">
        <v>461</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476</v>
      </c>
      <c r="Z234" s="350"/>
      <c r="AA234" s="350"/>
      <c r="AB234" s="350"/>
      <c r="AC234" s="278" t="s">
        <v>461</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476</v>
      </c>
      <c r="Z267" s="350"/>
      <c r="AA267" s="350"/>
      <c r="AB267" s="350"/>
      <c r="AC267" s="278" t="s">
        <v>461</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476</v>
      </c>
      <c r="Z300" s="350"/>
      <c r="AA300" s="350"/>
      <c r="AB300" s="350"/>
      <c r="AC300" s="278" t="s">
        <v>461</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476</v>
      </c>
      <c r="Z333" s="350"/>
      <c r="AA333" s="350"/>
      <c r="AB333" s="350"/>
      <c r="AC333" s="278" t="s">
        <v>461</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476</v>
      </c>
      <c r="Z366" s="350"/>
      <c r="AA366" s="350"/>
      <c r="AB366" s="350"/>
      <c r="AC366" s="278" t="s">
        <v>461</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476</v>
      </c>
      <c r="Z399" s="350"/>
      <c r="AA399" s="350"/>
      <c r="AB399" s="350"/>
      <c r="AC399" s="278" t="s">
        <v>461</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476</v>
      </c>
      <c r="Z432" s="350"/>
      <c r="AA432" s="350"/>
      <c r="AB432" s="350"/>
      <c r="AC432" s="278" t="s">
        <v>461</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476</v>
      </c>
      <c r="Z465" s="350"/>
      <c r="AA465" s="350"/>
      <c r="AB465" s="350"/>
      <c r="AC465" s="278" t="s">
        <v>461</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476</v>
      </c>
      <c r="Z498" s="350"/>
      <c r="AA498" s="350"/>
      <c r="AB498" s="350"/>
      <c r="AC498" s="278" t="s">
        <v>461</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476</v>
      </c>
      <c r="Z531" s="350"/>
      <c r="AA531" s="350"/>
      <c r="AB531" s="350"/>
      <c r="AC531" s="278" t="s">
        <v>461</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476</v>
      </c>
      <c r="Z564" s="350"/>
      <c r="AA564" s="350"/>
      <c r="AB564" s="350"/>
      <c r="AC564" s="278" t="s">
        <v>461</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476</v>
      </c>
      <c r="Z597" s="350"/>
      <c r="AA597" s="350"/>
      <c r="AB597" s="350"/>
      <c r="AC597" s="278" t="s">
        <v>461</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476</v>
      </c>
      <c r="Z630" s="350"/>
      <c r="AA630" s="350"/>
      <c r="AB630" s="350"/>
      <c r="AC630" s="278" t="s">
        <v>461</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476</v>
      </c>
      <c r="Z663" s="350"/>
      <c r="AA663" s="350"/>
      <c r="AB663" s="350"/>
      <c r="AC663" s="278" t="s">
        <v>461</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476</v>
      </c>
      <c r="Z696" s="350"/>
      <c r="AA696" s="350"/>
      <c r="AB696" s="350"/>
      <c r="AC696" s="278" t="s">
        <v>461</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476</v>
      </c>
      <c r="Z729" s="350"/>
      <c r="AA729" s="350"/>
      <c r="AB729" s="350"/>
      <c r="AC729" s="278" t="s">
        <v>461</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476</v>
      </c>
      <c r="Z762" s="350"/>
      <c r="AA762" s="350"/>
      <c r="AB762" s="350"/>
      <c r="AC762" s="278" t="s">
        <v>461</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476</v>
      </c>
      <c r="Z795" s="350"/>
      <c r="AA795" s="350"/>
      <c r="AB795" s="350"/>
      <c r="AC795" s="278" t="s">
        <v>461</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476</v>
      </c>
      <c r="Z828" s="350"/>
      <c r="AA828" s="350"/>
      <c r="AB828" s="350"/>
      <c r="AC828" s="278" t="s">
        <v>461</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476</v>
      </c>
      <c r="Z861" s="350"/>
      <c r="AA861" s="350"/>
      <c r="AB861" s="350"/>
      <c r="AC861" s="278" t="s">
        <v>461</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476</v>
      </c>
      <c r="Z894" s="350"/>
      <c r="AA894" s="350"/>
      <c r="AB894" s="350"/>
      <c r="AC894" s="278" t="s">
        <v>461</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476</v>
      </c>
      <c r="Z927" s="350"/>
      <c r="AA927" s="350"/>
      <c r="AB927" s="350"/>
      <c r="AC927" s="278" t="s">
        <v>461</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476</v>
      </c>
      <c r="Z960" s="350"/>
      <c r="AA960" s="350"/>
      <c r="AB960" s="350"/>
      <c r="AC960" s="278" t="s">
        <v>461</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476</v>
      </c>
      <c r="Z993" s="350"/>
      <c r="AA993" s="350"/>
      <c r="AB993" s="350"/>
      <c r="AC993" s="278" t="s">
        <v>461</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476</v>
      </c>
      <c r="Z1026" s="350"/>
      <c r="AA1026" s="350"/>
      <c r="AB1026" s="350"/>
      <c r="AC1026" s="278" t="s">
        <v>461</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476</v>
      </c>
      <c r="Z1059" s="350"/>
      <c r="AA1059" s="350"/>
      <c r="AB1059" s="350"/>
      <c r="AC1059" s="278" t="s">
        <v>461</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476</v>
      </c>
      <c r="Z1092" s="350"/>
      <c r="AA1092" s="350"/>
      <c r="AB1092" s="350"/>
      <c r="AC1092" s="278" t="s">
        <v>461</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476</v>
      </c>
      <c r="Z1125" s="350"/>
      <c r="AA1125" s="350"/>
      <c r="AB1125" s="350"/>
      <c r="AC1125" s="278" t="s">
        <v>461</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476</v>
      </c>
      <c r="Z1158" s="350"/>
      <c r="AA1158" s="350"/>
      <c r="AB1158" s="350"/>
      <c r="AC1158" s="278" t="s">
        <v>461</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476</v>
      </c>
      <c r="Z1191" s="350"/>
      <c r="AA1191" s="350"/>
      <c r="AB1191" s="350"/>
      <c r="AC1191" s="278" t="s">
        <v>461</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476</v>
      </c>
      <c r="Z1224" s="350"/>
      <c r="AA1224" s="350"/>
      <c r="AB1224" s="350"/>
      <c r="AC1224" s="278" t="s">
        <v>461</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476</v>
      </c>
      <c r="Z1257" s="350"/>
      <c r="AA1257" s="350"/>
      <c r="AB1257" s="350"/>
      <c r="AC1257" s="278" t="s">
        <v>461</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476</v>
      </c>
      <c r="Z1290" s="350"/>
      <c r="AA1290" s="350"/>
      <c r="AB1290" s="350"/>
      <c r="AC1290" s="278" t="s">
        <v>461</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2019-08-27T06:42:57Z</cp:lastPrinted>
  <dcterms:created xsi:type="dcterms:W3CDTF">2012-03-13T00:50:25Z</dcterms:created>
  <dcterms:modified xsi:type="dcterms:W3CDTF">2019-09-02T10:47:04Z</dcterms:modified>
</cp:coreProperties>
</file>