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7B10416-5524-4839-A5DC-E8227DB67094}" xr6:coauthVersionLast="36" xr6:coauthVersionMax="36" xr10:uidLastSave="{00000000-0000-0000-0000-000000000000}"/>
  <bookViews>
    <workbookView xWindow="15300" yWindow="0" windowWidth="27870" windowHeight="127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<sst xmlns="http://schemas.openxmlformats.org/spreadsheetml/2006/main" count="2922" uniqueCount="666">
  <si>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</si>
  <si>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</si>
  <si>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</si>
  <si>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</si>
  <si>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</si>
  <si>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</si>
  <si>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</si>
  <si>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</si>
  <si>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</si>
  <si>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</si>
  <si>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</si>
  <si>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</si>
  <si>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</si>
  <si>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</si>
  <si>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</si>
  <si>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</si>
  <si>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</si>
  <si>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</si>
  <si>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</si>
  <si>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</si>
  <si>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</si>
  <si>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</si>
  <si>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</si>
  <si>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</si>
  <si>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</si>
  <si>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</si>
  <si>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</si>
  <si>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</si>
  <si>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</si>
  <si>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</si>
  <si>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</si>
  <si>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</si>
  <si>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</si>
  <si>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</si>
  <si>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</si>
  <si>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</si>
  <si>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</si>
  <si>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</si>
  <si>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</si>
  <si>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</si>
  <si>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</si>
  <si>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</si>
  <si>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</si>
  <si>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</si>
  <si>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</si>
  <si>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</si>
  <si>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</si>
  <si>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</si>
  <si>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</si>
  <si>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</si>
  <si>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</si>
  <si>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</si>
  <si>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</si>
  <si>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</si>
  <si>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</si>
  <si>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</si>
  <si>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</si>
  <si>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</si>
  <si>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</si>
  <si>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</si>
  <si>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</si>
  <si>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</si>
  <si>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</si>
  <si>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</si>
  <si>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</si>
  <si>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</si>
  <si>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</si>
  <si>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</si>
  <si>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</si>
  <si>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</si>
  <si>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</si>
  <si>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</si>
  <si>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</si>
  <si>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</si>
  <si>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</si>
  <si>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</si>
  <si>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</si>
  <si>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</si>
  <si>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</si>
  <si>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</si>
  <si>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</si>
  <si>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</si>
  <si>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</si>
  <si>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</si>
  <si>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</si>
  <si>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</si>
  <si>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</si>
  <si>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</si>
  <si>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</si>
  <si>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</si>
  <si>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</si>
  <si>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</si>
  <si>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</si>
  <si>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</si>
  <si>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</si>
  <si>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</si>
  <si>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</si>
  <si>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</si>
  <si>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</si>
  <si>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</si>
  <si>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</si>
  <si>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</si>
  <si>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</si>
  <si>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</si>
  <si>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</si>
  <si>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</si>
  <si>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</si>
  <si>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</si>
  <si>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</si>
  <si>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</si>
  <si>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</si>
  <si>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</si>
  <si>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</si>
  <si>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</si>
  <si>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</si>
  <si>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</si>
  <si>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</si>
  <si>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</si>
  <si>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</si>
  <si>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</si>
  <si>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</si>
  <si>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</si>
  <si>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</si>
  <si>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</si>
  <si>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</si>
  <si>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</si>
  <si>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</si>
  <si>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</si>
  <si>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</si>
  <si>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</si>
  <si>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</si>
  <si>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</si>
  <si>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</si>
  <si>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</si>
  <si>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</si>
  <si>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</si>
  <si>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</si>
  <si>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</si>
  <si>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</si>
  <si>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</si>
  <si>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</si>
  <si>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</si>
  <si>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</si>
  <si>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</si>
  <si>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</si>
  <si>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</si>
  <si>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</si>
  <si>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</si>
  <si>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</si>
  <si>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</si>
  <si>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</si>
  <si>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</si>
  <si>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</si>
  <si>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</si>
  <si>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</si>
  <si>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</si>
  <si>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</si>
  <si>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</si>
  <si>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</si>
  <si>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</si>
  <si>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</si>
  <si>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</si>
  <si>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</si>
  <si>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</si>
  <si>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</si>
  <si>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</si>
  <si>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</si>
  <si>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</si>
  <si>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</si>
  <si>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</si>
  <si>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</si>
  <si>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</si>
  <si>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</si>
  <si>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</si>
  <si>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</si>
  <si>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</si>
  <si>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</si>
  <si>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</si>
  <si>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</si>
  <si>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</si>
  <si>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</si>
  <si>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</si>
  <si>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</si>
  <si>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</si>
  <si>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</si>
  <si>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</si>
  <si>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</si>
  <si>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</si>
  <si>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</si>
  <si>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</si>
  <si>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</si>
  <si>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</si>
  <si>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</si>
  <si>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</si>
  <si>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</si>
  <si>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</si>
  <si>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</si>
  <si>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</si>
  <si>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</si>
  <si>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</si>
  <si>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</si>
  <si>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</si>
  <si>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</si>
  <si>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</si>
  <si>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</si>
  <si>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</si>
  <si>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</si>
  <si>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</si>
  <si>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</si>
  <si>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</si>
  <si>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</si>
  <si>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</si>
  <si>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</si>
  <si>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</si>
  <si>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</si>
  <si>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</si>
  <si>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</si>
  <si>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</si>
  <si>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</si>
  <si>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</si>
  <si>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</si>
  <si>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</si>
  <si>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</si>
  <si>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</si>
  <si>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</si>
  <si>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</si>
  <si>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</si>
  <si>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</si>
  <si>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</si>
  <si>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</si>
  <si>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</si>
  <si>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</si>
  <si>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</si>
  <si>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</si>
  <si>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</si>
  <si>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</si>
  <si>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</si>
  <si>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</si>
  <si>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</si>
  <si>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</si>
  <si>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</si>
  <si>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</si>
  <si>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</si>
  <si>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</si>
  <si>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</si>
  <si>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</si>
  <si>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</si>
  <si>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</si>
  <si>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</si>
  <si>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</si>
  <si>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</si>
  <si>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</si>
  <si>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</si>
  <si>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</si>
  <si>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</si>
  <si>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</si>
  <si>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</si>
  <si>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</si>
  <si>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</si>
  <si>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</si>
  <si>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</si>
  <si>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</si>
  <si>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</si>
  <si>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</si>
  <si>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</si>
  <si>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</si>
  <si>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</si>
  <si>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</si>
  <si>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</si>
  <si>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</si>
  <si>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</si>
  <si>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</si>
  <si>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</si>
  <si>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</si>
  <si>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</si>
  <si>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</si>
  <si>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</si>
  <si>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</si>
  <si>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</si>
  <si>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</si>
  <si>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</si>
  <si>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</si>
  <si>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</si>
  <si>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</si>
  <si>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</si>
  <si>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</si>
  <si>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</si>
  <si>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</si>
  <si>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</si>
  <si>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</si>
  <si>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</si>
  <si>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</si>
  <si>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</si>
  <si>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</si>
  <si>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</si>
  <si>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</si>
  <si>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</si>
  <si>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</si>
  <si>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</si>
  <si>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</si>
  <si>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</si>
  <si>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</si>
  <si>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</si>
  <si>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</si>
  <si>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</si>
  <si>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</si>
  <si>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</si>
  <si>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</si>
  <si>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</si>
  <si>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</si>
  <si>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</si>
  <si>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</si>
  <si>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</si>
  <si>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</si>
  <si>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</si>
  <si>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</si>
  <si>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</si>
  <si>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</si>
  <si>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</si>
  <si>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</si>
  <si>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</si>
  <si>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</si>
  <si>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</si>
  <si>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</si>
  <si>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</si>
  <si>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</si>
  <si>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</si>
  <si>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</si>
  <si>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</si>
  <si>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</si>
  <si>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</si>
  <si>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</si>
  <si>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</si>
  <si>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</si>
  <si>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</si>
  <si>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</si>
  <si>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</si>
  <si>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</si>
  <si>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</si>
  <si>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</si>
  <si>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</si>
  <si>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</si>
  <si>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</si>
  <si>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</si>
  <si>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</si>
  <si>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</si>
  <si>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</si>
  <si>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</si>
  <si>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</si>
  <si>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</si>
  <si>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</si>
  <si>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</si>
  <si>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</si>
  <si>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</si>
  <si>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</si>
  <si>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</si>
  <si>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</si>
  <si>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</si>
  <si>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</si>
  <si>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</si>
  <si>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</si>
  <si>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</si>
  <si>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</si>
  <si>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</si>
  <si>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</si>
  <si>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</si>
  <si>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</si>
  <si>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</si>
  <si>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</si>
  <si>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</si>
  <si>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</si>
  <si>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</si>
  <si>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</si>
  <si>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</si>
  <si>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</si>
  <si>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</si>
  <si>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</si>
  <si>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</si>
  <si>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</si>
  <si>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</si>
  <si>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</si>
  <si>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</si>
  <si>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</si>
  <si>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</si>
  <si>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</si>
  <si>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</si>
  <si>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</si>
  <si>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</si>
  <si>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</si>
  <si>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</si>
  <si>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</si>
  <si>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</si>
  <si>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</si>
  <si>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</si>
  <si>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</si>
  <si>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</si>
  <si>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</si>
  <si>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</si>
  <si>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</si>
  <si>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</si>
  <si>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</si>
  <si>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</si>
  <si>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</si>
  <si>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</si>
  <si>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</si>
  <si>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</si>
  <si>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</si>
  <si>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</si>
  <si>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</si>
  <si>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</si>
  <si>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</si>
  <si>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</si>
  <si>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</si>
  <si>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</si>
  <si>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</si>
  <si>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</si>
  <si>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</si>
  <si>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</si>
  <si>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</si>
  <si>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</si>
  <si>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</si>
  <si>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</si>
  <si>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</si>
  <si>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</si>
  <si>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</si>
  <si>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</si>
  <si>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</si>
  <si>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</si>
  <si>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</si>
  <si>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</si>
  <si>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</si>
  <si>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</si>
  <si>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</si>
  <si>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</si>
  <si>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</si>
  <si>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</si>
  <si>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</si>
  <si>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</si>
  <si>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</si>
  <si>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</si>
  <si>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</si>
  <si>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</si>
  <si>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</si>
  <si>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</si>
  <si>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</si>
  <si>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</si>
  <si>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</si>
  <si>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</si>
  <si>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</si>
  <si>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</si>
  <si>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</si>
  <si>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</si>
  <si>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</si>
  <si>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</si>
  <si>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</si>
  <si>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</si>
  <si>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</si>
  <si>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</si>
  <si>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</si>
  <si>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</si>
  <si>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</si>
  <si>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</si>
  <si>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</si>
  <si>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</si>
  <si>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</si>
  <si>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</si>
  <si>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</si>
  <si>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</si>
  <si>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</si>
  <si>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</si>
  <si>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</si>
  <si>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</si>
  <si>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</si>
  <si>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</si>
  <si>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</si>
  <si>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</si>
  <si>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</si>
  <si>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</si>
  <si>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</si>
  <si>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</si>
  <si>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</si>
  <si>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</si>
  <si>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</si>
  <si>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</si>
  <si>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</si>
  <si>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</si>
  <si>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</si>
  <si>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</si>
  <si>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</si>
  <si>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</si>
  <si>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</si>
  <si>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</si>
  <si>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</si>
  <si>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</si>
  <si>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</si>
  <si>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</si>
  <si>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</si>
  <si>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</si>
  <si>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</si>
  <si>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</si>
  <si>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</si>
  <si>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</si>
  <si>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</si>
  <si>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</si>
  <si>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</si>
  <si>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</si>
  <si>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</si>
  <si>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</si>
  <si>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</si>
  <si>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</si>
  <si>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</si>
  <si>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</si>
  <si>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</si>
  <si>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</si>
  <si>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</si>
  <si>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</si>
  <si>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</si>
  <si>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</si>
  <si>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</si>
  <si>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</si>
  <si>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</si>
  <si>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</si>
  <si>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</si>
  <si>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</si>
  <si>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</si>
  <si>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</si>
  <si>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</si>
  <si>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</si>
  <si>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</si>
  <si>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</si>
  <si>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</si>
  <si>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</si>
  <si>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</si>
  <si>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</si>
  <si>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</si>
  <si>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</si>
  <si>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</si>
  <si>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</si>
  <si>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</si>
  <si>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</si>
  <si>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</si>
  <si>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</si>
  <si>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</si>
  <si>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</si>
  <si>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</si>
  <si>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</si>
  <si>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</si>
  <si>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</si>
  <si>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</si>
  <si>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</si>
  <si>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</si>
  <si>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</si>
  <si>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</si>
  <si>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</si>
  <si>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</si>
  <si>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</si>
  <si>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</si>
  <si>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</si>
  <si>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</si>
  <si>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</si>
  <si>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</si>
  <si>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</si>
  <si>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</si>
  <si>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</si>
  <si>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</si>
  <si>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</si>
  <si>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</si>
  <si>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</si>
  <si>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</si>
  <si>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</si>
  <si>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</si>
  <si>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</si>
  <si>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</si>
  <si>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</si>
  <si>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</si>
  <si>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平成２０年度</t>
  </si>
  <si>
    <t>平成30年度までに、本事業に参画している若手人材※による、事業を通じた研究成果の論文等掲載数（累計）を1,592件にする。
※ここにおける若手人材とは以下を指す。
助教（特任含む）、ティーチング・アシスタント、研究員（特任含む）、客員研究員、室員、博士研究員、大学院生、学生、任期付き研究員、特定課題推進員、派遣職員、臨時職員、業務担当職員、技術専門職員、技術専門員、技師、技師補、技術補佐員、技術職員、技術開発協力員、技術員、ＡＳＩ研究員、産学連携研究員、リサーチアシスタント、オフィス・アシスタント。</t>
  </si>
  <si>
    <t>本事業に参画している若手人材による、事業を通じた研究成果の論文等掲載数（累計）</t>
  </si>
  <si>
    <t>件</t>
  </si>
  <si>
    <t>委託機関提供資料</t>
  </si>
  <si>
    <t>若手人材の事業参画者数（累計）</t>
  </si>
  <si>
    <t>人</t>
  </si>
  <si>
    <t>当該年度執行額／当該年度実施課題数　　　　　　　　　　　　　　</t>
    <phoneticPr fontId="5"/>
  </si>
  <si>
    <t>執行額/課題</t>
    <phoneticPr fontId="5"/>
  </si>
  <si>
    <t>1426/12</t>
  </si>
  <si>
    <t>1288/11</t>
  </si>
  <si>
    <t>研究成果の創出状況
（関連事業を通じた研究成果の学会等発表・論文等掲載数（累計）を指標とする）</t>
  </si>
  <si>
    <t>本</t>
  </si>
  <si>
    <t>本事業に参画する若手人材の増加は、人材育成の観点から事業効果の上昇につながるとともに、当該分野における研究開発の幅広い推進に寄与する。また、本事業を通じて創出された最先端の光源や計測技術の開発成果は、先導的な成果として新興・融合領域の開拓・深化につながる。</t>
  </si>
  <si>
    <t>-</t>
    <phoneticPr fontId="5"/>
  </si>
  <si>
    <t>-</t>
    <phoneticPr fontId="5"/>
  </si>
  <si>
    <t>-</t>
    <phoneticPr fontId="5"/>
  </si>
  <si>
    <t>「光・量子技術」の研究開発は幅広い産業分野への応用が見込まれる分野であり、本事業の目的は国民や社会のニーズを的確に反映している。</t>
  </si>
  <si>
    <t>全国に散在する技術のポテンシャルを結集するため、全国の大学、公的研究機関等が連携して実施する事業であり、収益性はなく、個々の地方自治体、民間等に委ねることはできない。</t>
  </si>
  <si>
    <t>本事業において推進する「光・量子技術」は、第５期科学技術基本計画においてもその必要性が明記されるなど、政策の優先度が高い事業である。</t>
  </si>
  <si>
    <t>事業目的に即し、合理的かつ真に必要なものに対して支出が行われている。</t>
  </si>
  <si>
    <t>効果的・効率的に成果を創出するため、事業のPOが各課題の研究進捗を精査した上で各課題への配分を行っている。</t>
  </si>
  <si>
    <t>事業年度毎の実績報告書等において支出先・使途の把握、経費の使用状況等の確認を行い、効率的な事業達成に努めている。</t>
  </si>
  <si>
    <t>設備投資等の見直しにより事業開始時の予算計画よりも予算を削減しつつ、効率化により成果目標達成に努めている。</t>
  </si>
  <si>
    <t>複数の大学、公的研究機関等が連携して事業を実施することにより、効果的な人材育成や、効率的な開発成果創出につながっている。</t>
  </si>
  <si>
    <t>得られた成果については、幅広い広報活動や共用等の取組を通じて広範に活用されている。</t>
  </si>
  <si>
    <t>298</t>
  </si>
  <si>
    <t>259</t>
  </si>
  <si>
    <t>271</t>
  </si>
  <si>
    <t>311</t>
  </si>
  <si>
    <t>307</t>
  </si>
  <si>
    <t>296</t>
  </si>
  <si>
    <t>225</t>
  </si>
  <si>
    <t>○</t>
  </si>
  <si>
    <t>9　未来社会に向けた価値創出の取組と経済・社会的課題への対応</t>
    <phoneticPr fontId="5"/>
  </si>
  <si>
    <t>9-1 未来社会を見据えた先端基盤技術の強化</t>
    <phoneticPr fontId="5"/>
  </si>
  <si>
    <t>光・量子科学研究拠点形成に向けた基盤技術開発等</t>
    <phoneticPr fontId="5"/>
  </si>
  <si>
    <t>科学技術・学術政策局</t>
    <phoneticPr fontId="5"/>
  </si>
  <si>
    <t>研究開発基盤課</t>
    <phoneticPr fontId="5"/>
  </si>
  <si>
    <t>-</t>
    <phoneticPr fontId="5"/>
  </si>
  <si>
    <t>-</t>
    <phoneticPr fontId="5"/>
  </si>
  <si>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</si>
  <si>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B.国立研究開発法人科学技術振興機構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</si>
  <si>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C.公益財団法人高輝度光科学研究センター</t>
    <rPh sb="2" eb="4">
      <t>コウエキ</t>
    </rPh>
    <rPh sb="4" eb="6">
      <t>ザイダン</t>
    </rPh>
    <rPh sb="6" eb="8">
      <t>ホウジン</t>
    </rPh>
    <rPh sb="8" eb="11">
      <t>コウキド</t>
    </rPh>
    <rPh sb="11" eb="12">
      <t>ヒカリ</t>
    </rPh>
    <rPh sb="12" eb="14">
      <t>カガク</t>
    </rPh>
    <rPh sb="14" eb="16">
      <t>ケンキュウ</t>
    </rPh>
    <phoneticPr fontId="5"/>
  </si>
  <si>
    <t>国立研究開発法人
理化学研究所</t>
    <phoneticPr fontId="5"/>
  </si>
  <si>
    <t>革新的次世代リング加速器ビーム入射部の開発</t>
    <phoneticPr fontId="5"/>
  </si>
  <si>
    <t>国立研究開発法人
科学技術振興機構</t>
    <phoneticPr fontId="5"/>
  </si>
  <si>
    <t>研究開発推進事業等の実施に係る支援業務</t>
    <phoneticPr fontId="5"/>
  </si>
  <si>
    <t>国庫債務負担行為等</t>
  </si>
  <si>
    <t>公益財団法人高輝度光科学研究センター</t>
    <phoneticPr fontId="5"/>
  </si>
  <si>
    <t>日本高周波株式会社</t>
    <phoneticPr fontId="5"/>
  </si>
  <si>
    <t>革新的次世代リング加速器ビーム入射部の開発</t>
  </si>
  <si>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</si>
  <si>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</si>
  <si>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</si>
  <si>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タ</t>
    </rPh>
    <phoneticPr fontId="5"/>
  </si>
  <si>
    <t>間接経費</t>
    <rPh sb="0" eb="2">
      <t>カンセツ</t>
    </rPh>
    <rPh sb="2" eb="4">
      <t>ケイヒ</t>
    </rPh>
    <phoneticPr fontId="5"/>
  </si>
  <si>
    <t>株式会社トーキン</t>
    <rPh sb="0" eb="2">
      <t>カブシキ</t>
    </rPh>
    <rPh sb="2" eb="4">
      <t>ガイシャ</t>
    </rPh>
    <phoneticPr fontId="5"/>
  </si>
  <si>
    <t>量子研究推進室長
奥　篤史</t>
    <rPh sb="9" eb="10">
      <t>オク</t>
    </rPh>
    <rPh sb="11" eb="13">
      <t>アツシ</t>
    </rPh>
    <phoneticPr fontId="5"/>
  </si>
  <si>
    <t>人件費</t>
    <rPh sb="0" eb="3">
      <t>ジンケンヒ</t>
    </rPh>
    <phoneticPr fontId="5"/>
  </si>
  <si>
    <t>‐</t>
  </si>
  <si>
    <t>　先端科学技術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科学技術を担う若手人材の育成等を図る。</t>
    <phoneticPr fontId="5"/>
  </si>
  <si>
    <t>　最先端の光源や計測手法の研究開発や、光科学技術と量子ビーム技術の融合・連携の推進と先導的利用研究による成果の創出を目的とする課題を公募により採択し、実施する。
※平成30年度は、委託事業「次世代加速器要素技術開発プログラム」のみ実施</t>
    <rPh sb="83" eb="85">
      <t>ヘイセイ</t>
    </rPh>
    <rPh sb="87" eb="89">
      <t>ネンド</t>
    </rPh>
    <rPh sb="116" eb="118">
      <t>ジッシ</t>
    </rPh>
    <phoneticPr fontId="5"/>
  </si>
  <si>
    <t>有</t>
  </si>
  <si>
    <t>82.7/1</t>
    <phoneticPr fontId="5"/>
  </si>
  <si>
    <t>成果実績は成果目標に達している。</t>
    <rPh sb="5" eb="7">
      <t>セイカ</t>
    </rPh>
    <rPh sb="7" eb="9">
      <t>モクヒョウ</t>
    </rPh>
    <rPh sb="10" eb="11">
      <t>タッ</t>
    </rPh>
    <phoneticPr fontId="5"/>
  </si>
  <si>
    <t>活動実績は活動見込みに達している。</t>
    <rPh sb="0" eb="2">
      <t>カツドウ</t>
    </rPh>
    <rPh sb="2" eb="4">
      <t>ジッセキ</t>
    </rPh>
    <rPh sb="11" eb="12">
      <t>タッ</t>
    </rPh>
    <phoneticPr fontId="5"/>
  </si>
  <si>
    <t>※平成30年度で事業終了</t>
    <rPh sb="1" eb="3">
      <t>ヘイセイ</t>
    </rPh>
    <rPh sb="5" eb="7">
      <t>ネンド</t>
    </rPh>
    <rPh sb="8" eb="10">
      <t>ジギョウ</t>
    </rPh>
    <rPh sb="10" eb="12">
      <t>シュウリョウ</t>
    </rPh>
    <phoneticPr fontId="5"/>
  </si>
  <si>
    <t>業務担当職員等</t>
    <rPh sb="0" eb="2">
      <t>ギョウム</t>
    </rPh>
    <rPh sb="2" eb="4">
      <t>タントウ</t>
    </rPh>
    <rPh sb="4" eb="6">
      <t>ショクイン</t>
    </rPh>
    <rPh sb="6" eb="7">
      <t>トウ</t>
    </rPh>
    <phoneticPr fontId="5"/>
  </si>
  <si>
    <t>委託事業の支援</t>
    <rPh sb="0" eb="2">
      <t>イタク</t>
    </rPh>
    <rPh sb="2" eb="4">
      <t>ジギョウ</t>
    </rPh>
    <rPh sb="5" eb="7">
      <t>シエン</t>
    </rPh>
    <phoneticPr fontId="5"/>
  </si>
  <si>
    <t>外注費（雑役務費）等</t>
    <rPh sb="0" eb="3">
      <t>ガイチュウヒ</t>
    </rPh>
    <rPh sb="4" eb="5">
      <t>ザツ</t>
    </rPh>
    <rPh sb="5" eb="8">
      <t>エキムヒ</t>
    </rPh>
    <rPh sb="9" eb="10">
      <t>トウ</t>
    </rPh>
    <phoneticPr fontId="5"/>
  </si>
  <si>
    <t>設備備品費等</t>
    <rPh sb="0" eb="2">
      <t>セツビ</t>
    </rPh>
    <rPh sb="2" eb="5">
      <t>ビヒンヒ</t>
    </rPh>
    <rPh sb="5" eb="6">
      <t>トウ</t>
    </rPh>
    <phoneticPr fontId="5"/>
  </si>
  <si>
    <t>間接経費（直接経費の30％)</t>
    <rPh sb="0" eb="2">
      <t>カンセツ</t>
    </rPh>
    <rPh sb="2" eb="4">
      <t>ケイヒ</t>
    </rPh>
    <rPh sb="5" eb="7">
      <t>チョクセツ</t>
    </rPh>
    <rPh sb="7" eb="9">
      <t>ケイヒ</t>
    </rPh>
    <phoneticPr fontId="5"/>
  </si>
  <si>
    <t>設備備品費等</t>
    <phoneticPr fontId="5"/>
  </si>
  <si>
    <t>旅費</t>
    <phoneticPr fontId="5"/>
  </si>
  <si>
    <t>間接経費（直接経費の30％)</t>
    <phoneticPr fontId="5"/>
  </si>
  <si>
    <t>-</t>
    <phoneticPr fontId="5"/>
  </si>
  <si>
    <t>光科学技術の推進に関する懇談会中間報告書
　（平成19年7月）
横断的利用の促進と先端的基盤研究開発の推進
（「量子ビーム研究開発作業部会」中間取りまとめ）
　（平成19年6月)
第5期科学技術基本計画（平成28年1月閣議決定）
今後の光・量子ビーム研究開発の推進方策について中間報告（「光・量子ビーム研究開発作業部会」）
　（平成24年6月)</t>
    <phoneticPr fontId="5"/>
  </si>
  <si>
    <t>-</t>
    <phoneticPr fontId="5"/>
  </si>
  <si>
    <t>当該事業は平成30年度をもって終了したが、本事業の研究成果が更なる展開・波及に繋がるよう今後の量子科学技術（光・量子技術）の研究開発を推進していく。</t>
    <rPh sb="0" eb="2">
      <t>トウガイ</t>
    </rPh>
    <rPh sb="2" eb="4">
      <t>ジギョウ</t>
    </rPh>
    <rPh sb="5" eb="7">
      <t>ヘイセイ</t>
    </rPh>
    <rPh sb="9" eb="11">
      <t>ネンド</t>
    </rPh>
    <rPh sb="15" eb="17">
      <t>シュウリョウ</t>
    </rPh>
    <rPh sb="21" eb="22">
      <t>ホン</t>
    </rPh>
    <rPh sb="22" eb="24">
      <t>ジギョウ</t>
    </rPh>
    <rPh sb="25" eb="27">
      <t>ケンキュウ</t>
    </rPh>
    <rPh sb="27" eb="29">
      <t>セイカ</t>
    </rPh>
    <rPh sb="30" eb="31">
      <t>サラ</t>
    </rPh>
    <rPh sb="33" eb="35">
      <t>テンカイ</t>
    </rPh>
    <rPh sb="36" eb="38">
      <t>ハキュウ</t>
    </rPh>
    <rPh sb="39" eb="40">
      <t>ツナ</t>
    </rPh>
    <rPh sb="44" eb="46">
      <t>コンゴ</t>
    </rPh>
    <rPh sb="47" eb="49">
      <t>リョウシ</t>
    </rPh>
    <rPh sb="49" eb="51">
      <t>カガク</t>
    </rPh>
    <rPh sb="51" eb="53">
      <t>ギジュツ</t>
    </rPh>
    <rPh sb="54" eb="55">
      <t>ヒカリ</t>
    </rPh>
    <rPh sb="56" eb="58">
      <t>リョウシ</t>
    </rPh>
    <rPh sb="58" eb="60">
      <t>ギジュツ</t>
    </rPh>
    <rPh sb="62" eb="64">
      <t>ケンキュウ</t>
    </rPh>
    <rPh sb="64" eb="66">
      <t>カイハツ</t>
    </rPh>
    <rPh sb="67" eb="69">
      <t>スイシン</t>
    </rPh>
    <phoneticPr fontId="5"/>
  </si>
  <si>
    <t>-</t>
    <phoneticPr fontId="5"/>
  </si>
  <si>
    <t>-</t>
    <phoneticPr fontId="5"/>
  </si>
  <si>
    <t>百万円/件</t>
    <rPh sb="4" eb="5">
      <t>ケン</t>
    </rPh>
    <phoneticPr fontId="5"/>
  </si>
  <si>
    <t>業務実施費等</t>
    <rPh sb="0" eb="2">
      <t>ギョウム</t>
    </rPh>
    <rPh sb="2" eb="4">
      <t>ジッシ</t>
    </rPh>
    <rPh sb="4" eb="5">
      <t>ヒ</t>
    </rPh>
    <rPh sb="5" eb="6">
      <t>トウ</t>
    </rPh>
    <phoneticPr fontId="5"/>
  </si>
  <si>
    <t>外注費（雑役務費）等</t>
    <rPh sb="9" eb="10">
      <t>トウ</t>
    </rPh>
    <phoneticPr fontId="5"/>
  </si>
  <si>
    <t>本事業において推進する「光・量子技術」の研究開発は社会のニーズを反映しており、公的研究機関等が連携して技術開発を行い、成果が創出されるなど国費投入の必要性及び有効性は明確である。また、研究開発成果や年度計画の精査等により事業費を削減するなど効率的な事業実施に努めている。</t>
    <rPh sb="0" eb="1">
      <t>ホン</t>
    </rPh>
    <rPh sb="1" eb="3">
      <t>ジギョウ</t>
    </rPh>
    <rPh sb="7" eb="9">
      <t>スイシン</t>
    </rPh>
    <rPh sb="12" eb="13">
      <t>ヒカリ</t>
    </rPh>
    <rPh sb="14" eb="16">
      <t>リョウシ</t>
    </rPh>
    <rPh sb="16" eb="18">
      <t>ギジュツ</t>
    </rPh>
    <rPh sb="20" eb="22">
      <t>ケンキュウ</t>
    </rPh>
    <rPh sb="22" eb="24">
      <t>カイハツ</t>
    </rPh>
    <rPh sb="25" eb="27">
      <t>シャカイ</t>
    </rPh>
    <rPh sb="32" eb="34">
      <t>ハンエイ</t>
    </rPh>
    <rPh sb="39" eb="41">
      <t>コウテキ</t>
    </rPh>
    <rPh sb="41" eb="43">
      <t>ケンキュウ</t>
    </rPh>
    <rPh sb="43" eb="45">
      <t>キカン</t>
    </rPh>
    <rPh sb="45" eb="46">
      <t>トウ</t>
    </rPh>
    <rPh sb="47" eb="49">
      <t>レンケイ</t>
    </rPh>
    <rPh sb="51" eb="53">
      <t>ギジュツ</t>
    </rPh>
    <rPh sb="53" eb="55">
      <t>カイハツ</t>
    </rPh>
    <rPh sb="56" eb="57">
      <t>オコナ</t>
    </rPh>
    <rPh sb="59" eb="61">
      <t>セイカ</t>
    </rPh>
    <rPh sb="62" eb="64">
      <t>ソウシュツ</t>
    </rPh>
    <rPh sb="69" eb="71">
      <t>コクヒ</t>
    </rPh>
    <rPh sb="71" eb="73">
      <t>トウニュウ</t>
    </rPh>
    <rPh sb="74" eb="77">
      <t>ヒツヨウセイ</t>
    </rPh>
    <rPh sb="77" eb="78">
      <t>オヨ</t>
    </rPh>
    <rPh sb="79" eb="82">
      <t>ユウコウセイ</t>
    </rPh>
    <rPh sb="83" eb="85">
      <t>メイカク</t>
    </rPh>
    <rPh sb="92" eb="94">
      <t>ケンキュウ</t>
    </rPh>
    <phoneticPr fontId="5"/>
  </si>
  <si>
    <t>支出先の選定に当たっては、十分な公募期間を確保した上で公募（企画競争）を実施し、外部有識者による選定を行い、その妥当性や競争性を確保している（平成29年度からの複数年度採択）。
一者応札となっている一契約については、市場化テストを導入して入札監理小委員会による評価を受けるなど、競争性の向上に向けた取組を行っており、平成28年度からは複数年契約としている。</t>
    <rPh sb="71" eb="73">
      <t>ヘイセイ</t>
    </rPh>
    <rPh sb="75" eb="77">
      <t>ネンド</t>
    </rPh>
    <rPh sb="80" eb="82">
      <t>フクスウ</t>
    </rPh>
    <rPh sb="82" eb="84">
      <t>ネンド</t>
    </rPh>
    <rPh sb="84" eb="86">
      <t>サイタク</t>
    </rPh>
    <phoneticPr fontId="5"/>
  </si>
  <si>
    <t>この事業は当初計画に基づき、平成30年度をもって予定通り終了。今後は、成果指標の妥当性に留意しつつ新たな事業を構築すべきである。本事業により得られた成果については、一定の成果はあげているものの十分とは認められず、活用方策を明らかにすべきである。</t>
    <phoneticPr fontId="5"/>
  </si>
  <si>
    <t>終了予定</t>
  </si>
  <si>
    <t>当初計画に基づき、平成30年度をもって予定通り終了。なお、本事業により得られた成果は、今後「官民地域パートナーシップによる次世代放射光施設の推進（事業番号211）」や「光・量子飛躍フラッグシッププログラム（Q-LEAP)（事業番号219）」等の施策に展開し、活用する。</t>
    <phoneticPr fontId="5"/>
  </si>
  <si>
    <t>成果指標については、成果を測ることができているのか疑問であり、指標の設定について再考すべきであり、成果目標値についても水準の妥当性について判断できないため、検証する必要がある。事業の成果については、一定の成果はあげているものの十分とは認められず、成果や課題の検証も行われているものの、活用方策を明らかにすべきである。また、論文が一報も出ていないのでは成果がわから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</si>
</sst>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152400</xdr:colOff>
      <xdr:row>742</xdr:row>
      <xdr:rowOff>249488</xdr:rowOff>
    </xdr:from>
    <xdr:to>
      <xdr:col>44</xdr:col>
      <xdr:colOff>107017</xdr:colOff>
      <xdr:row>743</xdr:row>
      <xdr:rowOff>261938</xdr:rowOff>
    </xdr:to>
    <xdr:sp macro="" textlink="">
      <xdr:nvSpPr>
        <xdr:cNvPr id="10" name="Text Box 3">
          <a:extLst>
            <a:ext uri="{FF2B5EF4-FFF2-40B4-BE49-F238E27FC236}">
              <a16:creationId xmlns:a16="http://schemas.microsoft.com/office/drawing/2014/main" id="{53BD26DC-AFCD-4BE1-8D86-0184C596EA88}"/>
            </a:ext>
          </a:extLst>
        </xdr:cNvPr>
        <xdr:cNvSpPr txBox="1">
          <a:spLocks noChangeArrowheads="1"/>
        </xdr:cNvSpPr>
      </xdr:nvSpPr>
      <xdr:spPr bwMode="auto">
        <a:xfrm>
          <a:off x="6753225" y="48931763"/>
          <a:ext cx="2154892" cy="3648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1050" b="0" i="0" u="none" strike="noStrike" baseline="0">
              <a:solidFill>
                <a:schemeClr val="tx1"/>
              </a:solidFill>
              <a:latin typeface="ＭＳ ゴシック" pitchFamily="49" charset="-128"/>
              <a:ea typeface="ＭＳ ゴシック" pitchFamily="49" charset="-128"/>
            </a:rPr>
            <a:t>非常勤職員手当等　</a:t>
          </a:r>
          <a:r>
            <a:rPr lang="en-US" altLang="ja-JP" sz="1050" b="0" i="0" u="none" strike="noStrike" baseline="0">
              <a:solidFill>
                <a:schemeClr val="tx1"/>
              </a:solidFill>
              <a:latin typeface="ＭＳ ゴシック" pitchFamily="49" charset="-128"/>
              <a:ea typeface="ＭＳ ゴシック" pitchFamily="49" charset="-128"/>
            </a:rPr>
            <a:t>5</a:t>
          </a:r>
          <a:r>
            <a:rPr lang="ja-JP" altLang="en-US" sz="1050" b="0" i="0" u="none" strike="noStrike" baseline="0">
              <a:solidFill>
                <a:schemeClr val="tx1"/>
              </a:solidFill>
              <a:latin typeface="ＭＳ ゴシック" pitchFamily="49" charset="-128"/>
              <a:ea typeface="ＭＳ ゴシック" pitchFamily="49" charset="-128"/>
              <a:cs typeface="Arial"/>
            </a:rPr>
            <a:t>百万円</a:t>
          </a:r>
        </a:p>
      </xdr:txBody>
    </xdr:sp>
    <xdr:clientData/>
  </xdr:twoCellAnchor>
  <xdr:twoCellAnchor>
    <xdr:from>
      <xdr:col>43</xdr:col>
      <xdr:colOff>41275</xdr:colOff>
      <xdr:row>742</xdr:row>
      <xdr:rowOff>186266</xdr:rowOff>
    </xdr:from>
    <xdr:to>
      <xdr:col>46</xdr:col>
      <xdr:colOff>166159</xdr:colOff>
      <xdr:row>743</xdr:row>
      <xdr:rowOff>129116</xdr:rowOff>
    </xdr:to>
    <xdr:grpSp>
      <xdr:nvGrpSpPr>
        <xdr:cNvPr id="11" name="グループ化 3">
          <a:extLst>
            <a:ext uri="{FF2B5EF4-FFF2-40B4-BE49-F238E27FC236}">
              <a16:creationId xmlns:a16="http://schemas.microsoft.com/office/drawing/2014/main" id="{590546E3-78F0-4C5C-AE89-4CC708E87CFF}"/>
            </a:ext>
          </a:extLst>
        </xdr:cNvPr>
        <xdr:cNvGrpSpPr>
          <a:grpSpLocks/>
        </xdr:cNvGrpSpPr>
      </xdr:nvGrpSpPr>
      <xdr:grpSpPr bwMode="auto">
        <a:xfrm>
          <a:off x="8817882" y="43715516"/>
          <a:ext cx="737206" cy="296636"/>
          <a:chOff x="7673787" y="29004184"/>
          <a:chExt cx="1523348" cy="525139"/>
        </a:xfrm>
      </xdr:grpSpPr>
      <xdr:sp macro="" textlink="">
        <xdr:nvSpPr>
          <xdr:cNvPr id="12" name="Text Box 6">
            <a:extLst>
              <a:ext uri="{FF2B5EF4-FFF2-40B4-BE49-F238E27FC236}">
                <a16:creationId xmlns:a16="http://schemas.microsoft.com/office/drawing/2014/main" id="{1F71C0AD-51C7-4C6E-8FA2-C0B66EC000C2}"/>
              </a:ext>
            </a:extLst>
          </xdr:cNvPr>
          <xdr:cNvSpPr txBox="1">
            <a:spLocks noChangeArrowheads="1"/>
          </xdr:cNvSpPr>
        </xdr:nvSpPr>
        <xdr:spPr bwMode="auto">
          <a:xfrm>
            <a:off x="7814095" y="29186375"/>
            <a:ext cx="1383040" cy="2464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ja-JP" altLang="en-US" sz="1000" b="0" i="0" u="none" strike="noStrike" baseline="0">
                <a:solidFill>
                  <a:srgbClr val="000000"/>
                </a:solidFill>
                <a:latin typeface="ＭＳ Ｐゴシック"/>
                <a:ea typeface="ＭＳ Ｐゴシック"/>
              </a:rPr>
              <a:t>を含む</a:t>
            </a:r>
          </a:p>
          <a:p>
            <a:pPr algn="l" rtl="0">
              <a:lnSpc>
                <a:spcPts val="600"/>
              </a:lnSpc>
              <a:defRPr sz="1000"/>
            </a:pPr>
            <a:endParaRPr lang="ja-JP" altLang="en-US" sz="1000"/>
          </a:p>
        </xdr:txBody>
      </xdr:sp>
      <xdr:sp macro="" textlink="">
        <xdr:nvSpPr>
          <xdr:cNvPr id="13" name="AutoShape 7">
            <a:extLst>
              <a:ext uri="{FF2B5EF4-FFF2-40B4-BE49-F238E27FC236}">
                <a16:creationId xmlns:a16="http://schemas.microsoft.com/office/drawing/2014/main" id="{414804BC-C0F9-48B7-9D51-F76C2553C23A}"/>
              </a:ext>
            </a:extLst>
          </xdr:cNvPr>
          <xdr:cNvSpPr>
            <a:spLocks/>
          </xdr:cNvSpPr>
        </xdr:nvSpPr>
        <xdr:spPr bwMode="auto">
          <a:xfrm>
            <a:off x="7673787" y="29004184"/>
            <a:ext cx="234356" cy="525139"/>
          </a:xfrm>
          <a:prstGeom prst="rightBrace">
            <a:avLst>
              <a:gd name="adj1" fmla="val 22501"/>
              <a:gd name="adj2" fmla="val 490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15</xdr:col>
      <xdr:colOff>22412</xdr:colOff>
      <xdr:row>743</xdr:row>
      <xdr:rowOff>278903</xdr:rowOff>
    </xdr:from>
    <xdr:to>
      <xdr:col>38</xdr:col>
      <xdr:colOff>56029</xdr:colOff>
      <xdr:row>746</xdr:row>
      <xdr:rowOff>100853</xdr:rowOff>
    </xdr:to>
    <xdr:sp macro="" textlink="">
      <xdr:nvSpPr>
        <xdr:cNvPr id="14" name="AutoShape 2">
          <a:extLst>
            <a:ext uri="{FF2B5EF4-FFF2-40B4-BE49-F238E27FC236}">
              <a16:creationId xmlns:a16="http://schemas.microsoft.com/office/drawing/2014/main" id="{E7427418-A597-4AE8-8671-060EF09A6DBB}"/>
            </a:ext>
          </a:extLst>
        </xdr:cNvPr>
        <xdr:cNvSpPr>
          <a:spLocks noChangeArrowheads="1"/>
        </xdr:cNvSpPr>
      </xdr:nvSpPr>
      <xdr:spPr bwMode="auto">
        <a:xfrm>
          <a:off x="3048000" y="43556021"/>
          <a:ext cx="4672853" cy="864097"/>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我が国の光・量子ビーム技術のポテンシャルと他分野のニーズとを結合させ、産学官の多様な研究者による連携・融合を進めるため、最先端の光・量子科学に関する研究開発及び人材育成、次世代加速器に係る要素技術開発を競争的資金により推進</a:t>
          </a:r>
        </a:p>
      </xdr:txBody>
    </xdr:sp>
    <xdr:clientData/>
  </xdr:twoCellAnchor>
  <xdr:twoCellAnchor>
    <xdr:from>
      <xdr:col>10</xdr:col>
      <xdr:colOff>147585</xdr:colOff>
      <xdr:row>747</xdr:row>
      <xdr:rowOff>140463</xdr:rowOff>
    </xdr:from>
    <xdr:to>
      <xdr:col>21</xdr:col>
      <xdr:colOff>15215</xdr:colOff>
      <xdr:row>748</xdr:row>
      <xdr:rowOff>81729</xdr:rowOff>
    </xdr:to>
    <xdr:sp macro="" textlink="">
      <xdr:nvSpPr>
        <xdr:cNvPr id="15" name="Text Box 269">
          <a:extLst>
            <a:ext uri="{FF2B5EF4-FFF2-40B4-BE49-F238E27FC236}">
              <a16:creationId xmlns:a16="http://schemas.microsoft.com/office/drawing/2014/main" id="{B4A2785F-DFB9-4152-8AB7-BE48A241794B}"/>
            </a:ext>
          </a:extLst>
        </xdr:cNvPr>
        <xdr:cNvSpPr txBox="1">
          <a:spLocks noChangeArrowheads="1"/>
        </xdr:cNvSpPr>
      </xdr:nvSpPr>
      <xdr:spPr bwMode="auto">
        <a:xfrm>
          <a:off x="2164644" y="44807110"/>
          <a:ext cx="2086395" cy="2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19</xdr:col>
      <xdr:colOff>62193</xdr:colOff>
      <xdr:row>742</xdr:row>
      <xdr:rowOff>21167</xdr:rowOff>
    </xdr:from>
    <xdr:to>
      <xdr:col>33</xdr:col>
      <xdr:colOff>48186</xdr:colOff>
      <xdr:row>743</xdr:row>
      <xdr:rowOff>199340</xdr:rowOff>
    </xdr:to>
    <xdr:sp macro="" textlink="">
      <xdr:nvSpPr>
        <xdr:cNvPr id="16" name="Text Box 32">
          <a:extLst>
            <a:ext uri="{FF2B5EF4-FFF2-40B4-BE49-F238E27FC236}">
              <a16:creationId xmlns:a16="http://schemas.microsoft.com/office/drawing/2014/main" id="{3DE202E7-9F9C-4DA0-A92F-1BC52D15A854}"/>
            </a:ext>
          </a:extLst>
        </xdr:cNvPr>
        <xdr:cNvSpPr txBox="1">
          <a:spLocks noChangeArrowheads="1"/>
        </xdr:cNvSpPr>
      </xdr:nvSpPr>
      <xdr:spPr bwMode="auto">
        <a:xfrm>
          <a:off x="3862668" y="48703442"/>
          <a:ext cx="2786343" cy="5305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83</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156884</xdr:colOff>
      <xdr:row>748</xdr:row>
      <xdr:rowOff>183628</xdr:rowOff>
    </xdr:from>
    <xdr:to>
      <xdr:col>25</xdr:col>
      <xdr:colOff>190502</xdr:colOff>
      <xdr:row>751</xdr:row>
      <xdr:rowOff>239677</xdr:rowOff>
    </xdr:to>
    <xdr:sp macro="" textlink="">
      <xdr:nvSpPr>
        <xdr:cNvPr id="17" name="Rectangle 140">
          <a:extLst>
            <a:ext uri="{FF2B5EF4-FFF2-40B4-BE49-F238E27FC236}">
              <a16:creationId xmlns:a16="http://schemas.microsoft.com/office/drawing/2014/main" id="{8B54CEA0-ADDE-497D-A3C0-F048454310EC}"/>
            </a:ext>
          </a:extLst>
        </xdr:cNvPr>
        <xdr:cNvSpPr>
          <a:spLocks noChangeArrowheads="1"/>
        </xdr:cNvSpPr>
      </xdr:nvSpPr>
      <xdr:spPr bwMode="auto">
        <a:xfrm>
          <a:off x="1972237" y="45197657"/>
          <a:ext cx="3260912" cy="1098196"/>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国立研究開発法人理化学研究所</a:t>
          </a:r>
          <a:r>
            <a:rPr lang="ja-JP" altLang="en-US" sz="1100" b="0" i="0" u="none" strike="noStrike" baseline="0">
              <a:latin typeface="+mj-ea"/>
              <a:ea typeface="+mj-ea"/>
              <a:cs typeface="+mn-cs"/>
            </a:rPr>
            <a:t>：</a:t>
          </a:r>
          <a:r>
            <a:rPr lang="en-US" altLang="ja-JP" sz="1200" b="0" i="0" u="none" strike="noStrike" baseline="0">
              <a:latin typeface="+mj-ea"/>
              <a:ea typeface="+mj-ea"/>
              <a:cs typeface="+mn-cs"/>
            </a:rPr>
            <a:t>50</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xdr:txBody>
    </xdr:sp>
    <xdr:clientData/>
  </xdr:twoCellAnchor>
  <xdr:twoCellAnchor>
    <xdr:from>
      <xdr:col>10</xdr:col>
      <xdr:colOff>67236</xdr:colOff>
      <xdr:row>751</xdr:row>
      <xdr:rowOff>301478</xdr:rowOff>
    </xdr:from>
    <xdr:to>
      <xdr:col>25</xdr:col>
      <xdr:colOff>67858</xdr:colOff>
      <xdr:row>754</xdr:row>
      <xdr:rowOff>246529</xdr:rowOff>
    </xdr:to>
    <xdr:sp macro="" textlink="">
      <xdr:nvSpPr>
        <xdr:cNvPr id="18" name="AutoShape 2">
          <a:extLst>
            <a:ext uri="{FF2B5EF4-FFF2-40B4-BE49-F238E27FC236}">
              <a16:creationId xmlns:a16="http://schemas.microsoft.com/office/drawing/2014/main" id="{54B013EB-3967-4B0B-A0CA-C06E8BE5D482}"/>
            </a:ext>
          </a:extLst>
        </xdr:cNvPr>
        <xdr:cNvSpPr>
          <a:spLocks noChangeArrowheads="1"/>
        </xdr:cNvSpPr>
      </xdr:nvSpPr>
      <xdr:spPr bwMode="auto">
        <a:xfrm>
          <a:off x="2084295" y="46357654"/>
          <a:ext cx="3026210" cy="98719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a:t>
          </a:r>
          <a:r>
            <a:rPr lang="ja-JP" altLang="en-US" sz="1100" b="0" i="0" u="none" strike="noStrike" baseline="0">
              <a:latin typeface="+mn-lt"/>
              <a:ea typeface="+mn-ea"/>
              <a:cs typeface="+mn-cs"/>
            </a:rPr>
            <a:t>「次世代加速器要素技術開発プログラム」における代表機関として、</a:t>
          </a:r>
          <a:r>
            <a:rPr lang="ja-JP" altLang="ja-JP" sz="1100">
              <a:effectLst/>
              <a:latin typeface="+mn-lt"/>
              <a:ea typeface="+mn-ea"/>
              <a:cs typeface="+mn-cs"/>
            </a:rPr>
            <a:t>革新的次世代リング加速器ビーム入射部の開発</a:t>
          </a:r>
          <a:r>
            <a:rPr lang="ja-JP" altLang="en-US" sz="1100" b="0" i="0" u="none" strike="noStrike" baseline="0">
              <a:latin typeface="+mn-lt"/>
              <a:ea typeface="+mn-ea"/>
              <a:cs typeface="+mn-cs"/>
            </a:rPr>
            <a:t>を実施</a:t>
          </a:r>
          <a:endParaRPr lang="ja-JP" altLang="en-US">
            <a:solidFill>
              <a:schemeClr val="tx1"/>
            </a:solidFill>
          </a:endParaRPr>
        </a:p>
      </xdr:txBody>
    </xdr:sp>
    <xdr:clientData/>
  </xdr:twoCellAnchor>
  <xdr:twoCellAnchor>
    <xdr:from>
      <xdr:col>28</xdr:col>
      <xdr:colOff>68035</xdr:colOff>
      <xdr:row>748</xdr:row>
      <xdr:rowOff>183626</xdr:rowOff>
    </xdr:from>
    <xdr:to>
      <xdr:col>42</xdr:col>
      <xdr:colOff>152961</xdr:colOff>
      <xdr:row>751</xdr:row>
      <xdr:rowOff>5285</xdr:rowOff>
    </xdr:to>
    <xdr:sp macro="" textlink="">
      <xdr:nvSpPr>
        <xdr:cNvPr id="19" name="Rectangle 140">
          <a:extLst>
            <a:ext uri="{FF2B5EF4-FFF2-40B4-BE49-F238E27FC236}">
              <a16:creationId xmlns:a16="http://schemas.microsoft.com/office/drawing/2014/main" id="{3865C9D7-87A3-4A9A-96FA-E0969A602D40}"/>
            </a:ext>
          </a:extLst>
        </xdr:cNvPr>
        <xdr:cNvSpPr>
          <a:spLocks noChangeArrowheads="1"/>
        </xdr:cNvSpPr>
      </xdr:nvSpPr>
      <xdr:spPr bwMode="auto">
        <a:xfrm>
          <a:off x="5715800" y="45197655"/>
          <a:ext cx="2908808" cy="863806"/>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国立研究開発法人科学技術振興機構：</a:t>
          </a:r>
          <a:endParaRPr lang="en-US" altLang="ja-JP" sz="1200" b="0" i="0" u="none" strike="noStrike" baseline="0">
            <a:solidFill>
              <a:schemeClr val="tx1"/>
            </a:solidFill>
            <a:latin typeface="+mj-ea"/>
            <a:ea typeface="+mj-ea"/>
            <a:cs typeface="Arial"/>
          </a:endParaRPr>
        </a:p>
        <a:p>
          <a:pPr algn="ctr" rtl="0">
            <a:lnSpc>
              <a:spcPts val="1300"/>
            </a:lnSpc>
            <a:defRPr sz="1000"/>
          </a:pPr>
          <a:r>
            <a:rPr lang="en-US" altLang="ja-JP" sz="1200" b="0" i="0" u="none" strike="noStrike" baseline="0">
              <a:solidFill>
                <a:schemeClr val="tx1"/>
              </a:solidFill>
              <a:latin typeface="+mj-ea"/>
              <a:ea typeface="+mj-ea"/>
              <a:cs typeface="Arial"/>
            </a:rPr>
            <a:t>28</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xdr:txBody>
    </xdr:sp>
    <xdr:clientData/>
  </xdr:twoCellAnchor>
  <xdr:twoCellAnchor>
    <xdr:from>
      <xdr:col>29</xdr:col>
      <xdr:colOff>145198</xdr:colOff>
      <xdr:row>751</xdr:row>
      <xdr:rowOff>59485</xdr:rowOff>
    </xdr:from>
    <xdr:to>
      <xdr:col>40</xdr:col>
      <xdr:colOff>160886</xdr:colOff>
      <xdr:row>753</xdr:row>
      <xdr:rowOff>324971</xdr:rowOff>
    </xdr:to>
    <xdr:sp macro="" textlink="">
      <xdr:nvSpPr>
        <xdr:cNvPr id="20" name="AutoShape 2">
          <a:extLst>
            <a:ext uri="{FF2B5EF4-FFF2-40B4-BE49-F238E27FC236}">
              <a16:creationId xmlns:a16="http://schemas.microsoft.com/office/drawing/2014/main" id="{770B5C97-9C07-4150-9428-5234939192C7}"/>
            </a:ext>
          </a:extLst>
        </xdr:cNvPr>
        <xdr:cNvSpPr>
          <a:spLocks noChangeArrowheads="1"/>
        </xdr:cNvSpPr>
      </xdr:nvSpPr>
      <xdr:spPr bwMode="auto">
        <a:xfrm>
          <a:off x="5994669" y="46115661"/>
          <a:ext cx="2234452" cy="960251"/>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ja-JP" sz="1100" b="0" i="0" baseline="0">
              <a:effectLst/>
              <a:latin typeface="+mn-lt"/>
              <a:ea typeface="+mn-ea"/>
              <a:cs typeface="+mn-cs"/>
            </a:rPr>
            <a:t>委託事業</a:t>
          </a:r>
          <a:r>
            <a:rPr lang="ja-JP" altLang="en-US" sz="1100" b="0" i="0" baseline="0">
              <a:effectLst/>
              <a:latin typeface="+mn-lt"/>
              <a:ea typeface="+mn-ea"/>
              <a:cs typeface="+mn-cs"/>
            </a:rPr>
            <a:t>「次世代加速器要素技術開発プログラム」</a:t>
          </a:r>
          <a:r>
            <a:rPr lang="ja-JP" altLang="ja-JP" sz="1100" b="0" i="0" baseline="0">
              <a:effectLst/>
              <a:latin typeface="+mn-lt"/>
              <a:ea typeface="+mn-ea"/>
              <a:cs typeface="+mn-cs"/>
            </a:rPr>
            <a:t>における</a:t>
          </a:r>
          <a:r>
            <a:rPr lang="ja-JP" altLang="en-US" sz="1100" b="0" i="0" baseline="0">
              <a:effectLst/>
              <a:latin typeface="+mn-lt"/>
              <a:ea typeface="+mn-ea"/>
              <a:cs typeface="+mn-cs"/>
            </a:rPr>
            <a:t>支援業務を実施</a:t>
          </a:r>
          <a:endParaRPr lang="ja-JP" altLang="en-US">
            <a:solidFill>
              <a:schemeClr val="tx1"/>
            </a:solidFill>
          </a:endParaRPr>
        </a:p>
      </xdr:txBody>
    </xdr:sp>
    <xdr:clientData/>
  </xdr:twoCellAnchor>
  <xdr:twoCellAnchor>
    <xdr:from>
      <xdr:col>17</xdr:col>
      <xdr:colOff>173693</xdr:colOff>
      <xdr:row>746</xdr:row>
      <xdr:rowOff>214375</xdr:rowOff>
    </xdr:from>
    <xdr:to>
      <xdr:col>26</xdr:col>
      <xdr:colOff>66261</xdr:colOff>
      <xdr:row>748</xdr:row>
      <xdr:rowOff>183628</xdr:rowOff>
    </xdr:to>
    <xdr:cxnSp macro="">
      <xdr:nvCxnSpPr>
        <xdr:cNvPr id="21" name="直線矢印コネクタ 20">
          <a:extLst>
            <a:ext uri="{FF2B5EF4-FFF2-40B4-BE49-F238E27FC236}">
              <a16:creationId xmlns:a16="http://schemas.microsoft.com/office/drawing/2014/main" id="{DC7B643E-0E06-4C38-8012-2E30E19AE46D}"/>
            </a:ext>
          </a:extLst>
        </xdr:cNvPr>
        <xdr:cNvCxnSpPr>
          <a:endCxn id="17" idx="0"/>
        </xdr:cNvCxnSpPr>
      </xdr:nvCxnSpPr>
      <xdr:spPr>
        <a:xfrm flipH="1">
          <a:off x="3602693" y="44533640"/>
          <a:ext cx="1707921" cy="66401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65049</xdr:colOff>
      <xdr:row>746</xdr:row>
      <xdr:rowOff>220839</xdr:rowOff>
    </xdr:from>
    <xdr:to>
      <xdr:col>35</xdr:col>
      <xdr:colOff>86685</xdr:colOff>
      <xdr:row>748</xdr:row>
      <xdr:rowOff>183626</xdr:rowOff>
    </xdr:to>
    <xdr:cxnSp macro="">
      <xdr:nvCxnSpPr>
        <xdr:cNvPr id="22" name="直線矢印コネクタ 21">
          <a:extLst>
            <a:ext uri="{FF2B5EF4-FFF2-40B4-BE49-F238E27FC236}">
              <a16:creationId xmlns:a16="http://schemas.microsoft.com/office/drawing/2014/main" id="{EAB3F21C-F95C-416B-8769-707218E24792}"/>
            </a:ext>
          </a:extLst>
        </xdr:cNvPr>
        <xdr:cNvCxnSpPr/>
      </xdr:nvCxnSpPr>
      <xdr:spPr>
        <a:xfrm>
          <a:off x="5309402" y="44540104"/>
          <a:ext cx="1836989" cy="65755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755</xdr:row>
      <xdr:rowOff>44823</xdr:rowOff>
    </xdr:from>
    <xdr:to>
      <xdr:col>18</xdr:col>
      <xdr:colOff>2</xdr:colOff>
      <xdr:row>756</xdr:row>
      <xdr:rowOff>136950</xdr:rowOff>
    </xdr:to>
    <xdr:cxnSp macro="">
      <xdr:nvCxnSpPr>
        <xdr:cNvPr id="23" name="直線矢印コネクタ 22">
          <a:extLst>
            <a:ext uri="{FF2B5EF4-FFF2-40B4-BE49-F238E27FC236}">
              <a16:creationId xmlns:a16="http://schemas.microsoft.com/office/drawing/2014/main" id="{70B6F11C-352D-44AD-BF7D-322749F78AC3}"/>
            </a:ext>
          </a:extLst>
        </xdr:cNvPr>
        <xdr:cNvCxnSpPr/>
      </xdr:nvCxnSpPr>
      <xdr:spPr>
        <a:xfrm>
          <a:off x="3630706" y="47490529"/>
          <a:ext cx="2" cy="439509"/>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137536</xdr:colOff>
      <xdr:row>747</xdr:row>
      <xdr:rowOff>139723</xdr:rowOff>
    </xdr:from>
    <xdr:to>
      <xdr:col>49</xdr:col>
      <xdr:colOff>69672</xdr:colOff>
      <xdr:row>748</xdr:row>
      <xdr:rowOff>129276</xdr:rowOff>
    </xdr:to>
    <xdr:sp macro="" textlink="">
      <xdr:nvSpPr>
        <xdr:cNvPr id="24" name="Text Box 269">
          <a:extLst>
            <a:ext uri="{FF2B5EF4-FFF2-40B4-BE49-F238E27FC236}">
              <a16:creationId xmlns:a16="http://schemas.microsoft.com/office/drawing/2014/main" id="{0E31F498-12E2-4832-A09C-7A67CA1414D9}"/>
            </a:ext>
          </a:extLst>
        </xdr:cNvPr>
        <xdr:cNvSpPr txBox="1">
          <a:spLocks noChangeArrowheads="1"/>
        </xdr:cNvSpPr>
      </xdr:nvSpPr>
      <xdr:spPr bwMode="auto">
        <a:xfrm>
          <a:off x="6995536" y="44806370"/>
          <a:ext cx="2957724" cy="336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国庫債務負担行為等</a:t>
          </a:r>
          <a:r>
            <a:rPr kumimoji="1" lang="en-US" altLang="ja-JP" sz="1100">
              <a:effectLst/>
              <a:latin typeface="+mn-lt"/>
              <a:ea typeface="+mn-ea"/>
              <a:cs typeface="+mn-cs"/>
            </a:rPr>
            <a:t>】</a:t>
          </a:r>
          <a:endParaRPr lang="ja-JP" altLang="ja-JP">
            <a:effectLst/>
          </a:endParaRPr>
        </a:p>
      </xdr:txBody>
    </xdr:sp>
    <xdr:clientData/>
  </xdr:twoCellAnchor>
  <xdr:twoCellAnchor>
    <xdr:from>
      <xdr:col>7</xdr:col>
      <xdr:colOff>168091</xdr:colOff>
      <xdr:row>755</xdr:row>
      <xdr:rowOff>183642</xdr:rowOff>
    </xdr:from>
    <xdr:to>
      <xdr:col>19</xdr:col>
      <xdr:colOff>78441</xdr:colOff>
      <xdr:row>756</xdr:row>
      <xdr:rowOff>118503</xdr:rowOff>
    </xdr:to>
    <xdr:sp macro="" textlink="">
      <xdr:nvSpPr>
        <xdr:cNvPr id="25" name="Text Box 269">
          <a:extLst>
            <a:ext uri="{FF2B5EF4-FFF2-40B4-BE49-F238E27FC236}">
              <a16:creationId xmlns:a16="http://schemas.microsoft.com/office/drawing/2014/main" id="{5C068449-0789-47CA-AB49-0E9085D48410}"/>
            </a:ext>
          </a:extLst>
        </xdr:cNvPr>
        <xdr:cNvSpPr txBox="1">
          <a:spLocks noChangeArrowheads="1"/>
        </xdr:cNvSpPr>
      </xdr:nvSpPr>
      <xdr:spPr bwMode="auto">
        <a:xfrm>
          <a:off x="1580032" y="47629348"/>
          <a:ext cx="2330821" cy="282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随意契約（その他）</a:t>
          </a:r>
          <a:r>
            <a:rPr kumimoji="1" lang="en-US" altLang="ja-JP" sz="1100">
              <a:effectLst/>
              <a:latin typeface="+mn-lt"/>
              <a:ea typeface="+mn-ea"/>
              <a:cs typeface="+mn-cs"/>
            </a:rPr>
            <a:t>】</a:t>
          </a:r>
          <a:endParaRPr lang="ja-JP" altLang="ja-JP">
            <a:effectLst/>
          </a:endParaRPr>
        </a:p>
      </xdr:txBody>
    </xdr:sp>
    <xdr:clientData/>
  </xdr:twoCellAnchor>
  <xdr:twoCellAnchor>
    <xdr:from>
      <xdr:col>8</xdr:col>
      <xdr:colOff>102531</xdr:colOff>
      <xdr:row>756</xdr:row>
      <xdr:rowOff>179139</xdr:rowOff>
    </xdr:from>
    <xdr:to>
      <xdr:col>28</xdr:col>
      <xdr:colOff>134470</xdr:colOff>
      <xdr:row>759</xdr:row>
      <xdr:rowOff>7892</xdr:rowOff>
    </xdr:to>
    <xdr:sp macro="" textlink="">
      <xdr:nvSpPr>
        <xdr:cNvPr id="26" name="Rectangle 140">
          <a:extLst>
            <a:ext uri="{FF2B5EF4-FFF2-40B4-BE49-F238E27FC236}">
              <a16:creationId xmlns:a16="http://schemas.microsoft.com/office/drawing/2014/main" id="{5DAD5A2B-F2F4-46C5-AB3F-5368667EBF14}"/>
            </a:ext>
          </a:extLst>
        </xdr:cNvPr>
        <xdr:cNvSpPr>
          <a:spLocks noChangeArrowheads="1"/>
        </xdr:cNvSpPr>
      </xdr:nvSpPr>
      <xdr:spPr bwMode="auto">
        <a:xfrm>
          <a:off x="1716178" y="47972227"/>
          <a:ext cx="4066057" cy="870900"/>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Ｃ</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公益財団法人等</a:t>
          </a:r>
          <a:r>
            <a:rPr lang="ja-JP" altLang="en-US" sz="1200" b="0" i="0" u="none" strike="noStrike" baseline="0">
              <a:latin typeface="+mj-ea"/>
              <a:ea typeface="+mj-ea"/>
              <a:cs typeface="+mn-cs"/>
            </a:rPr>
            <a:t>：</a:t>
          </a:r>
          <a:r>
            <a:rPr lang="en-US" altLang="ja-JP" sz="1200" b="0" i="0" u="none" strike="noStrike" baseline="0">
              <a:latin typeface="+mj-ea"/>
              <a:ea typeface="+mj-ea"/>
              <a:cs typeface="+mn-cs"/>
            </a:rPr>
            <a:t>32</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（全３機関）</a:t>
          </a:r>
          <a:endParaRPr lang="en-US" altLang="ja-JP" sz="1200" b="0" i="0" u="none" strike="noStrike" baseline="0">
            <a:latin typeface="+mj-ea"/>
            <a:ea typeface="+mj-ea"/>
            <a:cs typeface="+mn-cs"/>
          </a:endParaRPr>
        </a:p>
      </xdr:txBody>
    </xdr:sp>
    <xdr:clientData/>
  </xdr:twoCellAnchor>
  <xdr:twoCellAnchor>
    <xdr:from>
      <xdr:col>8</xdr:col>
      <xdr:colOff>197225</xdr:colOff>
      <xdr:row>759</xdr:row>
      <xdr:rowOff>132694</xdr:rowOff>
    </xdr:from>
    <xdr:to>
      <xdr:col>27</xdr:col>
      <xdr:colOff>179294</xdr:colOff>
      <xdr:row>762</xdr:row>
      <xdr:rowOff>67236</xdr:rowOff>
    </xdr:to>
    <xdr:sp macro="" textlink="">
      <xdr:nvSpPr>
        <xdr:cNvPr id="27" name="AutoShape 2">
          <a:extLst>
            <a:ext uri="{FF2B5EF4-FFF2-40B4-BE49-F238E27FC236}">
              <a16:creationId xmlns:a16="http://schemas.microsoft.com/office/drawing/2014/main" id="{738CB2F7-F947-4090-B4AC-17A6423B98EA}"/>
            </a:ext>
          </a:extLst>
        </xdr:cNvPr>
        <xdr:cNvSpPr>
          <a:spLocks noChangeArrowheads="1"/>
        </xdr:cNvSpPr>
      </xdr:nvSpPr>
      <xdr:spPr bwMode="auto">
        <a:xfrm>
          <a:off x="1810872" y="48967929"/>
          <a:ext cx="3814481" cy="976689"/>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tx1"/>
              </a:solidFill>
              <a:latin typeface="ＭＳ Ｐゴシック"/>
              <a:ea typeface="+mn-ea"/>
            </a:rPr>
            <a:t>委託事業</a:t>
          </a:r>
          <a:r>
            <a:rPr lang="ja-JP" altLang="en-US" sz="1100" b="0" i="0" u="none" strike="noStrike" baseline="0">
              <a:latin typeface="+mn-lt"/>
              <a:ea typeface="+mn-ea"/>
              <a:cs typeface="+mn-cs"/>
            </a:rPr>
            <a:t>「次世代加速器要素技術開発プログラム」における参画機関として</a:t>
          </a:r>
          <a:r>
            <a:rPr lang="ja-JP" altLang="ja-JP" sz="1100" b="0" i="0" baseline="0">
              <a:effectLst/>
              <a:latin typeface="+mn-lt"/>
              <a:ea typeface="+mn-ea"/>
              <a:cs typeface="+mn-cs"/>
            </a:rPr>
            <a:t>、</a:t>
          </a:r>
          <a:r>
            <a:rPr lang="ja-JP" altLang="ja-JP" sz="1100">
              <a:effectLst/>
              <a:latin typeface="+mn-lt"/>
              <a:ea typeface="+mn-ea"/>
              <a:cs typeface="+mn-cs"/>
            </a:rPr>
            <a:t>革新的次世代リング加速器ビーム入射部の開発</a:t>
          </a:r>
          <a:r>
            <a:rPr lang="ja-JP" altLang="ja-JP" sz="1100" b="0" i="0" baseline="0">
              <a:effectLst/>
              <a:latin typeface="+mn-lt"/>
              <a:ea typeface="+mn-ea"/>
              <a:cs typeface="+mn-cs"/>
            </a:rPr>
            <a:t>を実施</a:t>
          </a:r>
          <a:endParaRPr lang="ja-JP" altLang="ja-JP">
            <a:effectLst/>
          </a:endParaRPr>
        </a:p>
        <a:p>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1" zoomScale="70" zoomScaleNormal="75" zoomScaleSheetLayoutView="70" zoomScalePageLayoutView="85" workbookViewId="0">
      <selection activeCell="BF795" sqref="BF79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217</v>
      </c>
      <c r="AT2" s="944"/>
      <c r="AU2" s="944"/>
      <c r="AV2" s="52" t="str">
        <f>IF(AW2="", "", "-")</f>
        <v/>
      </c>
      <c r="AW2" s="915"/>
      <c r="AX2" s="915"/>
    </row>
    <row r="3" spans="1:50" ht="21" customHeight="1" thickBot="1" x14ac:dyDescent="0.2">
      <c r="A3" s="868" t="s">
        <v>541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612</v>
      </c>
      <c r="AF4" s="689"/>
      <c r="AG4" s="689"/>
      <c r="AH4" s="689"/>
      <c r="AI4" s="689"/>
      <c r="AJ4" s="689"/>
      <c r="AK4" s="689"/>
      <c r="AL4" s="689"/>
      <c r="AM4" s="689"/>
      <c r="AN4" s="689"/>
      <c r="AO4" s="689"/>
      <c r="AP4" s="690"/>
      <c r="AQ4" s="691" t="s">
        <v>2</v>
      </c>
      <c r="AR4" s="686"/>
      <c r="AS4" s="686"/>
      <c r="AT4" s="686"/>
      <c r="AU4" s="686"/>
      <c r="AV4" s="686"/>
      <c r="AW4" s="686"/>
      <c r="AX4" s="692"/>
    </row>
    <row r="5" spans="1:50" ht="40.5" customHeight="1" x14ac:dyDescent="0.15">
      <c r="A5" s="693" t="s">
        <v>67</v>
      </c>
      <c r="B5" s="694"/>
      <c r="C5" s="694"/>
      <c r="D5" s="694"/>
      <c r="E5" s="694"/>
      <c r="F5" s="695"/>
      <c r="G5" s="840" t="s">
        <v>575</v>
      </c>
      <c r="H5" s="841"/>
      <c r="I5" s="841"/>
      <c r="J5" s="841"/>
      <c r="K5" s="841"/>
      <c r="L5" s="841"/>
      <c r="M5" s="842" t="s">
        <v>66</v>
      </c>
      <c r="N5" s="843"/>
      <c r="O5" s="843"/>
      <c r="P5" s="843"/>
      <c r="Q5" s="843"/>
      <c r="R5" s="844"/>
      <c r="S5" s="845" t="s">
        <v>79</v>
      </c>
      <c r="T5" s="841"/>
      <c r="U5" s="841"/>
      <c r="V5" s="841"/>
      <c r="W5" s="841"/>
      <c r="X5" s="846"/>
      <c r="Y5" s="699" t="s">
        <v>3</v>
      </c>
      <c r="Z5" s="544"/>
      <c r="AA5" s="544"/>
      <c r="AB5" s="544"/>
      <c r="AC5" s="544"/>
      <c r="AD5" s="545"/>
      <c r="AE5" s="700" t="s">
        <v>613</v>
      </c>
      <c r="AF5" s="700"/>
      <c r="AG5" s="700"/>
      <c r="AH5" s="700"/>
      <c r="AI5" s="700"/>
      <c r="AJ5" s="700"/>
      <c r="AK5" s="700"/>
      <c r="AL5" s="700"/>
      <c r="AM5" s="700"/>
      <c r="AN5" s="700"/>
      <c r="AO5" s="700"/>
      <c r="AP5" s="701"/>
      <c r="AQ5" s="702" t="s">
        <v>633</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70.25" customHeight="1" x14ac:dyDescent="0.15">
      <c r="A7" s="496" t="s">
        <v>22</v>
      </c>
      <c r="B7" s="497"/>
      <c r="C7" s="497"/>
      <c r="D7" s="497"/>
      <c r="E7" s="497"/>
      <c r="F7" s="498"/>
      <c r="G7" s="499" t="s">
        <v>569</v>
      </c>
      <c r="H7" s="500"/>
      <c r="I7" s="500"/>
      <c r="J7" s="500"/>
      <c r="K7" s="500"/>
      <c r="L7" s="500"/>
      <c r="M7" s="500"/>
      <c r="N7" s="500"/>
      <c r="O7" s="500"/>
      <c r="P7" s="500"/>
      <c r="Q7" s="500"/>
      <c r="R7" s="500"/>
      <c r="S7" s="500"/>
      <c r="T7" s="500"/>
      <c r="U7" s="500"/>
      <c r="V7" s="500"/>
      <c r="W7" s="500"/>
      <c r="X7" s="501"/>
      <c r="Y7" s="926" t="s">
        <v>513</v>
      </c>
      <c r="Z7" s="444"/>
      <c r="AA7" s="444"/>
      <c r="AB7" s="444"/>
      <c r="AC7" s="444"/>
      <c r="AD7" s="927"/>
      <c r="AE7" s="916" t="s">
        <v>652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378</v>
      </c>
      <c r="B8" s="497"/>
      <c r="C8" s="497"/>
      <c r="D8" s="497"/>
      <c r="E8" s="497"/>
      <c r="F8" s="498"/>
      <c r="G8" s="945" t="str">
        <f>入力規則等!A28</f>
        <v>科学技術・イノベーション</v>
      </c>
      <c r="H8" s="721"/>
      <c r="I8" s="721"/>
      <c r="J8" s="721"/>
      <c r="K8" s="721"/>
      <c r="L8" s="721"/>
      <c r="M8" s="721"/>
      <c r="N8" s="721"/>
      <c r="O8" s="721"/>
      <c r="P8" s="721"/>
      <c r="Q8" s="721"/>
      <c r="R8" s="721"/>
      <c r="S8" s="721"/>
      <c r="T8" s="721"/>
      <c r="U8" s="721"/>
      <c r="V8" s="721"/>
      <c r="W8" s="721"/>
      <c r="X8" s="946"/>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6" t="s">
        <v>532</v>
      </c>
      <c r="Q12" s="417"/>
      <c r="R12" s="417"/>
      <c r="S12" s="417"/>
      <c r="T12" s="417"/>
      <c r="U12" s="417"/>
      <c r="V12" s="418"/>
      <c r="W12" s="416" t="s">
        <v>529</v>
      </c>
      <c r="X12" s="417"/>
      <c r="Y12" s="417"/>
      <c r="Z12" s="417"/>
      <c r="AA12" s="417"/>
      <c r="AB12" s="417"/>
      <c r="AC12" s="418"/>
      <c r="AD12" s="416" t="s">
        <v>524</v>
      </c>
      <c r="AE12" s="417"/>
      <c r="AF12" s="417"/>
      <c r="AG12" s="417"/>
      <c r="AH12" s="417"/>
      <c r="AI12" s="417"/>
      <c r="AJ12" s="418"/>
      <c r="AK12" s="416" t="s">
        <v>517</v>
      </c>
      <c r="AL12" s="417"/>
      <c r="AM12" s="417"/>
      <c r="AN12" s="417"/>
      <c r="AO12" s="417"/>
      <c r="AP12" s="417"/>
      <c r="AQ12" s="418"/>
      <c r="AR12" s="416" t="s">
        <v>515</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1431</v>
      </c>
      <c r="Q13" s="659"/>
      <c r="R13" s="659"/>
      <c r="S13" s="659"/>
      <c r="T13" s="659"/>
      <c r="U13" s="659"/>
      <c r="V13" s="660"/>
      <c r="W13" s="658">
        <v>1289.31</v>
      </c>
      <c r="X13" s="659"/>
      <c r="Y13" s="659"/>
      <c r="Z13" s="659"/>
      <c r="AA13" s="659"/>
      <c r="AB13" s="659"/>
      <c r="AC13" s="660"/>
      <c r="AD13" s="658">
        <v>83</v>
      </c>
      <c r="AE13" s="659"/>
      <c r="AF13" s="659"/>
      <c r="AG13" s="659"/>
      <c r="AH13" s="659"/>
      <c r="AI13" s="659"/>
      <c r="AJ13" s="660"/>
      <c r="AK13" s="658" t="s">
        <v>569</v>
      </c>
      <c r="AL13" s="659"/>
      <c r="AM13" s="659"/>
      <c r="AN13" s="659"/>
      <c r="AO13" s="659"/>
      <c r="AP13" s="659"/>
      <c r="AQ13" s="660"/>
      <c r="AR13" s="923" t="s">
        <v>615</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569</v>
      </c>
      <c r="Q14" s="659"/>
      <c r="R14" s="659"/>
      <c r="S14" s="659"/>
      <c r="T14" s="659"/>
      <c r="U14" s="659"/>
      <c r="V14" s="660"/>
      <c r="W14" s="658" t="s">
        <v>569</v>
      </c>
      <c r="X14" s="659"/>
      <c r="Y14" s="659"/>
      <c r="Z14" s="659"/>
      <c r="AA14" s="659"/>
      <c r="AB14" s="659"/>
      <c r="AC14" s="660"/>
      <c r="AD14" s="658" t="s">
        <v>614</v>
      </c>
      <c r="AE14" s="659"/>
      <c r="AF14" s="659"/>
      <c r="AG14" s="659"/>
      <c r="AH14" s="659"/>
      <c r="AI14" s="659"/>
      <c r="AJ14" s="660"/>
      <c r="AK14" s="658" t="s">
        <v>615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569</v>
      </c>
      <c r="Q15" s="659"/>
      <c r="R15" s="659"/>
      <c r="S15" s="659"/>
      <c r="T15" s="659"/>
      <c r="U15" s="659"/>
      <c r="V15" s="660"/>
      <c r="W15" s="658" t="s">
        <v>569</v>
      </c>
      <c r="X15" s="659"/>
      <c r="Y15" s="659"/>
      <c r="Z15" s="659"/>
      <c r="AA15" s="659"/>
      <c r="AB15" s="659"/>
      <c r="AC15" s="660"/>
      <c r="AD15" s="658" t="s">
        <v>569</v>
      </c>
      <c r="AE15" s="659"/>
      <c r="AF15" s="659"/>
      <c r="AG15" s="659"/>
      <c r="AH15" s="659"/>
      <c r="AI15" s="659"/>
      <c r="AJ15" s="660"/>
      <c r="AK15" s="658" t="s">
        <v>615</v>
      </c>
      <c r="AL15" s="659"/>
      <c r="AM15" s="659"/>
      <c r="AN15" s="659"/>
      <c r="AO15" s="659"/>
      <c r="AP15" s="659"/>
      <c r="AQ15" s="660"/>
      <c r="AR15" s="658" t="s">
        <v>615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569</v>
      </c>
      <c r="Q16" s="659"/>
      <c r="R16" s="659"/>
      <c r="S16" s="659"/>
      <c r="T16" s="659"/>
      <c r="U16" s="659"/>
      <c r="V16" s="660"/>
      <c r="W16" s="658" t="s">
        <v>569</v>
      </c>
      <c r="X16" s="659"/>
      <c r="Y16" s="659"/>
      <c r="Z16" s="659"/>
      <c r="AA16" s="659"/>
      <c r="AB16" s="659"/>
      <c r="AC16" s="660"/>
      <c r="AD16" s="658" t="s">
        <v>569</v>
      </c>
      <c r="AE16" s="659"/>
      <c r="AF16" s="659"/>
      <c r="AG16" s="659"/>
      <c r="AH16" s="659"/>
      <c r="AI16" s="659"/>
      <c r="AJ16" s="660"/>
      <c r="AK16" s="658" t="s">
        <v>615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569</v>
      </c>
      <c r="Q17" s="659"/>
      <c r="R17" s="659"/>
      <c r="S17" s="659"/>
      <c r="T17" s="659"/>
      <c r="U17" s="659"/>
      <c r="V17" s="660"/>
      <c r="W17" s="658" t="s">
        <v>569</v>
      </c>
      <c r="X17" s="659"/>
      <c r="Y17" s="659"/>
      <c r="Z17" s="659"/>
      <c r="AA17" s="659"/>
      <c r="AB17" s="659"/>
      <c r="AC17" s="660"/>
      <c r="AD17" s="658" t="s">
        <v>569</v>
      </c>
      <c r="AE17" s="659"/>
      <c r="AF17" s="659"/>
      <c r="AG17" s="659"/>
      <c r="AH17" s="659"/>
      <c r="AI17" s="659"/>
      <c r="AJ17" s="660"/>
      <c r="AK17" s="658" t="s">
        <v>615</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1431</v>
      </c>
      <c r="Q18" s="880"/>
      <c r="R18" s="880"/>
      <c r="S18" s="880"/>
      <c r="T18" s="880"/>
      <c r="U18" s="880"/>
      <c r="V18" s="881"/>
      <c r="W18" s="879">
        <f>SUM(W13:AC17)</f>
        <v>1289.31</v>
      </c>
      <c r="X18" s="880"/>
      <c r="Y18" s="880"/>
      <c r="Z18" s="880"/>
      <c r="AA18" s="880"/>
      <c r="AB18" s="880"/>
      <c r="AC18" s="881"/>
      <c r="AD18" s="879">
        <f>SUM(AD13:AJ17)</f>
        <v>83</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1426</v>
      </c>
      <c r="Q19" s="659"/>
      <c r="R19" s="659"/>
      <c r="S19" s="659"/>
      <c r="T19" s="659"/>
      <c r="U19" s="659"/>
      <c r="V19" s="660"/>
      <c r="W19" s="658">
        <v>1288</v>
      </c>
      <c r="X19" s="659"/>
      <c r="Y19" s="659"/>
      <c r="Z19" s="659"/>
      <c r="AA19" s="659"/>
      <c r="AB19" s="659"/>
      <c r="AC19" s="660"/>
      <c r="AD19" s="658">
        <v>82.7</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0.99650593990216629</v>
      </c>
      <c r="Q20" s="319"/>
      <c r="R20" s="319"/>
      <c r="S20" s="319"/>
      <c r="T20" s="319"/>
      <c r="U20" s="319"/>
      <c r="V20" s="319"/>
      <c r="W20" s="319">
        <f t="shared" ref="W20" si="0">IF(W18=0, "-", SUM(W19)/W18)</f>
        <v>0.99898395265684747</v>
      </c>
      <c r="X20" s="319"/>
      <c r="Y20" s="319"/>
      <c r="Z20" s="319"/>
      <c r="AA20" s="319"/>
      <c r="AB20" s="319"/>
      <c r="AC20" s="319"/>
      <c r="AD20" s="319">
        <f t="shared" ref="AD20" si="1">IF(AD18=0, "-", SUM(AD19)/AD18)</f>
        <v>0.9963855421686747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0"/>
      <c r="G21" s="317" t="s">
        <v>477</v>
      </c>
      <c r="H21" s="318"/>
      <c r="I21" s="318"/>
      <c r="J21" s="318"/>
      <c r="K21" s="318"/>
      <c r="L21" s="318"/>
      <c r="M21" s="318"/>
      <c r="N21" s="318"/>
      <c r="O21" s="318"/>
      <c r="P21" s="319">
        <f>IF(P19=0, "-", SUM(P19)/SUM(P13,P14))</f>
        <v>0.99650593990216629</v>
      </c>
      <c r="Q21" s="319"/>
      <c r="R21" s="319"/>
      <c r="S21" s="319"/>
      <c r="T21" s="319"/>
      <c r="U21" s="319"/>
      <c r="V21" s="319"/>
      <c r="W21" s="319">
        <f t="shared" ref="W21" si="2">IF(W19=0, "-", SUM(W19)/SUM(W13,W14))</f>
        <v>0.99898395265684747</v>
      </c>
      <c r="X21" s="319"/>
      <c r="Y21" s="319"/>
      <c r="Z21" s="319"/>
      <c r="AA21" s="319"/>
      <c r="AB21" s="319"/>
      <c r="AC21" s="319"/>
      <c r="AD21" s="319">
        <f t="shared" ref="AD21" si="3">IF(AD19=0, "-", SUM(AD19)/SUM(AD13,AD14))</f>
        <v>0.9963855421686747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8" t="s">
        <v>557</v>
      </c>
      <c r="B22" s="969"/>
      <c r="C22" s="969"/>
      <c r="D22" s="969"/>
      <c r="E22" s="969"/>
      <c r="F22" s="970"/>
      <c r="G22" s="955" t="s">
        <v>456</v>
      </c>
      <c r="H22" s="223"/>
      <c r="I22" s="223"/>
      <c r="J22" s="223"/>
      <c r="K22" s="223"/>
      <c r="L22" s="223"/>
      <c r="M22" s="223"/>
      <c r="N22" s="223"/>
      <c r="O22" s="224"/>
      <c r="P22" s="940" t="s">
        <v>518</v>
      </c>
      <c r="Q22" s="223"/>
      <c r="R22" s="223"/>
      <c r="S22" s="223"/>
      <c r="T22" s="223"/>
      <c r="U22" s="223"/>
      <c r="V22" s="224"/>
      <c r="W22" s="940" t="s">
        <v>514</v>
      </c>
      <c r="X22" s="223"/>
      <c r="Y22" s="223"/>
      <c r="Z22" s="223"/>
      <c r="AA22" s="223"/>
      <c r="AB22" s="223"/>
      <c r="AC22" s="224"/>
      <c r="AD22" s="940" t="s">
        <v>455</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615</v>
      </c>
      <c r="H23" s="957"/>
      <c r="I23" s="957"/>
      <c r="J23" s="957"/>
      <c r="K23" s="957"/>
      <c r="L23" s="957"/>
      <c r="M23" s="957"/>
      <c r="N23" s="957"/>
      <c r="O23" s="958"/>
      <c r="P23" s="923" t="s">
        <v>615</v>
      </c>
      <c r="Q23" s="924"/>
      <c r="R23" s="924"/>
      <c r="S23" s="924"/>
      <c r="T23" s="924"/>
      <c r="U23" s="924"/>
      <c r="V23" s="941"/>
      <c r="W23" s="923" t="s">
        <v>615</v>
      </c>
      <c r="X23" s="924"/>
      <c r="Y23" s="924"/>
      <c r="Z23" s="924"/>
      <c r="AA23" s="924"/>
      <c r="AB23" s="924"/>
      <c r="AC23" s="941"/>
      <c r="AD23" s="978" t="s">
        <v>642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79" t="e">
        <f>P29-SUM(P23:P27)</f>
        <v>#VALUE!</v>
      </c>
      <c r="Q28" s="880"/>
      <c r="R28" s="880"/>
      <c r="S28" s="880"/>
      <c r="T28" s="880"/>
      <c r="U28" s="880"/>
      <c r="V28" s="881"/>
      <c r="W28" s="879" t="e">
        <f>W29-SUM(W23:W27)</f>
        <v>#VALUE!</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937" t="str">
        <f>AK13</f>
        <v>-</v>
      </c>
      <c r="Q29" s="938"/>
      <c r="R29" s="938"/>
      <c r="S29" s="938"/>
      <c r="T29" s="938"/>
      <c r="U29" s="938"/>
      <c r="V29" s="939"/>
      <c r="W29" s="937" t="str">
        <f>AR13</f>
        <v>-</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533</v>
      </c>
      <c r="AF30" s="860"/>
      <c r="AG30" s="860"/>
      <c r="AH30" s="861"/>
      <c r="AI30" s="859" t="s">
        <v>530</v>
      </c>
      <c r="AJ30" s="860"/>
      <c r="AK30" s="860"/>
      <c r="AL30" s="861"/>
      <c r="AM30" s="919" t="s">
        <v>525</v>
      </c>
      <c r="AN30" s="919"/>
      <c r="AO30" s="919"/>
      <c r="AP30" s="859"/>
      <c r="AQ30" s="768" t="s">
        <v>354</v>
      </c>
      <c r="AR30" s="769"/>
      <c r="AS30" s="769"/>
      <c r="AT30" s="770"/>
      <c r="AU30" s="775" t="s">
        <v>253</v>
      </c>
      <c r="AV30" s="775"/>
      <c r="AW30" s="775"/>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569</v>
      </c>
      <c r="AR31" s="201"/>
      <c r="AS31" s="134" t="s">
        <v>355</v>
      </c>
      <c r="AT31" s="135"/>
      <c r="AU31" s="200">
        <v>30</v>
      </c>
      <c r="AV31" s="200"/>
      <c r="AW31" s="399" t="s">
        <v>300</v>
      </c>
      <c r="AX31" s="400"/>
    </row>
    <row r="32" spans="1:50" ht="102" customHeight="1" x14ac:dyDescent="0.15">
      <c r="A32" s="404"/>
      <c r="B32" s="402"/>
      <c r="C32" s="402"/>
      <c r="D32" s="402"/>
      <c r="E32" s="402"/>
      <c r="F32" s="403"/>
      <c r="G32" s="565" t="s">
        <v>576</v>
      </c>
      <c r="H32" s="566"/>
      <c r="I32" s="566"/>
      <c r="J32" s="566"/>
      <c r="K32" s="566"/>
      <c r="L32" s="566"/>
      <c r="M32" s="566"/>
      <c r="N32" s="566"/>
      <c r="O32" s="567"/>
      <c r="P32" s="106" t="s">
        <v>577</v>
      </c>
      <c r="Q32" s="106"/>
      <c r="R32" s="106"/>
      <c r="S32" s="106"/>
      <c r="T32" s="106"/>
      <c r="U32" s="106"/>
      <c r="V32" s="106"/>
      <c r="W32" s="106"/>
      <c r="X32" s="107"/>
      <c r="Y32" s="472" t="s">
        <v>12</v>
      </c>
      <c r="Z32" s="532"/>
      <c r="AA32" s="533"/>
      <c r="AB32" s="462" t="s">
        <v>578</v>
      </c>
      <c r="AC32" s="462"/>
      <c r="AD32" s="462"/>
      <c r="AE32" s="219">
        <v>1345</v>
      </c>
      <c r="AF32" s="220"/>
      <c r="AG32" s="220"/>
      <c r="AH32" s="220"/>
      <c r="AI32" s="219">
        <v>1592</v>
      </c>
      <c r="AJ32" s="220"/>
      <c r="AK32" s="220"/>
      <c r="AL32" s="220"/>
      <c r="AM32" s="219">
        <v>1592</v>
      </c>
      <c r="AN32" s="220"/>
      <c r="AO32" s="220"/>
      <c r="AP32" s="220"/>
      <c r="AQ32" s="341" t="s">
        <v>569</v>
      </c>
      <c r="AR32" s="208"/>
      <c r="AS32" s="208"/>
      <c r="AT32" s="342"/>
      <c r="AU32" s="220">
        <v>1592</v>
      </c>
      <c r="AV32" s="220"/>
      <c r="AW32" s="220"/>
      <c r="AX32" s="222"/>
    </row>
    <row r="33" spans="1:50" ht="102"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578</v>
      </c>
      <c r="AC33" s="524"/>
      <c r="AD33" s="524"/>
      <c r="AE33" s="219">
        <v>1200</v>
      </c>
      <c r="AF33" s="220"/>
      <c r="AG33" s="220"/>
      <c r="AH33" s="220"/>
      <c r="AI33" s="219">
        <v>1450</v>
      </c>
      <c r="AJ33" s="220"/>
      <c r="AK33" s="220"/>
      <c r="AL33" s="220"/>
      <c r="AM33" s="219">
        <v>1592</v>
      </c>
      <c r="AN33" s="220"/>
      <c r="AO33" s="220"/>
      <c r="AP33" s="220"/>
      <c r="AQ33" s="341" t="s">
        <v>569</v>
      </c>
      <c r="AR33" s="208"/>
      <c r="AS33" s="208"/>
      <c r="AT33" s="342"/>
      <c r="AU33" s="220">
        <v>1592</v>
      </c>
      <c r="AV33" s="220"/>
      <c r="AW33" s="220"/>
      <c r="AX33" s="222"/>
    </row>
    <row r="34" spans="1:50" ht="102"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112.08333333333333</v>
      </c>
      <c r="AF34" s="220"/>
      <c r="AG34" s="220"/>
      <c r="AH34" s="220"/>
      <c r="AI34" s="219">
        <v>109.79310344827586</v>
      </c>
      <c r="AJ34" s="220"/>
      <c r="AK34" s="220"/>
      <c r="AL34" s="220"/>
      <c r="AM34" s="219">
        <v>100</v>
      </c>
      <c r="AN34" s="220"/>
      <c r="AO34" s="220"/>
      <c r="AP34" s="220"/>
      <c r="AQ34" s="341" t="s">
        <v>569</v>
      </c>
      <c r="AR34" s="208"/>
      <c r="AS34" s="208"/>
      <c r="AT34" s="342"/>
      <c r="AU34" s="220">
        <v>100</v>
      </c>
      <c r="AV34" s="220"/>
      <c r="AW34" s="220"/>
      <c r="AX34" s="222"/>
    </row>
    <row r="35" spans="1:50" ht="23.25" customHeight="1" x14ac:dyDescent="0.15">
      <c r="A35" s="227" t="s">
        <v>502</v>
      </c>
      <c r="B35" s="228"/>
      <c r="C35" s="228"/>
      <c r="D35" s="228"/>
      <c r="E35" s="228"/>
      <c r="F35" s="229"/>
      <c r="G35" s="233" t="s">
        <v>579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472</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533</v>
      </c>
      <c r="AF37" s="246"/>
      <c r="AG37" s="246"/>
      <c r="AH37" s="247"/>
      <c r="AI37" s="245" t="s">
        <v>530</v>
      </c>
      <c r="AJ37" s="246"/>
      <c r="AK37" s="246"/>
      <c r="AL37" s="247"/>
      <c r="AM37" s="251" t="s">
        <v>525</v>
      </c>
      <c r="AN37" s="251"/>
      <c r="AO37" s="251"/>
      <c r="AP37" s="245"/>
      <c r="AQ37" s="152" t="s">
        <v>354</v>
      </c>
      <c r="AR37" s="153"/>
      <c r="AS37" s="153"/>
      <c r="AT37" s="154"/>
      <c r="AU37" s="412" t="s">
        <v>253</v>
      </c>
      <c r="AV37" s="412"/>
      <c r="AW37" s="412"/>
      <c r="AX37" s="914"/>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472</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533</v>
      </c>
      <c r="AF44" s="246"/>
      <c r="AG44" s="246"/>
      <c r="AH44" s="247"/>
      <c r="AI44" s="245" t="s">
        <v>530</v>
      </c>
      <c r="AJ44" s="246"/>
      <c r="AK44" s="246"/>
      <c r="AL44" s="247"/>
      <c r="AM44" s="251" t="s">
        <v>525</v>
      </c>
      <c r="AN44" s="251"/>
      <c r="AO44" s="251"/>
      <c r="AP44" s="245"/>
      <c r="AQ44" s="152" t="s">
        <v>354</v>
      </c>
      <c r="AR44" s="153"/>
      <c r="AS44" s="153"/>
      <c r="AT44" s="154"/>
      <c r="AU44" s="412" t="s">
        <v>253</v>
      </c>
      <c r="AV44" s="412"/>
      <c r="AW44" s="412"/>
      <c r="AX44" s="91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533</v>
      </c>
      <c r="AF51" s="246"/>
      <c r="AG51" s="246"/>
      <c r="AH51" s="247"/>
      <c r="AI51" s="245" t="s">
        <v>530</v>
      </c>
      <c r="AJ51" s="246"/>
      <c r="AK51" s="246"/>
      <c r="AL51" s="247"/>
      <c r="AM51" s="251" t="s">
        <v>526</v>
      </c>
      <c r="AN51" s="251"/>
      <c r="AO51" s="251"/>
      <c r="AP51" s="245"/>
      <c r="AQ51" s="152" t="s">
        <v>354</v>
      </c>
      <c r="AR51" s="153"/>
      <c r="AS51" s="153"/>
      <c r="AT51" s="154"/>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534</v>
      </c>
      <c r="AF58" s="246"/>
      <c r="AG58" s="246"/>
      <c r="AH58" s="247"/>
      <c r="AI58" s="245" t="s">
        <v>530</v>
      </c>
      <c r="AJ58" s="246"/>
      <c r="AK58" s="246"/>
      <c r="AL58" s="247"/>
      <c r="AM58" s="251" t="s">
        <v>525</v>
      </c>
      <c r="AN58" s="251"/>
      <c r="AO58" s="251"/>
      <c r="AP58" s="245"/>
      <c r="AQ58" s="152" t="s">
        <v>354</v>
      </c>
      <c r="AR58" s="153"/>
      <c r="AS58" s="153"/>
      <c r="AT58" s="154"/>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491</v>
      </c>
      <c r="X70" s="312"/>
      <c r="Y70" s="271" t="s">
        <v>12</v>
      </c>
      <c r="Z70" s="271"/>
      <c r="AA70" s="272"/>
      <c r="AB70" s="273" t="s">
        <v>492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533</v>
      </c>
      <c r="AF73" s="246"/>
      <c r="AG73" s="246"/>
      <c r="AH73" s="247"/>
      <c r="AI73" s="245" t="s">
        <v>530</v>
      </c>
      <c r="AJ73" s="246"/>
      <c r="AK73" s="246"/>
      <c r="AL73" s="247"/>
      <c r="AM73" s="251" t="s">
        <v>525</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505</v>
      </c>
      <c r="B78" s="337"/>
      <c r="C78" s="337"/>
      <c r="D78" s="337"/>
      <c r="E78" s="334" t="s">
        <v>450</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467</v>
      </c>
      <c r="AP79" s="280"/>
      <c r="AQ79" s="280"/>
      <c r="AR79" s="81" t="s">
        <v>465</v>
      </c>
      <c r="AS79" s="279"/>
      <c r="AT79" s="280"/>
      <c r="AU79" s="280"/>
      <c r="AV79" s="280"/>
      <c r="AW79" s="280"/>
      <c r="AX79" s="951"/>
    </row>
    <row r="80" spans="1:50" ht="18.75" hidden="1" customHeight="1" x14ac:dyDescent="0.15">
      <c r="A80" s="865"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533</v>
      </c>
      <c r="AF85" s="246"/>
      <c r="AG85" s="246"/>
      <c r="AH85" s="247"/>
      <c r="AI85" s="245" t="s">
        <v>530</v>
      </c>
      <c r="AJ85" s="246"/>
      <c r="AK85" s="246"/>
      <c r="AL85" s="247"/>
      <c r="AM85" s="251" t="s">
        <v>525</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533</v>
      </c>
      <c r="AF90" s="246"/>
      <c r="AG90" s="246"/>
      <c r="AH90" s="247"/>
      <c r="AI90" s="245" t="s">
        <v>530</v>
      </c>
      <c r="AJ90" s="246"/>
      <c r="AK90" s="246"/>
      <c r="AL90" s="247"/>
      <c r="AM90" s="251" t="s">
        <v>525</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533</v>
      </c>
      <c r="AF95" s="246"/>
      <c r="AG95" s="246"/>
      <c r="AH95" s="247"/>
      <c r="AI95" s="245" t="s">
        <v>530</v>
      </c>
      <c r="AJ95" s="246"/>
      <c r="AK95" s="246"/>
      <c r="AL95" s="247"/>
      <c r="AM95" s="251" t="s">
        <v>525</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533</v>
      </c>
      <c r="AF100" s="541"/>
      <c r="AG100" s="541"/>
      <c r="AH100" s="542"/>
      <c r="AI100" s="540" t="s">
        <v>530</v>
      </c>
      <c r="AJ100" s="541"/>
      <c r="AK100" s="541"/>
      <c r="AL100" s="542"/>
      <c r="AM100" s="540" t="s">
        <v>526</v>
      </c>
      <c r="AN100" s="541"/>
      <c r="AO100" s="541"/>
      <c r="AP100" s="542"/>
      <c r="AQ100" s="321" t="s">
        <v>519</v>
      </c>
      <c r="AR100" s="322"/>
      <c r="AS100" s="322"/>
      <c r="AT100" s="323"/>
      <c r="AU100" s="321" t="s">
        <v>516</v>
      </c>
      <c r="AV100" s="322"/>
      <c r="AW100" s="322"/>
      <c r="AX100" s="324"/>
    </row>
    <row r="101" spans="1:60" ht="23.25" customHeight="1" x14ac:dyDescent="0.15">
      <c r="A101" s="423"/>
      <c r="B101" s="424"/>
      <c r="C101" s="424"/>
      <c r="D101" s="424"/>
      <c r="E101" s="424"/>
      <c r="F101" s="425"/>
      <c r="G101" s="106" t="s">
        <v>580</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581</v>
      </c>
      <c r="AC101" s="462"/>
      <c r="AD101" s="462"/>
      <c r="AE101" s="219">
        <v>974</v>
      </c>
      <c r="AF101" s="220"/>
      <c r="AG101" s="220"/>
      <c r="AH101" s="221"/>
      <c r="AI101" s="219">
        <v>1118</v>
      </c>
      <c r="AJ101" s="220"/>
      <c r="AK101" s="220"/>
      <c r="AL101" s="221"/>
      <c r="AM101" s="219">
        <v>1118</v>
      </c>
      <c r="AN101" s="220"/>
      <c r="AO101" s="220"/>
      <c r="AP101" s="221"/>
      <c r="AQ101" s="219" t="s">
        <v>569</v>
      </c>
      <c r="AR101" s="220"/>
      <c r="AS101" s="220"/>
      <c r="AT101" s="221"/>
      <c r="AU101" s="219" t="s">
        <v>615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581</v>
      </c>
      <c r="AC102" s="462"/>
      <c r="AD102" s="462"/>
      <c r="AE102" s="419">
        <v>880</v>
      </c>
      <c r="AF102" s="419"/>
      <c r="AG102" s="419"/>
      <c r="AH102" s="419"/>
      <c r="AI102" s="419">
        <v>1050</v>
      </c>
      <c r="AJ102" s="419"/>
      <c r="AK102" s="419"/>
      <c r="AL102" s="419"/>
      <c r="AM102" s="419">
        <v>1118</v>
      </c>
      <c r="AN102" s="419"/>
      <c r="AO102" s="419"/>
      <c r="AP102" s="419"/>
      <c r="AQ102" s="274" t="s">
        <v>569</v>
      </c>
      <c r="AR102" s="275"/>
      <c r="AS102" s="275"/>
      <c r="AT102" s="320"/>
      <c r="AU102" s="274" t="s">
        <v>615</v>
      </c>
      <c r="AV102" s="275"/>
      <c r="AW102" s="275"/>
      <c r="AX102" s="320"/>
    </row>
    <row r="103" spans="1:60" ht="31.5" hidden="1"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533</v>
      </c>
      <c r="AF103" s="417"/>
      <c r="AG103" s="417"/>
      <c r="AH103" s="418"/>
      <c r="AI103" s="416" t="s">
        <v>530</v>
      </c>
      <c r="AJ103" s="417"/>
      <c r="AK103" s="417"/>
      <c r="AL103" s="418"/>
      <c r="AM103" s="416" t="s">
        <v>526</v>
      </c>
      <c r="AN103" s="417"/>
      <c r="AO103" s="417"/>
      <c r="AP103" s="418"/>
      <c r="AQ103" s="285" t="s">
        <v>519</v>
      </c>
      <c r="AR103" s="286"/>
      <c r="AS103" s="286"/>
      <c r="AT103" s="325"/>
      <c r="AU103" s="285" t="s">
        <v>516</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533</v>
      </c>
      <c r="AF106" s="417"/>
      <c r="AG106" s="417"/>
      <c r="AH106" s="418"/>
      <c r="AI106" s="416" t="s">
        <v>530</v>
      </c>
      <c r="AJ106" s="417"/>
      <c r="AK106" s="417"/>
      <c r="AL106" s="418"/>
      <c r="AM106" s="416" t="s">
        <v>525</v>
      </c>
      <c r="AN106" s="417"/>
      <c r="AO106" s="417"/>
      <c r="AP106" s="418"/>
      <c r="AQ106" s="285" t="s">
        <v>519</v>
      </c>
      <c r="AR106" s="286"/>
      <c r="AS106" s="286"/>
      <c r="AT106" s="325"/>
      <c r="AU106" s="285" t="s">
        <v>516</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533</v>
      </c>
      <c r="AF109" s="417"/>
      <c r="AG109" s="417"/>
      <c r="AH109" s="418"/>
      <c r="AI109" s="416" t="s">
        <v>530</v>
      </c>
      <c r="AJ109" s="417"/>
      <c r="AK109" s="417"/>
      <c r="AL109" s="418"/>
      <c r="AM109" s="416" t="s">
        <v>526</v>
      </c>
      <c r="AN109" s="417"/>
      <c r="AO109" s="417"/>
      <c r="AP109" s="418"/>
      <c r="AQ109" s="285" t="s">
        <v>519</v>
      </c>
      <c r="AR109" s="286"/>
      <c r="AS109" s="286"/>
      <c r="AT109" s="325"/>
      <c r="AU109" s="285" t="s">
        <v>516</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533</v>
      </c>
      <c r="AF112" s="417"/>
      <c r="AG112" s="417"/>
      <c r="AH112" s="418"/>
      <c r="AI112" s="416" t="s">
        <v>530</v>
      </c>
      <c r="AJ112" s="417"/>
      <c r="AK112" s="417"/>
      <c r="AL112" s="418"/>
      <c r="AM112" s="416" t="s">
        <v>525</v>
      </c>
      <c r="AN112" s="417"/>
      <c r="AO112" s="417"/>
      <c r="AP112" s="418"/>
      <c r="AQ112" s="285" t="s">
        <v>519</v>
      </c>
      <c r="AR112" s="286"/>
      <c r="AS112" s="286"/>
      <c r="AT112" s="325"/>
      <c r="AU112" s="285" t="s">
        <v>516</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533</v>
      </c>
      <c r="AF115" s="417"/>
      <c r="AG115" s="417"/>
      <c r="AH115" s="418"/>
      <c r="AI115" s="416" t="s">
        <v>530</v>
      </c>
      <c r="AJ115" s="417"/>
      <c r="AK115" s="417"/>
      <c r="AL115" s="418"/>
      <c r="AM115" s="416" t="s">
        <v>525</v>
      </c>
      <c r="AN115" s="417"/>
      <c r="AO115" s="417"/>
      <c r="AP115" s="418"/>
      <c r="AQ115" s="592" t="s">
        <v>520</v>
      </c>
      <c r="AR115" s="593"/>
      <c r="AS115" s="593"/>
      <c r="AT115" s="593"/>
      <c r="AU115" s="593"/>
      <c r="AV115" s="593"/>
      <c r="AW115" s="593"/>
      <c r="AX115" s="594"/>
    </row>
    <row r="116" spans="1:50" ht="23.25" customHeight="1" x14ac:dyDescent="0.15">
      <c r="A116" s="440"/>
      <c r="B116" s="441"/>
      <c r="C116" s="441"/>
      <c r="D116" s="441"/>
      <c r="E116" s="441"/>
      <c r="F116" s="442"/>
      <c r="G116" s="394" t="s">
        <v>582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657</v>
      </c>
      <c r="AC116" s="464"/>
      <c r="AD116" s="465"/>
      <c r="AE116" s="419">
        <v>119</v>
      </c>
      <c r="AF116" s="419"/>
      <c r="AG116" s="419"/>
      <c r="AH116" s="419"/>
      <c r="AI116" s="419">
        <v>117</v>
      </c>
      <c r="AJ116" s="419"/>
      <c r="AK116" s="419"/>
      <c r="AL116" s="419"/>
      <c r="AM116" s="419">
        <v>83</v>
      </c>
      <c r="AN116" s="419"/>
      <c r="AO116" s="419"/>
      <c r="AP116" s="419"/>
      <c r="AQ116" s="219" t="s">
        <v>615</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583</v>
      </c>
      <c r="AC117" s="474"/>
      <c r="AD117" s="475"/>
      <c r="AE117" s="552" t="s">
        <v>584</v>
      </c>
      <c r="AF117" s="552"/>
      <c r="AG117" s="552"/>
      <c r="AH117" s="552"/>
      <c r="AI117" s="552" t="s">
        <v>585</v>
      </c>
      <c r="AJ117" s="552"/>
      <c r="AK117" s="552"/>
      <c r="AL117" s="552"/>
      <c r="AM117" s="552" t="s">
        <v>639</v>
      </c>
      <c r="AN117" s="552"/>
      <c r="AO117" s="552"/>
      <c r="AP117" s="552"/>
      <c r="AQ117" s="552" t="s">
        <v>615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533</v>
      </c>
      <c r="AF118" s="417"/>
      <c r="AG118" s="417"/>
      <c r="AH118" s="418"/>
      <c r="AI118" s="416" t="s">
        <v>530</v>
      </c>
      <c r="AJ118" s="417"/>
      <c r="AK118" s="417"/>
      <c r="AL118" s="418"/>
      <c r="AM118" s="416" t="s">
        <v>525</v>
      </c>
      <c r="AN118" s="417"/>
      <c r="AO118" s="417"/>
      <c r="AP118" s="418"/>
      <c r="AQ118" s="592" t="s">
        <v>520</v>
      </c>
      <c r="AR118" s="593"/>
      <c r="AS118" s="593"/>
      <c r="AT118" s="593"/>
      <c r="AU118" s="593"/>
      <c r="AV118" s="593"/>
      <c r="AW118" s="593"/>
      <c r="AX118" s="594"/>
    </row>
    <row r="119" spans="1:50" ht="23.25" hidden="1" customHeight="1" x14ac:dyDescent="0.15">
      <c r="A119" s="440"/>
      <c r="B119" s="441"/>
      <c r="C119" s="441"/>
      <c r="D119" s="441"/>
      <c r="E119" s="441"/>
      <c r="F119" s="442"/>
      <c r="G119" s="394" t="s">
        <v>482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533</v>
      </c>
      <c r="AF121" s="417"/>
      <c r="AG121" s="417"/>
      <c r="AH121" s="418"/>
      <c r="AI121" s="416" t="s">
        <v>530</v>
      </c>
      <c r="AJ121" s="417"/>
      <c r="AK121" s="417"/>
      <c r="AL121" s="418"/>
      <c r="AM121" s="416" t="s">
        <v>525</v>
      </c>
      <c r="AN121" s="417"/>
      <c r="AO121" s="417"/>
      <c r="AP121" s="418"/>
      <c r="AQ121" s="592" t="s">
        <v>520</v>
      </c>
      <c r="AR121" s="593"/>
      <c r="AS121" s="593"/>
      <c r="AT121" s="593"/>
      <c r="AU121" s="593"/>
      <c r="AV121" s="593"/>
      <c r="AW121" s="593"/>
      <c r="AX121" s="594"/>
    </row>
    <row r="122" spans="1:50" ht="23.25" hidden="1" customHeight="1" x14ac:dyDescent="0.15">
      <c r="A122" s="440"/>
      <c r="B122" s="441"/>
      <c r="C122" s="441"/>
      <c r="D122" s="441"/>
      <c r="E122" s="441"/>
      <c r="F122" s="442"/>
      <c r="G122" s="394" t="s">
        <v>509</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534</v>
      </c>
      <c r="AF124" s="417"/>
      <c r="AG124" s="417"/>
      <c r="AH124" s="418"/>
      <c r="AI124" s="416" t="s">
        <v>530</v>
      </c>
      <c r="AJ124" s="417"/>
      <c r="AK124" s="417"/>
      <c r="AL124" s="418"/>
      <c r="AM124" s="416" t="s">
        <v>525</v>
      </c>
      <c r="AN124" s="417"/>
      <c r="AO124" s="417"/>
      <c r="AP124" s="418"/>
      <c r="AQ124" s="592" t="s">
        <v>520</v>
      </c>
      <c r="AR124" s="593"/>
      <c r="AS124" s="593"/>
      <c r="AT124" s="593"/>
      <c r="AU124" s="593"/>
      <c r="AV124" s="593"/>
      <c r="AW124" s="593"/>
      <c r="AX124" s="594"/>
    </row>
    <row r="125" spans="1:50" ht="23.25" hidden="1" customHeight="1" x14ac:dyDescent="0.15">
      <c r="A125" s="440"/>
      <c r="B125" s="441"/>
      <c r="C125" s="441"/>
      <c r="D125" s="441"/>
      <c r="E125" s="441"/>
      <c r="F125" s="442"/>
      <c r="G125" s="394" t="s">
        <v>509</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481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16" t="s">
        <v>533</v>
      </c>
      <c r="AF127" s="417"/>
      <c r="AG127" s="417"/>
      <c r="AH127" s="418"/>
      <c r="AI127" s="416" t="s">
        <v>530</v>
      </c>
      <c r="AJ127" s="417"/>
      <c r="AK127" s="417"/>
      <c r="AL127" s="418"/>
      <c r="AM127" s="416" t="s">
        <v>525</v>
      </c>
      <c r="AN127" s="417"/>
      <c r="AO127" s="417"/>
      <c r="AP127" s="418"/>
      <c r="AQ127" s="592" t="s">
        <v>520</v>
      </c>
      <c r="AR127" s="593"/>
      <c r="AS127" s="593"/>
      <c r="AT127" s="593"/>
      <c r="AU127" s="593"/>
      <c r="AV127" s="593"/>
      <c r="AW127" s="593"/>
      <c r="AX127" s="594"/>
    </row>
    <row r="128" spans="1:50" ht="23.25" hidden="1" customHeight="1" x14ac:dyDescent="0.15">
      <c r="A128" s="440"/>
      <c r="B128" s="441"/>
      <c r="C128" s="441"/>
      <c r="D128" s="441"/>
      <c r="E128" s="441"/>
      <c r="F128" s="442"/>
      <c r="G128" s="394" t="s">
        <v>509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563</v>
      </c>
      <c r="B130" s="186"/>
      <c r="C130" s="185" t="s">
        <v>358</v>
      </c>
      <c r="D130" s="186"/>
      <c r="E130" s="170" t="s">
        <v>387</v>
      </c>
      <c r="F130" s="171"/>
      <c r="G130" s="172" t="s">
        <v>609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533</v>
      </c>
      <c r="AF132" s="156"/>
      <c r="AG132" s="156"/>
      <c r="AH132" s="156"/>
      <c r="AI132" s="156" t="s">
        <v>530</v>
      </c>
      <c r="AJ132" s="156"/>
      <c r="AK132" s="156"/>
      <c r="AL132" s="156"/>
      <c r="AM132" s="156" t="s">
        <v>525</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569</v>
      </c>
      <c r="AR133" s="200"/>
      <c r="AS133" s="134" t="s">
        <v>355</v>
      </c>
      <c r="AT133" s="135"/>
      <c r="AU133" s="201">
        <v>30</v>
      </c>
      <c r="AV133" s="201"/>
      <c r="AW133" s="134" t="s">
        <v>300</v>
      </c>
      <c r="AX133" s="196"/>
    </row>
    <row r="134" spans="1:50" ht="39.75" customHeight="1" x14ac:dyDescent="0.15">
      <c r="A134" s="190"/>
      <c r="B134" s="187"/>
      <c r="C134" s="181"/>
      <c r="D134" s="187"/>
      <c r="E134" s="181"/>
      <c r="F134" s="182"/>
      <c r="G134" s="105" t="s">
        <v>586</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587</v>
      </c>
      <c r="AC134" s="206"/>
      <c r="AD134" s="206"/>
      <c r="AE134" s="207">
        <v>12306</v>
      </c>
      <c r="AF134" s="208"/>
      <c r="AG134" s="208"/>
      <c r="AH134" s="208"/>
      <c r="AI134" s="207">
        <v>14372</v>
      </c>
      <c r="AJ134" s="208"/>
      <c r="AK134" s="208"/>
      <c r="AL134" s="208"/>
      <c r="AM134" s="207">
        <v>14374</v>
      </c>
      <c r="AN134" s="208"/>
      <c r="AO134" s="208"/>
      <c r="AP134" s="208"/>
      <c r="AQ134" s="207" t="s">
        <v>569</v>
      </c>
      <c r="AR134" s="208"/>
      <c r="AS134" s="208"/>
      <c r="AT134" s="208"/>
      <c r="AU134" s="207">
        <v>14374</v>
      </c>
      <c r="AV134" s="208"/>
      <c r="AW134" s="208"/>
      <c r="AX134" s="208"/>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587</v>
      </c>
      <c r="AC135" s="214"/>
      <c r="AD135" s="214"/>
      <c r="AE135" s="207">
        <v>10600</v>
      </c>
      <c r="AF135" s="208"/>
      <c r="AG135" s="208"/>
      <c r="AH135" s="208"/>
      <c r="AI135" s="207">
        <v>13100</v>
      </c>
      <c r="AJ135" s="208"/>
      <c r="AK135" s="208"/>
      <c r="AL135" s="208"/>
      <c r="AM135" s="207">
        <v>14382</v>
      </c>
      <c r="AN135" s="208"/>
      <c r="AO135" s="208"/>
      <c r="AP135" s="208"/>
      <c r="AQ135" s="207" t="s">
        <v>569</v>
      </c>
      <c r="AR135" s="208"/>
      <c r="AS135" s="208"/>
      <c r="AT135" s="208"/>
      <c r="AU135" s="207">
        <v>14382</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533</v>
      </c>
      <c r="AF136" s="156"/>
      <c r="AG136" s="156"/>
      <c r="AH136" s="156"/>
      <c r="AI136" s="156" t="s">
        <v>530</v>
      </c>
      <c r="AJ136" s="156"/>
      <c r="AK136" s="156"/>
      <c r="AL136" s="156"/>
      <c r="AM136" s="156" t="s">
        <v>525</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533</v>
      </c>
      <c r="AF140" s="156"/>
      <c r="AG140" s="156"/>
      <c r="AH140" s="156"/>
      <c r="AI140" s="156" t="s">
        <v>530</v>
      </c>
      <c r="AJ140" s="156"/>
      <c r="AK140" s="156"/>
      <c r="AL140" s="156"/>
      <c r="AM140" s="156" t="s">
        <v>525</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533</v>
      </c>
      <c r="AF144" s="156"/>
      <c r="AG144" s="156"/>
      <c r="AH144" s="156"/>
      <c r="AI144" s="156" t="s">
        <v>530</v>
      </c>
      <c r="AJ144" s="156"/>
      <c r="AK144" s="156"/>
      <c r="AL144" s="156"/>
      <c r="AM144" s="156" t="s">
        <v>525</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533</v>
      </c>
      <c r="AF148" s="156"/>
      <c r="AG148" s="156"/>
      <c r="AH148" s="156"/>
      <c r="AI148" s="156" t="s">
        <v>530</v>
      </c>
      <c r="AJ148" s="156"/>
      <c r="AK148" s="156"/>
      <c r="AL148" s="156"/>
      <c r="AM148" s="156" t="s">
        <v>525</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533</v>
      </c>
      <c r="AF192" s="156"/>
      <c r="AG192" s="156"/>
      <c r="AH192" s="156"/>
      <c r="AI192" s="156" t="s">
        <v>530</v>
      </c>
      <c r="AJ192" s="156"/>
      <c r="AK192" s="156"/>
      <c r="AL192" s="156"/>
      <c r="AM192" s="156" t="s">
        <v>525</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534</v>
      </c>
      <c r="AF196" s="156"/>
      <c r="AG196" s="156"/>
      <c r="AH196" s="156"/>
      <c r="AI196" s="156" t="s">
        <v>530</v>
      </c>
      <c r="AJ196" s="156"/>
      <c r="AK196" s="156"/>
      <c r="AL196" s="156"/>
      <c r="AM196" s="156" t="s">
        <v>525</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533</v>
      </c>
      <c r="AF200" s="156"/>
      <c r="AG200" s="156"/>
      <c r="AH200" s="156"/>
      <c r="AI200" s="156" t="s">
        <v>530</v>
      </c>
      <c r="AJ200" s="156"/>
      <c r="AK200" s="156"/>
      <c r="AL200" s="156"/>
      <c r="AM200" s="156" t="s">
        <v>525</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533</v>
      </c>
      <c r="AF204" s="156"/>
      <c r="AG204" s="156"/>
      <c r="AH204" s="156"/>
      <c r="AI204" s="156" t="s">
        <v>530</v>
      </c>
      <c r="AJ204" s="156"/>
      <c r="AK204" s="156"/>
      <c r="AL204" s="156"/>
      <c r="AM204" s="156" t="s">
        <v>525</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533</v>
      </c>
      <c r="AF208" s="156"/>
      <c r="AG208" s="156"/>
      <c r="AH208" s="156"/>
      <c r="AI208" s="156" t="s">
        <v>530</v>
      </c>
      <c r="AJ208" s="156"/>
      <c r="AK208" s="156"/>
      <c r="AL208" s="156"/>
      <c r="AM208" s="156" t="s">
        <v>525</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533</v>
      </c>
      <c r="AF252" s="156"/>
      <c r="AG252" s="156"/>
      <c r="AH252" s="156"/>
      <c r="AI252" s="156" t="s">
        <v>530</v>
      </c>
      <c r="AJ252" s="156"/>
      <c r="AK252" s="156"/>
      <c r="AL252" s="156"/>
      <c r="AM252" s="156" t="s">
        <v>525</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533</v>
      </c>
      <c r="AF256" s="156"/>
      <c r="AG256" s="156"/>
      <c r="AH256" s="156"/>
      <c r="AI256" s="156" t="s">
        <v>530</v>
      </c>
      <c r="AJ256" s="156"/>
      <c r="AK256" s="156"/>
      <c r="AL256" s="156"/>
      <c r="AM256" s="156" t="s">
        <v>526</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533</v>
      </c>
      <c r="AF260" s="156"/>
      <c r="AG260" s="156"/>
      <c r="AH260" s="156"/>
      <c r="AI260" s="156" t="s">
        <v>530</v>
      </c>
      <c r="AJ260" s="156"/>
      <c r="AK260" s="156"/>
      <c r="AL260" s="156"/>
      <c r="AM260" s="156" t="s">
        <v>526</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533</v>
      </c>
      <c r="AF264" s="218"/>
      <c r="AG264" s="218"/>
      <c r="AH264" s="218"/>
      <c r="AI264" s="218" t="s">
        <v>530</v>
      </c>
      <c r="AJ264" s="218"/>
      <c r="AK264" s="218"/>
      <c r="AL264" s="218"/>
      <c r="AM264" s="218" t="s">
        <v>525</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534</v>
      </c>
      <c r="AF268" s="156"/>
      <c r="AG268" s="156"/>
      <c r="AH268" s="156"/>
      <c r="AI268" s="156" t="s">
        <v>530</v>
      </c>
      <c r="AJ268" s="156"/>
      <c r="AK268" s="156"/>
      <c r="AL268" s="156"/>
      <c r="AM268" s="156" t="s">
        <v>525</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533</v>
      </c>
      <c r="AF312" s="156"/>
      <c r="AG312" s="156"/>
      <c r="AH312" s="156"/>
      <c r="AI312" s="156" t="s">
        <v>530</v>
      </c>
      <c r="AJ312" s="156"/>
      <c r="AK312" s="156"/>
      <c r="AL312" s="156"/>
      <c r="AM312" s="156" t="s">
        <v>525</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533</v>
      </c>
      <c r="AF316" s="156"/>
      <c r="AG316" s="156"/>
      <c r="AH316" s="156"/>
      <c r="AI316" s="156" t="s">
        <v>530</v>
      </c>
      <c r="AJ316" s="156"/>
      <c r="AK316" s="156"/>
      <c r="AL316" s="156"/>
      <c r="AM316" s="156" t="s">
        <v>525</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533</v>
      </c>
      <c r="AF320" s="156"/>
      <c r="AG320" s="156"/>
      <c r="AH320" s="156"/>
      <c r="AI320" s="156" t="s">
        <v>530</v>
      </c>
      <c r="AJ320" s="156"/>
      <c r="AK320" s="156"/>
      <c r="AL320" s="156"/>
      <c r="AM320" s="156" t="s">
        <v>526</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533</v>
      </c>
      <c r="AF324" s="156"/>
      <c r="AG324" s="156"/>
      <c r="AH324" s="156"/>
      <c r="AI324" s="156" t="s">
        <v>530</v>
      </c>
      <c r="AJ324" s="156"/>
      <c r="AK324" s="156"/>
      <c r="AL324" s="156"/>
      <c r="AM324" s="156" t="s">
        <v>525</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534</v>
      </c>
      <c r="AF328" s="156"/>
      <c r="AG328" s="156"/>
      <c r="AH328" s="156"/>
      <c r="AI328" s="156" t="s">
        <v>530</v>
      </c>
      <c r="AJ328" s="156"/>
      <c r="AK328" s="156"/>
      <c r="AL328" s="156"/>
      <c r="AM328" s="156" t="s">
        <v>526</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533</v>
      </c>
      <c r="AF372" s="156"/>
      <c r="AG372" s="156"/>
      <c r="AH372" s="156"/>
      <c r="AI372" s="156" t="s">
        <v>530</v>
      </c>
      <c r="AJ372" s="156"/>
      <c r="AK372" s="156"/>
      <c r="AL372" s="156"/>
      <c r="AM372" s="156" t="s">
        <v>525</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533</v>
      </c>
      <c r="AF376" s="156"/>
      <c r="AG376" s="156"/>
      <c r="AH376" s="156"/>
      <c r="AI376" s="156" t="s">
        <v>530</v>
      </c>
      <c r="AJ376" s="156"/>
      <c r="AK376" s="156"/>
      <c r="AL376" s="156"/>
      <c r="AM376" s="156" t="s">
        <v>525</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533</v>
      </c>
      <c r="AF380" s="156"/>
      <c r="AG380" s="156"/>
      <c r="AH380" s="156"/>
      <c r="AI380" s="156" t="s">
        <v>530</v>
      </c>
      <c r="AJ380" s="156"/>
      <c r="AK380" s="156"/>
      <c r="AL380" s="156"/>
      <c r="AM380" s="156" t="s">
        <v>525</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533</v>
      </c>
      <c r="AF384" s="156"/>
      <c r="AG384" s="156"/>
      <c r="AH384" s="156"/>
      <c r="AI384" s="156" t="s">
        <v>530</v>
      </c>
      <c r="AJ384" s="156"/>
      <c r="AK384" s="156"/>
      <c r="AL384" s="156"/>
      <c r="AM384" s="156" t="s">
        <v>525</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533</v>
      </c>
      <c r="AF388" s="156"/>
      <c r="AG388" s="156"/>
      <c r="AH388" s="156"/>
      <c r="AI388" s="156" t="s">
        <v>530</v>
      </c>
      <c r="AJ388" s="156"/>
      <c r="AK388" s="156"/>
      <c r="AL388" s="156"/>
      <c r="AM388" s="156" t="s">
        <v>525</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559</v>
      </c>
      <c r="D430" s="935"/>
      <c r="E430" s="175" t="s">
        <v>543</v>
      </c>
      <c r="F430" s="899"/>
      <c r="G430" s="900" t="s">
        <v>374</v>
      </c>
      <c r="H430" s="124"/>
      <c r="I430" s="124"/>
      <c r="J430" s="901" t="s">
        <v>589</v>
      </c>
      <c r="K430" s="902"/>
      <c r="L430" s="902"/>
      <c r="M430" s="902"/>
      <c r="N430" s="902"/>
      <c r="O430" s="902"/>
      <c r="P430" s="902"/>
      <c r="Q430" s="902"/>
      <c r="R430" s="902"/>
      <c r="S430" s="902"/>
      <c r="T430" s="903"/>
      <c r="U430" s="589" t="s">
        <v>573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526</v>
      </c>
      <c r="AJ431" s="218"/>
      <c r="AK431" s="218"/>
      <c r="AL431" s="160"/>
      <c r="AM431" s="218" t="s">
        <v>521</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t="s">
        <v>573</v>
      </c>
      <c r="AR432" s="201"/>
      <c r="AS432" s="134" t="s">
        <v>355</v>
      </c>
      <c r="AT432" s="135"/>
      <c r="AU432" s="201" t="s">
        <v>573</v>
      </c>
      <c r="AV432" s="201"/>
      <c r="AW432" s="134" t="s">
        <v>300</v>
      </c>
      <c r="AX432" s="196"/>
    </row>
    <row r="433" spans="1:50" ht="23.25" customHeight="1" x14ac:dyDescent="0.15">
      <c r="A433" s="190"/>
      <c r="B433" s="187"/>
      <c r="C433" s="181"/>
      <c r="D433" s="187"/>
      <c r="E433" s="343"/>
      <c r="F433" s="344"/>
      <c r="G433" s="105" t="s">
        <v>573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573</v>
      </c>
      <c r="AC433" s="214"/>
      <c r="AD433" s="214"/>
      <c r="AE433" s="341" t="s">
        <v>589</v>
      </c>
      <c r="AF433" s="208"/>
      <c r="AG433" s="208"/>
      <c r="AH433" s="342"/>
      <c r="AI433" s="341" t="s">
        <v>589</v>
      </c>
      <c r="AJ433" s="208"/>
      <c r="AK433" s="208"/>
      <c r="AL433" s="208"/>
      <c r="AM433" s="341" t="s">
        <v>569</v>
      </c>
      <c r="AN433" s="208"/>
      <c r="AO433" s="208"/>
      <c r="AP433" s="342"/>
      <c r="AQ433" s="341" t="s">
        <v>589</v>
      </c>
      <c r="AR433" s="208"/>
      <c r="AS433" s="208"/>
      <c r="AT433" s="342"/>
      <c r="AU433" s="208" t="s">
        <v>589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573</v>
      </c>
      <c r="AC434" s="206"/>
      <c r="AD434" s="206"/>
      <c r="AE434" s="341" t="s">
        <v>589</v>
      </c>
      <c r="AF434" s="208"/>
      <c r="AG434" s="208"/>
      <c r="AH434" s="342"/>
      <c r="AI434" s="341" t="s">
        <v>589</v>
      </c>
      <c r="AJ434" s="208"/>
      <c r="AK434" s="208"/>
      <c r="AL434" s="208"/>
      <c r="AM434" s="341" t="s">
        <v>569</v>
      </c>
      <c r="AN434" s="208"/>
      <c r="AO434" s="208"/>
      <c r="AP434" s="342"/>
      <c r="AQ434" s="341" t="s">
        <v>590</v>
      </c>
      <c r="AR434" s="208"/>
      <c r="AS434" s="208"/>
      <c r="AT434" s="342"/>
      <c r="AU434" s="208" t="s">
        <v>589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589</v>
      </c>
      <c r="AF435" s="208"/>
      <c r="AG435" s="208"/>
      <c r="AH435" s="342"/>
      <c r="AI435" s="341" t="s">
        <v>589</v>
      </c>
      <c r="AJ435" s="208"/>
      <c r="AK435" s="208"/>
      <c r="AL435" s="208"/>
      <c r="AM435" s="341" t="s">
        <v>569</v>
      </c>
      <c r="AN435" s="208"/>
      <c r="AO435" s="208"/>
      <c r="AP435" s="342"/>
      <c r="AQ435" s="341" t="s">
        <v>589</v>
      </c>
      <c r="AR435" s="208"/>
      <c r="AS435" s="208"/>
      <c r="AT435" s="342"/>
      <c r="AU435" s="208" t="s">
        <v>589</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525</v>
      </c>
      <c r="AJ436" s="218"/>
      <c r="AK436" s="218"/>
      <c r="AL436" s="160"/>
      <c r="AM436" s="218" t="s">
        <v>521</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525</v>
      </c>
      <c r="AJ441" s="218"/>
      <c r="AK441" s="218"/>
      <c r="AL441" s="160"/>
      <c r="AM441" s="218" t="s">
        <v>517</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525</v>
      </c>
      <c r="AJ446" s="218"/>
      <c r="AK446" s="218"/>
      <c r="AL446" s="160"/>
      <c r="AM446" s="218" t="s">
        <v>522</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525</v>
      </c>
      <c r="AJ451" s="218"/>
      <c r="AK451" s="218"/>
      <c r="AL451" s="160"/>
      <c r="AM451" s="218" t="s">
        <v>521</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525</v>
      </c>
      <c r="AJ456" s="218"/>
      <c r="AK456" s="218"/>
      <c r="AL456" s="160"/>
      <c r="AM456" s="218" t="s">
        <v>521</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573</v>
      </c>
      <c r="AF457" s="201"/>
      <c r="AG457" s="134" t="s">
        <v>355</v>
      </c>
      <c r="AH457" s="135"/>
      <c r="AI457" s="157"/>
      <c r="AJ457" s="157"/>
      <c r="AK457" s="157"/>
      <c r="AL457" s="155"/>
      <c r="AM457" s="157"/>
      <c r="AN457" s="157"/>
      <c r="AO457" s="157"/>
      <c r="AP457" s="155"/>
      <c r="AQ457" s="591" t="s">
        <v>573</v>
      </c>
      <c r="AR457" s="201"/>
      <c r="AS457" s="134" t="s">
        <v>355</v>
      </c>
      <c r="AT457" s="135"/>
      <c r="AU457" s="201" t="s">
        <v>573</v>
      </c>
      <c r="AV457" s="201"/>
      <c r="AW457" s="134" t="s">
        <v>300</v>
      </c>
      <c r="AX457" s="196"/>
    </row>
    <row r="458" spans="1:50" ht="23.25" customHeight="1" x14ac:dyDescent="0.15">
      <c r="A458" s="190"/>
      <c r="B458" s="187"/>
      <c r="C458" s="181"/>
      <c r="D458" s="187"/>
      <c r="E458" s="343"/>
      <c r="F458" s="344"/>
      <c r="G458" s="105" t="s">
        <v>573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591</v>
      </c>
      <c r="AC458" s="214"/>
      <c r="AD458" s="214"/>
      <c r="AE458" s="341" t="s">
        <v>589</v>
      </c>
      <c r="AF458" s="208"/>
      <c r="AG458" s="208"/>
      <c r="AH458" s="208"/>
      <c r="AI458" s="341" t="s">
        <v>590</v>
      </c>
      <c r="AJ458" s="208"/>
      <c r="AK458" s="208"/>
      <c r="AL458" s="208"/>
      <c r="AM458" s="341" t="s">
        <v>569</v>
      </c>
      <c r="AN458" s="208"/>
      <c r="AO458" s="208"/>
      <c r="AP458" s="342"/>
      <c r="AQ458" s="341" t="s">
        <v>589</v>
      </c>
      <c r="AR458" s="208"/>
      <c r="AS458" s="208"/>
      <c r="AT458" s="342"/>
      <c r="AU458" s="208" t="s">
        <v>589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573</v>
      </c>
      <c r="AC459" s="206"/>
      <c r="AD459" s="206"/>
      <c r="AE459" s="341" t="s">
        <v>589</v>
      </c>
      <c r="AF459" s="208"/>
      <c r="AG459" s="208"/>
      <c r="AH459" s="342"/>
      <c r="AI459" s="341" t="s">
        <v>589</v>
      </c>
      <c r="AJ459" s="208"/>
      <c r="AK459" s="208"/>
      <c r="AL459" s="208"/>
      <c r="AM459" s="341" t="s">
        <v>569</v>
      </c>
      <c r="AN459" s="208"/>
      <c r="AO459" s="208"/>
      <c r="AP459" s="342"/>
      <c r="AQ459" s="341" t="s">
        <v>589</v>
      </c>
      <c r="AR459" s="208"/>
      <c r="AS459" s="208"/>
      <c r="AT459" s="342"/>
      <c r="AU459" s="208" t="s">
        <v>590</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589</v>
      </c>
      <c r="AF460" s="208"/>
      <c r="AG460" s="208"/>
      <c r="AH460" s="342"/>
      <c r="AI460" s="341" t="s">
        <v>590</v>
      </c>
      <c r="AJ460" s="208"/>
      <c r="AK460" s="208"/>
      <c r="AL460" s="208"/>
      <c r="AM460" s="341" t="s">
        <v>569</v>
      </c>
      <c r="AN460" s="208"/>
      <c r="AO460" s="208"/>
      <c r="AP460" s="342"/>
      <c r="AQ460" s="341" t="s">
        <v>589</v>
      </c>
      <c r="AR460" s="208"/>
      <c r="AS460" s="208"/>
      <c r="AT460" s="342"/>
      <c r="AU460" s="208" t="s">
        <v>589</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525</v>
      </c>
      <c r="AJ461" s="218"/>
      <c r="AK461" s="218"/>
      <c r="AL461" s="160"/>
      <c r="AM461" s="218" t="s">
        <v>523</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525</v>
      </c>
      <c r="AJ466" s="218"/>
      <c r="AK466" s="218"/>
      <c r="AL466" s="160"/>
      <c r="AM466" s="218" t="s">
        <v>521</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525</v>
      </c>
      <c r="AJ471" s="218"/>
      <c r="AK471" s="218"/>
      <c r="AL471" s="160"/>
      <c r="AM471" s="218" t="s">
        <v>517</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525</v>
      </c>
      <c r="AJ476" s="218"/>
      <c r="AK476" s="218"/>
      <c r="AL476" s="160"/>
      <c r="AM476" s="218" t="s">
        <v>521</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591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560</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526</v>
      </c>
      <c r="AJ485" s="218"/>
      <c r="AK485" s="218"/>
      <c r="AL485" s="160"/>
      <c r="AM485" s="218" t="s">
        <v>523</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525</v>
      </c>
      <c r="AJ490" s="218"/>
      <c r="AK490" s="218"/>
      <c r="AL490" s="160"/>
      <c r="AM490" s="218" t="s">
        <v>523</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525</v>
      </c>
      <c r="AJ495" s="218"/>
      <c r="AK495" s="218"/>
      <c r="AL495" s="160"/>
      <c r="AM495" s="218" t="s">
        <v>521</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525</v>
      </c>
      <c r="AJ500" s="218"/>
      <c r="AK500" s="218"/>
      <c r="AL500" s="160"/>
      <c r="AM500" s="218" t="s">
        <v>522</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525</v>
      </c>
      <c r="AJ505" s="218"/>
      <c r="AK505" s="218"/>
      <c r="AL505" s="160"/>
      <c r="AM505" s="218" t="s">
        <v>523</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525</v>
      </c>
      <c r="AJ510" s="218"/>
      <c r="AK510" s="218"/>
      <c r="AL510" s="160"/>
      <c r="AM510" s="218" t="s">
        <v>521</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526</v>
      </c>
      <c r="AJ515" s="218"/>
      <c r="AK515" s="218"/>
      <c r="AL515" s="160"/>
      <c r="AM515" s="218" t="s">
        <v>521</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526</v>
      </c>
      <c r="AJ520" s="218"/>
      <c r="AK520" s="218"/>
      <c r="AL520" s="160"/>
      <c r="AM520" s="218" t="s">
        <v>521</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525</v>
      </c>
      <c r="AJ525" s="218"/>
      <c r="AK525" s="218"/>
      <c r="AL525" s="160"/>
      <c r="AM525" s="218" t="s">
        <v>517</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525</v>
      </c>
      <c r="AJ530" s="218"/>
      <c r="AK530" s="218"/>
      <c r="AL530" s="160"/>
      <c r="AM530" s="218" t="s">
        <v>521</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561</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526</v>
      </c>
      <c r="AJ539" s="218"/>
      <c r="AK539" s="218"/>
      <c r="AL539" s="160"/>
      <c r="AM539" s="218" t="s">
        <v>521</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525</v>
      </c>
      <c r="AJ544" s="218"/>
      <c r="AK544" s="218"/>
      <c r="AL544" s="160"/>
      <c r="AM544" s="218" t="s">
        <v>523</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525</v>
      </c>
      <c r="AJ549" s="218"/>
      <c r="AK549" s="218"/>
      <c r="AL549" s="160"/>
      <c r="AM549" s="218" t="s">
        <v>517</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525</v>
      </c>
      <c r="AJ554" s="218"/>
      <c r="AK554" s="218"/>
      <c r="AL554" s="160"/>
      <c r="AM554" s="218" t="s">
        <v>517</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525</v>
      </c>
      <c r="AJ559" s="218"/>
      <c r="AK559" s="218"/>
      <c r="AL559" s="160"/>
      <c r="AM559" s="218" t="s">
        <v>521</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525</v>
      </c>
      <c r="AJ564" s="218"/>
      <c r="AK564" s="218"/>
      <c r="AL564" s="160"/>
      <c r="AM564" s="218" t="s">
        <v>517</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526</v>
      </c>
      <c r="AJ569" s="218"/>
      <c r="AK569" s="218"/>
      <c r="AL569" s="160"/>
      <c r="AM569" s="218" t="s">
        <v>517</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525</v>
      </c>
      <c r="AJ574" s="218"/>
      <c r="AK574" s="218"/>
      <c r="AL574" s="160"/>
      <c r="AM574" s="218" t="s">
        <v>517</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525</v>
      </c>
      <c r="AJ579" s="218"/>
      <c r="AK579" s="218"/>
      <c r="AL579" s="160"/>
      <c r="AM579" s="218" t="s">
        <v>517</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525</v>
      </c>
      <c r="AJ584" s="218"/>
      <c r="AK584" s="218"/>
      <c r="AL584" s="160"/>
      <c r="AM584" s="218" t="s">
        <v>521</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560</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525</v>
      </c>
      <c r="AJ593" s="218"/>
      <c r="AK593" s="218"/>
      <c r="AL593" s="160"/>
      <c r="AM593" s="218" t="s">
        <v>517</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526</v>
      </c>
      <c r="AJ598" s="218"/>
      <c r="AK598" s="218"/>
      <c r="AL598" s="160"/>
      <c r="AM598" s="218" t="s">
        <v>522</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525</v>
      </c>
      <c r="AJ603" s="218"/>
      <c r="AK603" s="218"/>
      <c r="AL603" s="160"/>
      <c r="AM603" s="218" t="s">
        <v>517</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525</v>
      </c>
      <c r="AJ608" s="218"/>
      <c r="AK608" s="218"/>
      <c r="AL608" s="160"/>
      <c r="AM608" s="218" t="s">
        <v>517</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525</v>
      </c>
      <c r="AJ613" s="218"/>
      <c r="AK613" s="218"/>
      <c r="AL613" s="160"/>
      <c r="AM613" s="218" t="s">
        <v>521</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525</v>
      </c>
      <c r="AJ618" s="218"/>
      <c r="AK618" s="218"/>
      <c r="AL618" s="160"/>
      <c r="AM618" s="218" t="s">
        <v>521</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525</v>
      </c>
      <c r="AJ623" s="218"/>
      <c r="AK623" s="218"/>
      <c r="AL623" s="160"/>
      <c r="AM623" s="218" t="s">
        <v>522</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525</v>
      </c>
      <c r="AJ628" s="218"/>
      <c r="AK628" s="218"/>
      <c r="AL628" s="160"/>
      <c r="AM628" s="218" t="s">
        <v>521</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525</v>
      </c>
      <c r="AJ633" s="218"/>
      <c r="AK633" s="218"/>
      <c r="AL633" s="160"/>
      <c r="AM633" s="218" t="s">
        <v>517</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525</v>
      </c>
      <c r="AJ638" s="218"/>
      <c r="AK638" s="218"/>
      <c r="AL638" s="160"/>
      <c r="AM638" s="218" t="s">
        <v>521</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561</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526</v>
      </c>
      <c r="AJ647" s="218"/>
      <c r="AK647" s="218"/>
      <c r="AL647" s="160"/>
      <c r="AM647" s="218" t="s">
        <v>517</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525</v>
      </c>
      <c r="AJ652" s="218"/>
      <c r="AK652" s="218"/>
      <c r="AL652" s="160"/>
      <c r="AM652" s="218" t="s">
        <v>517</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525</v>
      </c>
      <c r="AJ657" s="218"/>
      <c r="AK657" s="218"/>
      <c r="AL657" s="160"/>
      <c r="AM657" s="218" t="s">
        <v>521</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525</v>
      </c>
      <c r="AJ662" s="218"/>
      <c r="AK662" s="218"/>
      <c r="AL662" s="160"/>
      <c r="AM662" s="218" t="s">
        <v>517</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525</v>
      </c>
      <c r="AJ667" s="218"/>
      <c r="AK667" s="218"/>
      <c r="AL667" s="160"/>
      <c r="AM667" s="218" t="s">
        <v>517</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526</v>
      </c>
      <c r="AJ672" s="218"/>
      <c r="AK672" s="218"/>
      <c r="AL672" s="160"/>
      <c r="AM672" s="218" t="s">
        <v>517</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525</v>
      </c>
      <c r="AJ677" s="218"/>
      <c r="AK677" s="218"/>
      <c r="AL677" s="160"/>
      <c r="AM677" s="218" t="s">
        <v>523</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526</v>
      </c>
      <c r="AJ682" s="218"/>
      <c r="AK682" s="218"/>
      <c r="AL682" s="160"/>
      <c r="AM682" s="218" t="s">
        <v>521</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525</v>
      </c>
      <c r="AJ687" s="218"/>
      <c r="AK687" s="218"/>
      <c r="AL687" s="160"/>
      <c r="AM687" s="218" t="s">
        <v>517</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525</v>
      </c>
      <c r="AJ692" s="218"/>
      <c r="AK692" s="218"/>
      <c r="AL692" s="160"/>
      <c r="AM692" s="218" t="s">
        <v>522</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4"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608</v>
      </c>
      <c r="AE702" s="347"/>
      <c r="AF702" s="347"/>
      <c r="AG702" s="386" t="s">
        <v>592</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608</v>
      </c>
      <c r="AE703" s="330"/>
      <c r="AF703" s="330"/>
      <c r="AG703" s="102" t="s">
        <v>593</v>
      </c>
      <c r="AH703" s="103"/>
      <c r="AI703" s="103"/>
      <c r="AJ703" s="103"/>
      <c r="AK703" s="103"/>
      <c r="AL703" s="103"/>
      <c r="AM703" s="103"/>
      <c r="AN703" s="103"/>
      <c r="AO703" s="103"/>
      <c r="AP703" s="103"/>
      <c r="AQ703" s="103"/>
      <c r="AR703" s="103"/>
      <c r="AS703" s="103"/>
      <c r="AT703" s="103"/>
      <c r="AU703" s="103"/>
      <c r="AV703" s="103"/>
      <c r="AW703" s="103"/>
      <c r="AX703" s="104"/>
    </row>
    <row r="704" spans="1:50" ht="5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608</v>
      </c>
      <c r="AE704" s="784"/>
      <c r="AF704" s="784"/>
      <c r="AG704" s="168" t="s">
        <v>594</v>
      </c>
      <c r="AH704" s="109"/>
      <c r="AI704" s="109"/>
      <c r="AJ704" s="109"/>
      <c r="AK704" s="109"/>
      <c r="AL704" s="109"/>
      <c r="AM704" s="109"/>
      <c r="AN704" s="109"/>
      <c r="AO704" s="109"/>
      <c r="AP704" s="109"/>
      <c r="AQ704" s="109"/>
      <c r="AR704" s="109"/>
      <c r="AS704" s="109"/>
      <c r="AT704" s="109"/>
      <c r="AU704" s="109"/>
      <c r="AV704" s="109"/>
      <c r="AW704" s="109"/>
      <c r="AX704" s="169"/>
    </row>
    <row r="705" spans="1:50" ht="45.7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608</v>
      </c>
      <c r="AE705" s="716"/>
      <c r="AF705" s="716"/>
      <c r="AG705" s="126" t="s">
        <v>661</v>
      </c>
      <c r="AH705" s="106"/>
      <c r="AI705" s="106"/>
      <c r="AJ705" s="106"/>
      <c r="AK705" s="106"/>
      <c r="AL705" s="106"/>
      <c r="AM705" s="106"/>
      <c r="AN705" s="106"/>
      <c r="AO705" s="106"/>
      <c r="AP705" s="106"/>
      <c r="AQ705" s="106"/>
      <c r="AR705" s="106"/>
      <c r="AS705" s="106"/>
      <c r="AT705" s="106"/>
      <c r="AU705" s="106"/>
      <c r="AV705" s="106"/>
      <c r="AW705" s="106"/>
      <c r="AX705" s="127"/>
    </row>
    <row r="706" spans="1:50" ht="39.75"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638</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39.7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638</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635</v>
      </c>
      <c r="AE708" s="606"/>
      <c r="AF708" s="606"/>
      <c r="AG708" s="743" t="s">
        <v>653</v>
      </c>
      <c r="AH708" s="744"/>
      <c r="AI708" s="744"/>
      <c r="AJ708" s="744"/>
      <c r="AK708" s="744"/>
      <c r="AL708" s="744"/>
      <c r="AM708" s="744"/>
      <c r="AN708" s="744"/>
      <c r="AO708" s="744"/>
      <c r="AP708" s="744"/>
      <c r="AQ708" s="744"/>
      <c r="AR708" s="744"/>
      <c r="AS708" s="744"/>
      <c r="AT708" s="744"/>
      <c r="AU708" s="744"/>
      <c r="AV708" s="744"/>
      <c r="AW708" s="744"/>
      <c r="AX708" s="745"/>
    </row>
    <row r="709" spans="1:50" ht="35.1"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608</v>
      </c>
      <c r="AE709" s="330"/>
      <c r="AF709" s="330"/>
      <c r="AG709" s="102" t="s">
        <v>596</v>
      </c>
      <c r="AH709" s="103"/>
      <c r="AI709" s="103"/>
      <c r="AJ709" s="103"/>
      <c r="AK709" s="103"/>
      <c r="AL709" s="103"/>
      <c r="AM709" s="103"/>
      <c r="AN709" s="103"/>
      <c r="AO709" s="103"/>
      <c r="AP709" s="103"/>
      <c r="AQ709" s="103"/>
      <c r="AR709" s="103"/>
      <c r="AS709" s="103"/>
      <c r="AT709" s="103"/>
      <c r="AU709" s="103"/>
      <c r="AV709" s="103"/>
      <c r="AW709" s="103"/>
      <c r="AX709" s="104"/>
    </row>
    <row r="710" spans="1:50" ht="35.1"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608</v>
      </c>
      <c r="AE710" s="330"/>
      <c r="AF710" s="330"/>
      <c r="AG710" s="102" t="s">
        <v>595</v>
      </c>
      <c r="AH710" s="103"/>
      <c r="AI710" s="103"/>
      <c r="AJ710" s="103"/>
      <c r="AK710" s="103"/>
      <c r="AL710" s="103"/>
      <c r="AM710" s="103"/>
      <c r="AN710" s="103"/>
      <c r="AO710" s="103"/>
      <c r="AP710" s="103"/>
      <c r="AQ710" s="103"/>
      <c r="AR710" s="103"/>
      <c r="AS710" s="103"/>
      <c r="AT710" s="103"/>
      <c r="AU710" s="103"/>
      <c r="AV710" s="103"/>
      <c r="AW710" s="103"/>
      <c r="AX710" s="104"/>
    </row>
    <row r="711" spans="1:50" ht="35.1"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608</v>
      </c>
      <c r="AE711" s="330"/>
      <c r="AF711" s="330"/>
      <c r="AG711" s="102" t="s">
        <v>597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635</v>
      </c>
      <c r="AE712" s="784"/>
      <c r="AF712" s="784"/>
      <c r="AG712" s="811" t="s">
        <v>569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635</v>
      </c>
      <c r="AE713" s="330"/>
      <c r="AF713" s="664"/>
      <c r="AG713" s="102" t="s">
        <v>569</v>
      </c>
      <c r="AH713" s="103"/>
      <c r="AI713" s="103"/>
      <c r="AJ713" s="103"/>
      <c r="AK713" s="103"/>
      <c r="AL713" s="103"/>
      <c r="AM713" s="103"/>
      <c r="AN713" s="103"/>
      <c r="AO713" s="103"/>
      <c r="AP713" s="103"/>
      <c r="AQ713" s="103"/>
      <c r="AR713" s="103"/>
      <c r="AS713" s="103"/>
      <c r="AT713" s="103"/>
      <c r="AU713" s="103"/>
      <c r="AV713" s="103"/>
      <c r="AW713" s="103"/>
      <c r="AX713" s="104"/>
    </row>
    <row r="714" spans="1:50" ht="35.1"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608</v>
      </c>
      <c r="AE714" s="809"/>
      <c r="AF714" s="810"/>
      <c r="AG714" s="737" t="s">
        <v>598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608</v>
      </c>
      <c r="AE715" s="606"/>
      <c r="AF715" s="657"/>
      <c r="AG715" s="743" t="s">
        <v>640</v>
      </c>
      <c r="AH715" s="744"/>
      <c r="AI715" s="744"/>
      <c r="AJ715" s="744"/>
      <c r="AK715" s="744"/>
      <c r="AL715" s="744"/>
      <c r="AM715" s="744"/>
      <c r="AN715" s="744"/>
      <c r="AO715" s="744"/>
      <c r="AP715" s="744"/>
      <c r="AQ715" s="744"/>
      <c r="AR715" s="744"/>
      <c r="AS715" s="744"/>
      <c r="AT715" s="744"/>
      <c r="AU715" s="744"/>
      <c r="AV715" s="744"/>
      <c r="AW715" s="744"/>
      <c r="AX715" s="745"/>
    </row>
    <row r="716" spans="1:50" ht="42.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608</v>
      </c>
      <c r="AE716" s="628"/>
      <c r="AF716" s="628"/>
      <c r="AG716" s="102" t="s">
        <v>599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608</v>
      </c>
      <c r="AE717" s="330"/>
      <c r="AF717" s="330"/>
      <c r="AG717" s="102" t="s">
        <v>641</v>
      </c>
      <c r="AH717" s="103"/>
      <c r="AI717" s="103"/>
      <c r="AJ717" s="103"/>
      <c r="AK717" s="103"/>
      <c r="AL717" s="103"/>
      <c r="AM717" s="103"/>
      <c r="AN717" s="103"/>
      <c r="AO717" s="103"/>
      <c r="AP717" s="103"/>
      <c r="AQ717" s="103"/>
      <c r="AR717" s="103"/>
      <c r="AS717" s="103"/>
      <c r="AT717" s="103"/>
      <c r="AU717" s="103"/>
      <c r="AV717" s="103"/>
      <c r="AW717" s="103"/>
      <c r="AX717" s="104"/>
    </row>
    <row r="718" spans="1:50" ht="35.1"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608</v>
      </c>
      <c r="AE718" s="330"/>
      <c r="AF718" s="330"/>
      <c r="AG718" s="128" t="s">
        <v>600</v>
      </c>
      <c r="AH718" s="112"/>
      <c r="AI718" s="112"/>
      <c r="AJ718" s="112"/>
      <c r="AK718" s="112"/>
      <c r="AL718" s="112"/>
      <c r="AM718" s="112"/>
      <c r="AN718" s="112"/>
      <c r="AO718" s="112"/>
      <c r="AP718" s="112"/>
      <c r="AQ718" s="112"/>
      <c r="AR718" s="112"/>
      <c r="AS718" s="112"/>
      <c r="AT718" s="112"/>
      <c r="AU718" s="112"/>
      <c r="AV718" s="112"/>
      <c r="AW718" s="112"/>
      <c r="AX718" s="129"/>
    </row>
    <row r="719" spans="1:50" ht="41.25" hidden="1"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t="s">
        <v>569</v>
      </c>
      <c r="AH719" s="106"/>
      <c r="AI719" s="106"/>
      <c r="AJ719" s="106"/>
      <c r="AK719" s="106"/>
      <c r="AL719" s="106"/>
      <c r="AM719" s="106"/>
      <c r="AN719" s="106"/>
      <c r="AO719" s="106"/>
      <c r="AP719" s="106"/>
      <c r="AQ719" s="106"/>
      <c r="AR719" s="106"/>
      <c r="AS719" s="106"/>
      <c r="AT719" s="106"/>
      <c r="AU719" s="106"/>
      <c r="AV719" s="106"/>
      <c r="AW719" s="106"/>
      <c r="AX719" s="127"/>
    </row>
    <row r="720" spans="1:50" ht="19.7" hidden="1" customHeight="1" x14ac:dyDescent="0.15">
      <c r="A720" s="779"/>
      <c r="B720" s="780"/>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660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75" customHeight="1" thickBot="1" x14ac:dyDescent="0.2">
      <c r="A727" s="804"/>
      <c r="B727" s="805"/>
      <c r="C727" s="749" t="s">
        <v>57</v>
      </c>
      <c r="D727" s="750"/>
      <c r="E727" s="750"/>
      <c r="F727" s="751"/>
      <c r="G727" s="576" t="s">
        <v>654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665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663</v>
      </c>
      <c r="B731" s="801"/>
      <c r="C731" s="801"/>
      <c r="D731" s="801"/>
      <c r="E731" s="802"/>
      <c r="F731" s="730" t="s">
        <v>662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504</v>
      </c>
      <c r="B733" s="675"/>
      <c r="C733" s="675"/>
      <c r="D733" s="675"/>
      <c r="E733" s="676"/>
      <c r="F733" s="638" t="s">
        <v>664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547</v>
      </c>
      <c r="B737" s="211"/>
      <c r="C737" s="211"/>
      <c r="D737" s="212"/>
      <c r="E737" s="994" t="s">
        <v>601</v>
      </c>
      <c r="F737" s="994"/>
      <c r="G737" s="994"/>
      <c r="H737" s="994"/>
      <c r="I737" s="994"/>
      <c r="J737" s="994"/>
      <c r="K737" s="994"/>
      <c r="L737" s="994"/>
      <c r="M737" s="994"/>
      <c r="N737" s="366" t="s">
        <v>540</v>
      </c>
      <c r="O737" s="366"/>
      <c r="P737" s="366"/>
      <c r="Q737" s="366"/>
      <c r="R737" s="994" t="s">
        <v>602</v>
      </c>
      <c r="S737" s="994"/>
      <c r="T737" s="994"/>
      <c r="U737" s="994"/>
      <c r="V737" s="994"/>
      <c r="W737" s="994"/>
      <c r="X737" s="994"/>
      <c r="Y737" s="994"/>
      <c r="Z737" s="994"/>
      <c r="AA737" s="366" t="s">
        <v>539</v>
      </c>
      <c r="AB737" s="366"/>
      <c r="AC737" s="366"/>
      <c r="AD737" s="366"/>
      <c r="AE737" s="994" t="s">
        <v>603</v>
      </c>
      <c r="AF737" s="994"/>
      <c r="AG737" s="994"/>
      <c r="AH737" s="994"/>
      <c r="AI737" s="994"/>
      <c r="AJ737" s="994"/>
      <c r="AK737" s="994"/>
      <c r="AL737" s="994"/>
      <c r="AM737" s="994"/>
      <c r="AN737" s="366" t="s">
        <v>538</v>
      </c>
      <c r="AO737" s="366"/>
      <c r="AP737" s="366"/>
      <c r="AQ737" s="366"/>
      <c r="AR737" s="986" t="s">
        <v>604</v>
      </c>
      <c r="AS737" s="987"/>
      <c r="AT737" s="987"/>
      <c r="AU737" s="987"/>
      <c r="AV737" s="987"/>
      <c r="AW737" s="987"/>
      <c r="AX737" s="988"/>
      <c r="AY737" s="89"/>
      <c r="AZ737" s="89"/>
    </row>
    <row r="738" spans="1:52" ht="24.75" customHeight="1" x14ac:dyDescent="0.15">
      <c r="A738" s="995" t="s">
        <v>537</v>
      </c>
      <c r="B738" s="211"/>
      <c r="C738" s="211"/>
      <c r="D738" s="212"/>
      <c r="E738" s="994" t="s">
        <v>605</v>
      </c>
      <c r="F738" s="994"/>
      <c r="G738" s="994"/>
      <c r="H738" s="994"/>
      <c r="I738" s="994"/>
      <c r="J738" s="994"/>
      <c r="K738" s="994"/>
      <c r="L738" s="994"/>
      <c r="M738" s="994"/>
      <c r="N738" s="366" t="s">
        <v>536</v>
      </c>
      <c r="O738" s="366"/>
      <c r="P738" s="366"/>
      <c r="Q738" s="366"/>
      <c r="R738" s="994" t="s">
        <v>606</v>
      </c>
      <c r="S738" s="994"/>
      <c r="T738" s="994"/>
      <c r="U738" s="994"/>
      <c r="V738" s="994"/>
      <c r="W738" s="994"/>
      <c r="X738" s="994"/>
      <c r="Y738" s="994"/>
      <c r="Z738" s="994"/>
      <c r="AA738" s="366" t="s">
        <v>535</v>
      </c>
      <c r="AB738" s="366"/>
      <c r="AC738" s="366"/>
      <c r="AD738" s="366"/>
      <c r="AE738" s="994" t="s">
        <v>607</v>
      </c>
      <c r="AF738" s="994"/>
      <c r="AG738" s="994"/>
      <c r="AH738" s="994"/>
      <c r="AI738" s="994"/>
      <c r="AJ738" s="994"/>
      <c r="AK738" s="994"/>
      <c r="AL738" s="994"/>
      <c r="AM738" s="994"/>
      <c r="AN738" s="366" t="s">
        <v>531</v>
      </c>
      <c r="AO738" s="366"/>
      <c r="AP738" s="366"/>
      <c r="AQ738" s="366"/>
      <c r="AR738" s="986">
        <v>227</v>
      </c>
      <c r="AS738" s="987"/>
      <c r="AT738" s="987"/>
      <c r="AU738" s="987"/>
      <c r="AV738" s="987"/>
      <c r="AW738" s="987"/>
      <c r="AX738" s="988"/>
    </row>
    <row r="739" spans="1:52" ht="24.75" customHeight="1" thickBot="1" x14ac:dyDescent="0.2">
      <c r="A739" s="996" t="s">
        <v>527</v>
      </c>
      <c r="B739" s="997"/>
      <c r="C739" s="997"/>
      <c r="D739" s="998"/>
      <c r="E739" s="999" t="s">
        <v>567</v>
      </c>
      <c r="F739" s="989"/>
      <c r="G739" s="989"/>
      <c r="H739" s="93" t="str">
        <f>IF(E739="", "", "(")</f>
        <v>(</v>
      </c>
      <c r="I739" s="989"/>
      <c r="J739" s="989"/>
      <c r="K739" s="93" t="str">
        <f>IF(OR(I739="　", I739=""), "", "-")</f>
        <v/>
      </c>
      <c r="L739" s="990">
        <v>227</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506</v>
      </c>
      <c r="B740" s="616"/>
      <c r="C740" s="616"/>
      <c r="D740" s="616"/>
      <c r="E740" s="616"/>
      <c r="F740" s="61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101"/>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101"/>
      <c r="T756" s="47"/>
      <c r="U756" s="47"/>
      <c r="V756" s="47"/>
      <c r="W756" s="47"/>
      <c r="X756" s="47"/>
      <c r="Y756" s="47"/>
      <c r="Z756" s="47"/>
      <c r="AA756" s="47"/>
      <c r="AB756" s="47"/>
      <c r="AC756" s="47"/>
      <c r="AD756" s="47"/>
      <c r="AE756" s="47"/>
      <c r="AF756" s="47"/>
      <c r="AG756" s="101"/>
      <c r="AH756" s="47"/>
      <c r="AI756" s="47"/>
      <c r="AJ756" s="47"/>
      <c r="AK756" s="47"/>
      <c r="AL756" s="47"/>
      <c r="AM756" s="47"/>
      <c r="AN756" s="47"/>
      <c r="AO756" s="47"/>
      <c r="AP756" s="47"/>
      <c r="AQ756" s="47"/>
      <c r="AR756" s="47"/>
      <c r="AS756" s="47"/>
      <c r="AT756" s="47"/>
      <c r="AU756" s="101"/>
      <c r="AV756" s="47"/>
      <c r="AW756" s="101"/>
      <c r="AX756" s="48"/>
    </row>
    <row r="757" spans="1:50" ht="28.3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101"/>
      <c r="AV758" s="47"/>
      <c r="AW758" s="47"/>
      <c r="AX758" s="48"/>
    </row>
    <row r="759" spans="1:50" ht="28.3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616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627</v>
      </c>
      <c r="H781" s="672"/>
      <c r="I781" s="672"/>
      <c r="J781" s="672"/>
      <c r="K781" s="673"/>
      <c r="L781" s="665" t="s">
        <v>646</v>
      </c>
      <c r="M781" s="666"/>
      <c r="N781" s="666"/>
      <c r="O781" s="666"/>
      <c r="P781" s="666"/>
      <c r="Q781" s="666"/>
      <c r="R781" s="666"/>
      <c r="S781" s="666"/>
      <c r="T781" s="666"/>
      <c r="U781" s="666"/>
      <c r="V781" s="666"/>
      <c r="W781" s="666"/>
      <c r="X781" s="667"/>
      <c r="Y781" s="389">
        <v>24.437847000000001</v>
      </c>
      <c r="Z781" s="390"/>
      <c r="AA781" s="390"/>
      <c r="AB781" s="806"/>
      <c r="AC781" s="671" t="s">
        <v>634</v>
      </c>
      <c r="AD781" s="672"/>
      <c r="AE781" s="672"/>
      <c r="AF781" s="672"/>
      <c r="AG781" s="673"/>
      <c r="AH781" s="665" t="s">
        <v>643</v>
      </c>
      <c r="AI781" s="666"/>
      <c r="AJ781" s="666"/>
      <c r="AK781" s="666"/>
      <c r="AL781" s="666"/>
      <c r="AM781" s="666"/>
      <c r="AN781" s="666"/>
      <c r="AO781" s="666"/>
      <c r="AP781" s="666"/>
      <c r="AQ781" s="666"/>
      <c r="AR781" s="666"/>
      <c r="AS781" s="666"/>
      <c r="AT781" s="667"/>
      <c r="AU781" s="389">
        <v>18.789092</v>
      </c>
      <c r="AV781" s="390"/>
      <c r="AW781" s="390"/>
      <c r="AX781" s="391"/>
    </row>
    <row r="782" spans="1:50" ht="24.75" customHeight="1" x14ac:dyDescent="0.15">
      <c r="A782" s="632"/>
      <c r="B782" s="633"/>
      <c r="C782" s="633"/>
      <c r="D782" s="633"/>
      <c r="E782" s="633"/>
      <c r="F782" s="634"/>
      <c r="G782" s="607" t="s">
        <v>631</v>
      </c>
      <c r="H782" s="608"/>
      <c r="I782" s="608"/>
      <c r="J782" s="608"/>
      <c r="K782" s="609"/>
      <c r="L782" s="599" t="s">
        <v>647</v>
      </c>
      <c r="M782" s="600"/>
      <c r="N782" s="600"/>
      <c r="O782" s="600"/>
      <c r="P782" s="600"/>
      <c r="Q782" s="600"/>
      <c r="R782" s="600"/>
      <c r="S782" s="600"/>
      <c r="T782" s="600"/>
      <c r="U782" s="600"/>
      <c r="V782" s="600"/>
      <c r="W782" s="600"/>
      <c r="X782" s="601"/>
      <c r="Y782" s="602">
        <v>11.447768</v>
      </c>
      <c r="Z782" s="603"/>
      <c r="AA782" s="603"/>
      <c r="AB782" s="613"/>
      <c r="AC782" s="607" t="s">
        <v>658</v>
      </c>
      <c r="AD782" s="608"/>
      <c r="AE782" s="608"/>
      <c r="AF782" s="608"/>
      <c r="AG782" s="609"/>
      <c r="AH782" s="599" t="s">
        <v>644</v>
      </c>
      <c r="AI782" s="600"/>
      <c r="AJ782" s="600"/>
      <c r="AK782" s="600"/>
      <c r="AL782" s="600"/>
      <c r="AM782" s="600"/>
      <c r="AN782" s="600"/>
      <c r="AO782" s="600"/>
      <c r="AP782" s="600"/>
      <c r="AQ782" s="600"/>
      <c r="AR782" s="600"/>
      <c r="AS782" s="600"/>
      <c r="AT782" s="601"/>
      <c r="AU782" s="602">
        <v>9.101407</v>
      </c>
      <c r="AV782" s="603"/>
      <c r="AW782" s="603"/>
      <c r="AX782" s="604"/>
    </row>
    <row r="783" spans="1:50" ht="24.75" customHeight="1" x14ac:dyDescent="0.15">
      <c r="A783" s="632"/>
      <c r="B783" s="633"/>
      <c r="C783" s="633"/>
      <c r="D783" s="633"/>
      <c r="E783" s="633"/>
      <c r="F783" s="634"/>
      <c r="G783" s="607" t="s">
        <v>628</v>
      </c>
      <c r="H783" s="608"/>
      <c r="I783" s="608"/>
      <c r="J783" s="608"/>
      <c r="K783" s="609"/>
      <c r="L783" s="599" t="s">
        <v>634</v>
      </c>
      <c r="M783" s="600"/>
      <c r="N783" s="600"/>
      <c r="O783" s="600"/>
      <c r="P783" s="600"/>
      <c r="Q783" s="600"/>
      <c r="R783" s="600"/>
      <c r="S783" s="600"/>
      <c r="T783" s="600"/>
      <c r="U783" s="600"/>
      <c r="V783" s="600"/>
      <c r="W783" s="600"/>
      <c r="X783" s="601"/>
      <c r="Y783" s="602">
        <v>6.2417249999999997</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630</v>
      </c>
      <c r="H784" s="608"/>
      <c r="I784" s="608"/>
      <c r="J784" s="608"/>
      <c r="K784" s="609"/>
      <c r="L784" s="599" t="s">
        <v>645</v>
      </c>
      <c r="M784" s="600"/>
      <c r="N784" s="600"/>
      <c r="O784" s="600"/>
      <c r="P784" s="600"/>
      <c r="Q784" s="600"/>
      <c r="R784" s="600"/>
      <c r="S784" s="600"/>
      <c r="T784" s="600"/>
      <c r="U784" s="600"/>
      <c r="V784" s="600"/>
      <c r="W784" s="600"/>
      <c r="X784" s="601"/>
      <c r="Y784" s="602">
        <v>4.5309999999999997</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629</v>
      </c>
      <c r="H785" s="608"/>
      <c r="I785" s="608"/>
      <c r="J785" s="608"/>
      <c r="K785" s="609"/>
      <c r="L785" s="599" t="s">
        <v>649</v>
      </c>
      <c r="M785" s="600"/>
      <c r="N785" s="600"/>
      <c r="O785" s="600"/>
      <c r="P785" s="600"/>
      <c r="Q785" s="600"/>
      <c r="R785" s="600"/>
      <c r="S785" s="600"/>
      <c r="T785" s="600"/>
      <c r="U785" s="600"/>
      <c r="V785" s="600"/>
      <c r="W785" s="600"/>
      <c r="X785" s="601"/>
      <c r="Y785" s="602">
        <v>2.9486599999999998</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49.606999999999999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27.890498999999998</v>
      </c>
      <c r="AV791" s="833"/>
      <c r="AW791" s="833"/>
      <c r="AX791" s="835"/>
    </row>
    <row r="792" spans="1:50" ht="24.75" customHeight="1" x14ac:dyDescent="0.15">
      <c r="A792" s="632"/>
      <c r="B792" s="633"/>
      <c r="C792" s="633"/>
      <c r="D792" s="633"/>
      <c r="E792" s="633"/>
      <c r="F792" s="634"/>
      <c r="G792" s="596" t="s">
        <v>618</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627</v>
      </c>
      <c r="H794" s="672"/>
      <c r="I794" s="672"/>
      <c r="J794" s="672"/>
      <c r="K794" s="673"/>
      <c r="L794" s="665" t="s">
        <v>648</v>
      </c>
      <c r="M794" s="666"/>
      <c r="N794" s="666"/>
      <c r="O794" s="666"/>
      <c r="P794" s="666"/>
      <c r="Q794" s="666"/>
      <c r="R794" s="666"/>
      <c r="S794" s="666"/>
      <c r="T794" s="666"/>
      <c r="U794" s="666"/>
      <c r="V794" s="666"/>
      <c r="W794" s="666"/>
      <c r="X794" s="667"/>
      <c r="Y794" s="389">
        <v>12.961850999999999</v>
      </c>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customHeight="1" x14ac:dyDescent="0.15">
      <c r="A795" s="632"/>
      <c r="B795" s="633"/>
      <c r="C795" s="633"/>
      <c r="D795" s="633"/>
      <c r="E795" s="633"/>
      <c r="F795" s="634"/>
      <c r="G795" s="607" t="s">
        <v>631</v>
      </c>
      <c r="H795" s="608"/>
      <c r="I795" s="608"/>
      <c r="J795" s="608"/>
      <c r="K795" s="609"/>
      <c r="L795" s="599" t="s">
        <v>650</v>
      </c>
      <c r="M795" s="600"/>
      <c r="N795" s="600"/>
      <c r="O795" s="600"/>
      <c r="P795" s="600"/>
      <c r="Q795" s="600"/>
      <c r="R795" s="600"/>
      <c r="S795" s="600"/>
      <c r="T795" s="600"/>
      <c r="U795" s="600"/>
      <c r="V795" s="600"/>
      <c r="W795" s="600"/>
      <c r="X795" s="601"/>
      <c r="Y795" s="602">
        <v>4.7787689999999996</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13"/>
    </row>
    <row r="796" spans="1:50" ht="24.75" customHeight="1" x14ac:dyDescent="0.15">
      <c r="A796" s="632"/>
      <c r="B796" s="633"/>
      <c r="C796" s="633"/>
      <c r="D796" s="633"/>
      <c r="E796" s="633"/>
      <c r="F796" s="634"/>
      <c r="G796" s="607" t="s">
        <v>630</v>
      </c>
      <c r="H796" s="608"/>
      <c r="I796" s="608"/>
      <c r="J796" s="608"/>
      <c r="K796" s="609"/>
      <c r="L796" s="599" t="s">
        <v>659</v>
      </c>
      <c r="M796" s="600"/>
      <c r="N796" s="600"/>
      <c r="O796" s="600"/>
      <c r="P796" s="600"/>
      <c r="Q796" s="600"/>
      <c r="R796" s="600"/>
      <c r="S796" s="600"/>
      <c r="T796" s="600"/>
      <c r="U796" s="600"/>
      <c r="V796" s="600"/>
      <c r="W796" s="600"/>
      <c r="X796" s="601"/>
      <c r="Y796" s="602">
        <v>2.9673799999999999</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20.707999999999998</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489</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619</v>
      </c>
      <c r="D837" s="348"/>
      <c r="E837" s="348"/>
      <c r="F837" s="348"/>
      <c r="G837" s="348"/>
      <c r="H837" s="348"/>
      <c r="I837" s="348"/>
      <c r="J837" s="349">
        <v>1030005007111</v>
      </c>
      <c r="K837" s="350"/>
      <c r="L837" s="350"/>
      <c r="M837" s="350"/>
      <c r="N837" s="350"/>
      <c r="O837" s="350"/>
      <c r="P837" s="363" t="s">
        <v>620</v>
      </c>
      <c r="Q837" s="351"/>
      <c r="R837" s="351"/>
      <c r="S837" s="351"/>
      <c r="T837" s="351"/>
      <c r="U837" s="351"/>
      <c r="V837" s="351"/>
      <c r="W837" s="351"/>
      <c r="X837" s="351"/>
      <c r="Y837" s="352">
        <v>49.6</v>
      </c>
      <c r="Z837" s="353"/>
      <c r="AA837" s="353"/>
      <c r="AB837" s="354"/>
      <c r="AC837" s="355" t="s">
        <v>501</v>
      </c>
      <c r="AD837" s="355"/>
      <c r="AE837" s="355"/>
      <c r="AF837" s="355"/>
      <c r="AG837" s="355"/>
      <c r="AH837" s="356" t="s">
        <v>655</v>
      </c>
      <c r="AI837" s="357"/>
      <c r="AJ837" s="357"/>
      <c r="AK837" s="357"/>
      <c r="AL837" s="358" t="s">
        <v>655</v>
      </c>
      <c r="AM837" s="359"/>
      <c r="AN837" s="359"/>
      <c r="AO837" s="360"/>
      <c r="AP837" s="361" t="s">
        <v>564</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489</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621</v>
      </c>
      <c r="D870" s="348"/>
      <c r="E870" s="348"/>
      <c r="F870" s="348"/>
      <c r="G870" s="348"/>
      <c r="H870" s="348"/>
      <c r="I870" s="348"/>
      <c r="J870" s="349">
        <v>4030005012570</v>
      </c>
      <c r="K870" s="350"/>
      <c r="L870" s="350"/>
      <c r="M870" s="350"/>
      <c r="N870" s="350"/>
      <c r="O870" s="350"/>
      <c r="P870" s="363" t="s">
        <v>622</v>
      </c>
      <c r="Q870" s="351"/>
      <c r="R870" s="351"/>
      <c r="S870" s="351"/>
      <c r="T870" s="351"/>
      <c r="U870" s="351"/>
      <c r="V870" s="351"/>
      <c r="W870" s="351"/>
      <c r="X870" s="351"/>
      <c r="Y870" s="352">
        <v>27.890999999999998</v>
      </c>
      <c r="Z870" s="353"/>
      <c r="AA870" s="353"/>
      <c r="AB870" s="354"/>
      <c r="AC870" s="364" t="s">
        <v>623</v>
      </c>
      <c r="AD870" s="372"/>
      <c r="AE870" s="372"/>
      <c r="AF870" s="372"/>
      <c r="AG870" s="372"/>
      <c r="AH870" s="373" t="s">
        <v>656</v>
      </c>
      <c r="AI870" s="374"/>
      <c r="AJ870" s="374"/>
      <c r="AK870" s="374"/>
      <c r="AL870" s="358">
        <v>100</v>
      </c>
      <c r="AM870" s="359"/>
      <c r="AN870" s="359"/>
      <c r="AO870" s="360"/>
      <c r="AP870" s="361" t="s">
        <v>651</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489</v>
      </c>
      <c r="AI902" s="365"/>
      <c r="AJ902" s="365"/>
      <c r="AK902" s="365"/>
      <c r="AL902" s="365" t="s">
        <v>21</v>
      </c>
      <c r="AM902" s="365"/>
      <c r="AN902" s="365"/>
      <c r="AO902" s="370"/>
      <c r="AP902" s="371" t="s">
        <v>420</v>
      </c>
      <c r="AQ902" s="371"/>
      <c r="AR902" s="371"/>
      <c r="AS902" s="371"/>
      <c r="AT902" s="371"/>
      <c r="AU902" s="371"/>
      <c r="AV902" s="371"/>
      <c r="AW902" s="371"/>
      <c r="AX902" s="371"/>
    </row>
    <row r="903" spans="1:50" ht="45" customHeight="1" x14ac:dyDescent="0.15">
      <c r="A903" s="377">
        <v>1</v>
      </c>
      <c r="B903" s="377">
        <v>1</v>
      </c>
      <c r="C903" s="362" t="s">
        <v>624</v>
      </c>
      <c r="D903" s="348"/>
      <c r="E903" s="348"/>
      <c r="F903" s="348"/>
      <c r="G903" s="348"/>
      <c r="H903" s="348"/>
      <c r="I903" s="348"/>
      <c r="J903" s="349">
        <v>3140005020349</v>
      </c>
      <c r="K903" s="350"/>
      <c r="L903" s="350"/>
      <c r="M903" s="350"/>
      <c r="N903" s="350"/>
      <c r="O903" s="350"/>
      <c r="P903" s="911" t="s">
        <v>620</v>
      </c>
      <c r="Q903" s="912"/>
      <c r="R903" s="912"/>
      <c r="S903" s="912"/>
      <c r="T903" s="912"/>
      <c r="U903" s="912"/>
      <c r="V903" s="912"/>
      <c r="W903" s="912"/>
      <c r="X903" s="913"/>
      <c r="Y903" s="352">
        <v>20.707999999999998</v>
      </c>
      <c r="Z903" s="353"/>
      <c r="AA903" s="353"/>
      <c r="AB903" s="354"/>
      <c r="AC903" s="355" t="s">
        <v>501</v>
      </c>
      <c r="AD903" s="355"/>
      <c r="AE903" s="355"/>
      <c r="AF903" s="355"/>
      <c r="AG903" s="355"/>
      <c r="AH903" s="356" t="s">
        <v>564</v>
      </c>
      <c r="AI903" s="357"/>
      <c r="AJ903" s="357"/>
      <c r="AK903" s="357"/>
      <c r="AL903" s="358" t="s">
        <v>564</v>
      </c>
      <c r="AM903" s="359"/>
      <c r="AN903" s="359"/>
      <c r="AO903" s="360"/>
      <c r="AP903" s="361" t="s">
        <v>615</v>
      </c>
      <c r="AQ903" s="361"/>
      <c r="AR903" s="361"/>
      <c r="AS903" s="361"/>
      <c r="AT903" s="361"/>
      <c r="AU903" s="361"/>
      <c r="AV903" s="361"/>
      <c r="AW903" s="361"/>
      <c r="AX903" s="361"/>
    </row>
    <row r="904" spans="1:50" ht="30" customHeight="1" x14ac:dyDescent="0.15">
      <c r="A904" s="377">
        <v>2</v>
      </c>
      <c r="B904" s="377">
        <v>1</v>
      </c>
      <c r="C904" s="362" t="s">
        <v>625</v>
      </c>
      <c r="D904" s="348"/>
      <c r="E904" s="348"/>
      <c r="F904" s="348"/>
      <c r="G904" s="348"/>
      <c r="H904" s="348"/>
      <c r="I904" s="348"/>
      <c r="J904" s="349">
        <v>1010001016852</v>
      </c>
      <c r="K904" s="350"/>
      <c r="L904" s="350"/>
      <c r="M904" s="350"/>
      <c r="N904" s="350"/>
      <c r="O904" s="350"/>
      <c r="P904" s="363" t="s">
        <v>626</v>
      </c>
      <c r="Q904" s="351"/>
      <c r="R904" s="351"/>
      <c r="S904" s="351"/>
      <c r="T904" s="351"/>
      <c r="U904" s="351"/>
      <c r="V904" s="351"/>
      <c r="W904" s="351"/>
      <c r="X904" s="351"/>
      <c r="Y904" s="352">
        <v>6.85</v>
      </c>
      <c r="Z904" s="353"/>
      <c r="AA904" s="353"/>
      <c r="AB904" s="354"/>
      <c r="AC904" s="355" t="s">
        <v>501</v>
      </c>
      <c r="AD904" s="355"/>
      <c r="AE904" s="355"/>
      <c r="AF904" s="355"/>
      <c r="AG904" s="355"/>
      <c r="AH904" s="356" t="s">
        <v>564</v>
      </c>
      <c r="AI904" s="357"/>
      <c r="AJ904" s="357"/>
      <c r="AK904" s="357"/>
      <c r="AL904" s="358" t="s">
        <v>564</v>
      </c>
      <c r="AM904" s="359"/>
      <c r="AN904" s="359"/>
      <c r="AO904" s="360"/>
      <c r="AP904" s="361" t="s">
        <v>615</v>
      </c>
      <c r="AQ904" s="361"/>
      <c r="AR904" s="361"/>
      <c r="AS904" s="361"/>
      <c r="AT904" s="361"/>
      <c r="AU904" s="361"/>
      <c r="AV904" s="361"/>
      <c r="AW904" s="361"/>
      <c r="AX904" s="361"/>
    </row>
    <row r="905" spans="1:50" ht="30" customHeight="1" x14ac:dyDescent="0.15">
      <c r="A905" s="377">
        <v>3</v>
      </c>
      <c r="B905" s="377">
        <v>1</v>
      </c>
      <c r="C905" s="362" t="s">
        <v>632</v>
      </c>
      <c r="D905" s="348"/>
      <c r="E905" s="348"/>
      <c r="F905" s="348"/>
      <c r="G905" s="348"/>
      <c r="H905" s="348"/>
      <c r="I905" s="348"/>
      <c r="J905" s="349">
        <v>8370001001985</v>
      </c>
      <c r="K905" s="350"/>
      <c r="L905" s="350"/>
      <c r="M905" s="350"/>
      <c r="N905" s="350"/>
      <c r="O905" s="350"/>
      <c r="P905" s="363" t="s">
        <v>626</v>
      </c>
      <c r="Q905" s="351"/>
      <c r="R905" s="351"/>
      <c r="S905" s="351"/>
      <c r="T905" s="351"/>
      <c r="U905" s="351"/>
      <c r="V905" s="351"/>
      <c r="W905" s="351"/>
      <c r="X905" s="351"/>
      <c r="Y905" s="352">
        <v>4.9000000000000004</v>
      </c>
      <c r="Z905" s="353"/>
      <c r="AA905" s="353"/>
      <c r="AB905" s="354"/>
      <c r="AC905" s="364" t="s">
        <v>501</v>
      </c>
      <c r="AD905" s="364"/>
      <c r="AE905" s="364"/>
      <c r="AF905" s="364"/>
      <c r="AG905" s="364"/>
      <c r="AH905" s="356" t="s">
        <v>615</v>
      </c>
      <c r="AI905" s="357"/>
      <c r="AJ905" s="357"/>
      <c r="AK905" s="357"/>
      <c r="AL905" s="358" t="s">
        <v>615</v>
      </c>
      <c r="AM905" s="359"/>
      <c r="AN905" s="359"/>
      <c r="AO905" s="360"/>
      <c r="AP905" s="361" t="s">
        <v>615</v>
      </c>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t="s">
        <v>615</v>
      </c>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489</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489</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489</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489</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489</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customHeight="1" x14ac:dyDescent="0.15">
      <c r="A1102" s="377">
        <v>1</v>
      </c>
      <c r="B1102" s="377">
        <v>1</v>
      </c>
      <c r="C1102" s="375"/>
      <c r="D1102" s="375"/>
      <c r="E1102" s="148" t="s">
        <v>570</v>
      </c>
      <c r="F1102" s="376"/>
      <c r="G1102" s="376"/>
      <c r="H1102" s="376"/>
      <c r="I1102" s="376"/>
      <c r="J1102" s="349" t="s">
        <v>571</v>
      </c>
      <c r="K1102" s="350"/>
      <c r="L1102" s="350"/>
      <c r="M1102" s="350"/>
      <c r="N1102" s="350"/>
      <c r="O1102" s="350"/>
      <c r="P1102" s="363" t="s">
        <v>570</v>
      </c>
      <c r="Q1102" s="351"/>
      <c r="R1102" s="351"/>
      <c r="S1102" s="351"/>
      <c r="T1102" s="351"/>
      <c r="U1102" s="351"/>
      <c r="V1102" s="351"/>
      <c r="W1102" s="351"/>
      <c r="X1102" s="351"/>
      <c r="Y1102" s="352" t="s">
        <v>572</v>
      </c>
      <c r="Z1102" s="353"/>
      <c r="AA1102" s="353"/>
      <c r="AB1102" s="354"/>
      <c r="AC1102" s="355"/>
      <c r="AD1102" s="355"/>
      <c r="AE1102" s="355"/>
      <c r="AF1102" s="355"/>
      <c r="AG1102" s="355"/>
      <c r="AH1102" s="356" t="s">
        <v>571</v>
      </c>
      <c r="AI1102" s="357"/>
      <c r="AJ1102" s="357"/>
      <c r="AK1102" s="357"/>
      <c r="AL1102" s="358" t="s">
        <v>573</v>
      </c>
      <c r="AM1102" s="359"/>
      <c r="AN1102" s="359"/>
      <c r="AO1102" s="360"/>
      <c r="AP1102" s="361" t="s">
        <v>570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91">
    <cfRule type="expression" dxfId="2819" priority="13907">
      <formula>IF(RIGHT(TEXT(Y791,"0.#"),1)=".",FALSE,TRUE)</formula>
    </cfRule>
    <cfRule type="expression" dxfId="2818" priority="13908">
      <formula>IF(RIGHT(TEXT(Y791,"0.#"),1)=".",TRUE,FALSE)</formula>
    </cfRule>
  </conditionalFormatting>
  <conditionalFormatting sqref="Y822:Y829 Y820 Y809:Y816 Y807 Y796 Y794 Y798:Y803">
    <cfRule type="expression" dxfId="2817" priority="13689">
      <formula>IF(RIGHT(TEXT(Y794,"0.#"),1)=".",FALSE,TRUE)</formula>
    </cfRule>
    <cfRule type="expression" dxfId="2816" priority="13690">
      <formula>IF(RIGHT(TEXT(Y794,"0.#"),1)=".",TRUE,FALSE)</formula>
    </cfRule>
  </conditionalFormatting>
  <conditionalFormatting sqref="P16:AQ17 P15:AX15 P13:AX13">
    <cfRule type="expression" dxfId="2815" priority="13737">
      <formula>IF(RIGHT(TEXT(P13,"0.#"),1)=".",FALSE,TRUE)</formula>
    </cfRule>
    <cfRule type="expression" dxfId="2814" priority="13738">
      <formula>IF(RIGHT(TEXT(P13,"0.#"),1)=".",TRUE,FALSE)</formula>
    </cfRule>
  </conditionalFormatting>
  <conditionalFormatting sqref="P19:AJ19">
    <cfRule type="expression" dxfId="2813" priority="13735">
      <formula>IF(RIGHT(TEXT(P19,"0.#"),1)=".",FALSE,TRUE)</formula>
    </cfRule>
    <cfRule type="expression" dxfId="2812" priority="13736">
      <formula>IF(RIGHT(TEXT(P19,"0.#"),1)=".",TRUE,FALSE)</formula>
    </cfRule>
  </conditionalFormatting>
  <conditionalFormatting sqref="AE101 AQ101">
    <cfRule type="expression" dxfId="2811" priority="13727">
      <formula>IF(RIGHT(TEXT(AE101,"0.#"),1)=".",FALSE,TRUE)</formula>
    </cfRule>
    <cfRule type="expression" dxfId="2810" priority="13728">
      <formula>IF(RIGHT(TEXT(AE101,"0.#"),1)=".",TRUE,FALSE)</formula>
    </cfRule>
  </conditionalFormatting>
  <conditionalFormatting sqref="Y784:Y790 Y781">
    <cfRule type="expression" dxfId="2809" priority="13713">
      <formula>IF(RIGHT(TEXT(Y781,"0.#"),1)=".",FALSE,TRUE)</formula>
    </cfRule>
    <cfRule type="expression" dxfId="2808" priority="13714">
      <formula>IF(RIGHT(TEXT(Y781,"0.#"),1)=".",TRUE,FALSE)</formula>
    </cfRule>
  </conditionalFormatting>
  <conditionalFormatting sqref="AU782">
    <cfRule type="expression" dxfId="2807" priority="13711">
      <formula>IF(RIGHT(TEXT(AU782,"0.#"),1)=".",FALSE,TRUE)</formula>
    </cfRule>
    <cfRule type="expression" dxfId="2806" priority="13712">
      <formula>IF(RIGHT(TEXT(AU782,"0.#"),1)=".",TRUE,FALSE)</formula>
    </cfRule>
  </conditionalFormatting>
  <conditionalFormatting sqref="AU791">
    <cfRule type="expression" dxfId="2805" priority="13709">
      <formula>IF(RIGHT(TEXT(AU791,"0.#"),1)=".",FALSE,TRUE)</formula>
    </cfRule>
    <cfRule type="expression" dxfId="2804" priority="13710">
      <formula>IF(RIGHT(TEXT(AU791,"0.#"),1)=".",TRUE,FALSE)</formula>
    </cfRule>
  </conditionalFormatting>
  <conditionalFormatting sqref="AU783:AU790 AU781">
    <cfRule type="expression" dxfId="2803" priority="13707">
      <formula>IF(RIGHT(TEXT(AU781,"0.#"),1)=".",FALSE,TRUE)</formula>
    </cfRule>
    <cfRule type="expression" dxfId="2802" priority="13708">
      <formula>IF(RIGHT(TEXT(AU781,"0.#"),1)=".",TRUE,FALSE)</formula>
    </cfRule>
  </conditionalFormatting>
  <conditionalFormatting sqref="Y821 Y808">
    <cfRule type="expression" dxfId="2801" priority="13693">
      <formula>IF(RIGHT(TEXT(Y808,"0.#"),1)=".",FALSE,TRUE)</formula>
    </cfRule>
    <cfRule type="expression" dxfId="2800" priority="13694">
      <formula>IF(RIGHT(TEXT(Y808,"0.#"),1)=".",TRUE,FALSE)</formula>
    </cfRule>
  </conditionalFormatting>
  <conditionalFormatting sqref="Y830 Y817 Y804">
    <cfRule type="expression" dxfId="2799" priority="13691">
      <formula>IF(RIGHT(TEXT(Y804,"0.#"),1)=".",FALSE,TRUE)</formula>
    </cfRule>
    <cfRule type="expression" dxfId="2798" priority="13692">
      <formula>IF(RIGHT(TEXT(Y804,"0.#"),1)=".",TRUE,FALSE)</formula>
    </cfRule>
  </conditionalFormatting>
  <conditionalFormatting sqref="AU821 AU808">
    <cfRule type="expression" dxfId="2797" priority="13687">
      <formula>IF(RIGHT(TEXT(AU808,"0.#"),1)=".",FALSE,TRUE)</formula>
    </cfRule>
    <cfRule type="expression" dxfId="2796" priority="13688">
      <formula>IF(RIGHT(TEXT(AU808,"0.#"),1)=".",TRUE,FALSE)</formula>
    </cfRule>
  </conditionalFormatting>
  <conditionalFormatting sqref="AU830 AU817 AU804">
    <cfRule type="expression" dxfId="2795" priority="13685">
      <formula>IF(RIGHT(TEXT(AU804,"0.#"),1)=".",FALSE,TRUE)</formula>
    </cfRule>
    <cfRule type="expression" dxfId="2794" priority="13686">
      <formula>IF(RIGHT(TEXT(AU804,"0.#"),1)=".",TRUE,FALSE)</formula>
    </cfRule>
  </conditionalFormatting>
  <conditionalFormatting sqref="AU822:AU829 AU820 AU809:AU816 AU807 AU796:AU803 AU794">
    <cfRule type="expression" dxfId="2793" priority="13683">
      <formula>IF(RIGHT(TEXT(AU794,"0.#"),1)=".",FALSE,TRUE)</formula>
    </cfRule>
    <cfRule type="expression" dxfId="2792" priority="13684">
      <formula>IF(RIGHT(TEXT(AU794,"0.#"),1)=".",TRUE,FALSE)</formula>
    </cfRule>
  </conditionalFormatting>
  <conditionalFormatting sqref="AM87">
    <cfRule type="expression" dxfId="2791" priority="13337">
      <formula>IF(RIGHT(TEXT(AM87,"0.#"),1)=".",FALSE,TRUE)</formula>
    </cfRule>
    <cfRule type="expression" dxfId="2790" priority="13338">
      <formula>IF(RIGHT(TEXT(AM87,"0.#"),1)=".",TRUE,FALSE)</formula>
    </cfRule>
  </conditionalFormatting>
  <conditionalFormatting sqref="AE55">
    <cfRule type="expression" dxfId="2789" priority="13405">
      <formula>IF(RIGHT(TEXT(AE55,"0.#"),1)=".",FALSE,TRUE)</formula>
    </cfRule>
    <cfRule type="expression" dxfId="2788" priority="13406">
      <formula>IF(RIGHT(TEXT(AE55,"0.#"),1)=".",TRUE,FALSE)</formula>
    </cfRule>
  </conditionalFormatting>
  <conditionalFormatting sqref="AI55">
    <cfRule type="expression" dxfId="2787" priority="13403">
      <formula>IF(RIGHT(TEXT(AI55,"0.#"),1)=".",FALSE,TRUE)</formula>
    </cfRule>
    <cfRule type="expression" dxfId="2786" priority="13404">
      <formula>IF(RIGHT(TEXT(AI55,"0.#"),1)=".",TRUE,FALSE)</formula>
    </cfRule>
  </conditionalFormatting>
  <conditionalFormatting sqref="AM34">
    <cfRule type="expression" dxfId="2785" priority="13483">
      <formula>IF(RIGHT(TEXT(AM34,"0.#"),1)=".",FALSE,TRUE)</formula>
    </cfRule>
    <cfRule type="expression" dxfId="2784" priority="13484">
      <formula>IF(RIGHT(TEXT(AM34,"0.#"),1)=".",TRUE,FALSE)</formula>
    </cfRule>
  </conditionalFormatting>
  <conditionalFormatting sqref="AE33">
    <cfRule type="expression" dxfId="2783" priority="13497">
      <formula>IF(RIGHT(TEXT(AE33,"0.#"),1)=".",FALSE,TRUE)</formula>
    </cfRule>
    <cfRule type="expression" dxfId="2782" priority="13498">
      <formula>IF(RIGHT(TEXT(AE33,"0.#"),1)=".",TRUE,FALSE)</formula>
    </cfRule>
  </conditionalFormatting>
  <conditionalFormatting sqref="AE34">
    <cfRule type="expression" dxfId="2781" priority="13495">
      <formula>IF(RIGHT(TEXT(AE34,"0.#"),1)=".",FALSE,TRUE)</formula>
    </cfRule>
    <cfRule type="expression" dxfId="2780" priority="13496">
      <formula>IF(RIGHT(TEXT(AE34,"0.#"),1)=".",TRUE,FALSE)</formula>
    </cfRule>
  </conditionalFormatting>
  <conditionalFormatting sqref="AI34">
    <cfRule type="expression" dxfId="2779" priority="13493">
      <formula>IF(RIGHT(TEXT(AI34,"0.#"),1)=".",FALSE,TRUE)</formula>
    </cfRule>
    <cfRule type="expression" dxfId="2778" priority="13494">
      <formula>IF(RIGHT(TEXT(AI34,"0.#"),1)=".",TRUE,FALSE)</formula>
    </cfRule>
  </conditionalFormatting>
  <conditionalFormatting sqref="AI33">
    <cfRule type="expression" dxfId="2777" priority="13491">
      <formula>IF(RIGHT(TEXT(AI33,"0.#"),1)=".",FALSE,TRUE)</formula>
    </cfRule>
    <cfRule type="expression" dxfId="2776" priority="13492">
      <formula>IF(RIGHT(TEXT(AI33,"0.#"),1)=".",TRUE,FALSE)</formula>
    </cfRule>
  </conditionalFormatting>
  <conditionalFormatting sqref="AI32">
    <cfRule type="expression" dxfId="2775" priority="13489">
      <formula>IF(RIGHT(TEXT(AI32,"0.#"),1)=".",FALSE,TRUE)</formula>
    </cfRule>
    <cfRule type="expression" dxfId="2774" priority="13490">
      <formula>IF(RIGHT(TEXT(AI32,"0.#"),1)=".",TRUE,FALSE)</formula>
    </cfRule>
  </conditionalFormatting>
  <conditionalFormatting sqref="AM32">
    <cfRule type="expression" dxfId="2773" priority="13487">
      <formula>IF(RIGHT(TEXT(AM32,"0.#"),1)=".",FALSE,TRUE)</formula>
    </cfRule>
    <cfRule type="expression" dxfId="2772" priority="13488">
      <formula>IF(RIGHT(TEXT(AM32,"0.#"),1)=".",TRUE,FALSE)</formula>
    </cfRule>
  </conditionalFormatting>
  <conditionalFormatting sqref="AM33">
    <cfRule type="expression" dxfId="2771" priority="13485">
      <formula>IF(RIGHT(TEXT(AM33,"0.#"),1)=".",FALSE,TRUE)</formula>
    </cfRule>
    <cfRule type="expression" dxfId="2770" priority="13486">
      <formula>IF(RIGHT(TEXT(AM33,"0.#"),1)=".",TRUE,FALSE)</formula>
    </cfRule>
  </conditionalFormatting>
  <conditionalFormatting sqref="AQ32:AQ34">
    <cfRule type="expression" dxfId="2769" priority="13477">
      <formula>IF(RIGHT(TEXT(AQ32,"0.#"),1)=".",FALSE,TRUE)</formula>
    </cfRule>
    <cfRule type="expression" dxfId="2768" priority="13478">
      <formula>IF(RIGHT(TEXT(AQ32,"0.#"),1)=".",TRUE,FALSE)</formula>
    </cfRule>
  </conditionalFormatting>
  <conditionalFormatting sqref="AU32:AU34">
    <cfRule type="expression" dxfId="2767" priority="13475">
      <formula>IF(RIGHT(TEXT(AU32,"0.#"),1)=".",FALSE,TRUE)</formula>
    </cfRule>
    <cfRule type="expression" dxfId="2766" priority="13476">
      <formula>IF(RIGHT(TEXT(AU32,"0.#"),1)=".",TRUE,FALSE)</formula>
    </cfRule>
  </conditionalFormatting>
  <conditionalFormatting sqref="AE53">
    <cfRule type="expression" dxfId="2765" priority="13409">
      <formula>IF(RIGHT(TEXT(AE53,"0.#"),1)=".",FALSE,TRUE)</formula>
    </cfRule>
    <cfRule type="expression" dxfId="2764" priority="13410">
      <formula>IF(RIGHT(TEXT(AE53,"0.#"),1)=".",TRUE,FALSE)</formula>
    </cfRule>
  </conditionalFormatting>
  <conditionalFormatting sqref="AE54">
    <cfRule type="expression" dxfId="2763" priority="13407">
      <formula>IF(RIGHT(TEXT(AE54,"0.#"),1)=".",FALSE,TRUE)</formula>
    </cfRule>
    <cfRule type="expression" dxfId="2762" priority="13408">
      <formula>IF(RIGHT(TEXT(AE54,"0.#"),1)=".",TRUE,FALSE)</formula>
    </cfRule>
  </conditionalFormatting>
  <conditionalFormatting sqref="AI54">
    <cfRule type="expression" dxfId="2761" priority="13401">
      <formula>IF(RIGHT(TEXT(AI54,"0.#"),1)=".",FALSE,TRUE)</formula>
    </cfRule>
    <cfRule type="expression" dxfId="2760" priority="13402">
      <formula>IF(RIGHT(TEXT(AI54,"0.#"),1)=".",TRUE,FALSE)</formula>
    </cfRule>
  </conditionalFormatting>
  <conditionalFormatting sqref="AI53">
    <cfRule type="expression" dxfId="2759" priority="13399">
      <formula>IF(RIGHT(TEXT(AI53,"0.#"),1)=".",FALSE,TRUE)</formula>
    </cfRule>
    <cfRule type="expression" dxfId="2758" priority="13400">
      <formula>IF(RIGHT(TEXT(AI53,"0.#"),1)=".",TRUE,FALSE)</formula>
    </cfRule>
  </conditionalFormatting>
  <conditionalFormatting sqref="AM53">
    <cfRule type="expression" dxfId="2757" priority="13397">
      <formula>IF(RIGHT(TEXT(AM53,"0.#"),1)=".",FALSE,TRUE)</formula>
    </cfRule>
    <cfRule type="expression" dxfId="2756" priority="13398">
      <formula>IF(RIGHT(TEXT(AM53,"0.#"),1)=".",TRUE,FALSE)</formula>
    </cfRule>
  </conditionalFormatting>
  <conditionalFormatting sqref="AM54">
    <cfRule type="expression" dxfId="2755" priority="13395">
      <formula>IF(RIGHT(TEXT(AM54,"0.#"),1)=".",FALSE,TRUE)</formula>
    </cfRule>
    <cfRule type="expression" dxfId="2754" priority="13396">
      <formula>IF(RIGHT(TEXT(AM54,"0.#"),1)=".",TRUE,FALSE)</formula>
    </cfRule>
  </conditionalFormatting>
  <conditionalFormatting sqref="AM55">
    <cfRule type="expression" dxfId="2753" priority="13393">
      <formula>IF(RIGHT(TEXT(AM55,"0.#"),1)=".",FALSE,TRUE)</formula>
    </cfRule>
    <cfRule type="expression" dxfId="2752" priority="13394">
      <formula>IF(RIGHT(TEXT(AM55,"0.#"),1)=".",TRUE,FALSE)</formula>
    </cfRule>
  </conditionalFormatting>
  <conditionalFormatting sqref="AE60">
    <cfRule type="expression" dxfId="2751" priority="13379">
      <formula>IF(RIGHT(TEXT(AE60,"0.#"),1)=".",FALSE,TRUE)</formula>
    </cfRule>
    <cfRule type="expression" dxfId="2750" priority="13380">
      <formula>IF(RIGHT(TEXT(AE60,"0.#"),1)=".",TRUE,FALSE)</formula>
    </cfRule>
  </conditionalFormatting>
  <conditionalFormatting sqref="AE61">
    <cfRule type="expression" dxfId="2749" priority="13377">
      <formula>IF(RIGHT(TEXT(AE61,"0.#"),1)=".",FALSE,TRUE)</formula>
    </cfRule>
    <cfRule type="expression" dxfId="2748" priority="13378">
      <formula>IF(RIGHT(TEXT(AE61,"0.#"),1)=".",TRUE,FALSE)</formula>
    </cfRule>
  </conditionalFormatting>
  <conditionalFormatting sqref="AE62">
    <cfRule type="expression" dxfId="2747" priority="13375">
      <formula>IF(RIGHT(TEXT(AE62,"0.#"),1)=".",FALSE,TRUE)</formula>
    </cfRule>
    <cfRule type="expression" dxfId="2746" priority="13376">
      <formula>IF(RIGHT(TEXT(AE62,"0.#"),1)=".",TRUE,FALSE)</formula>
    </cfRule>
  </conditionalFormatting>
  <conditionalFormatting sqref="AI62">
    <cfRule type="expression" dxfId="2745" priority="13373">
      <formula>IF(RIGHT(TEXT(AI62,"0.#"),1)=".",FALSE,TRUE)</formula>
    </cfRule>
    <cfRule type="expression" dxfId="2744" priority="13374">
      <formula>IF(RIGHT(TEXT(AI62,"0.#"),1)=".",TRUE,FALSE)</formula>
    </cfRule>
  </conditionalFormatting>
  <conditionalFormatting sqref="AI61">
    <cfRule type="expression" dxfId="2743" priority="13371">
      <formula>IF(RIGHT(TEXT(AI61,"0.#"),1)=".",FALSE,TRUE)</formula>
    </cfRule>
    <cfRule type="expression" dxfId="2742" priority="13372">
      <formula>IF(RIGHT(TEXT(AI61,"0.#"),1)=".",TRUE,FALSE)</formula>
    </cfRule>
  </conditionalFormatting>
  <conditionalFormatting sqref="AI60">
    <cfRule type="expression" dxfId="2741" priority="13369">
      <formula>IF(RIGHT(TEXT(AI60,"0.#"),1)=".",FALSE,TRUE)</formula>
    </cfRule>
    <cfRule type="expression" dxfId="2740" priority="13370">
      <formula>IF(RIGHT(TEXT(AI60,"0.#"),1)=".",TRUE,FALSE)</formula>
    </cfRule>
  </conditionalFormatting>
  <conditionalFormatting sqref="AM60">
    <cfRule type="expression" dxfId="2739" priority="13367">
      <formula>IF(RIGHT(TEXT(AM60,"0.#"),1)=".",FALSE,TRUE)</formula>
    </cfRule>
    <cfRule type="expression" dxfId="2738" priority="13368">
      <formula>IF(RIGHT(TEXT(AM60,"0.#"),1)=".",TRUE,FALSE)</formula>
    </cfRule>
  </conditionalFormatting>
  <conditionalFormatting sqref="AM61">
    <cfRule type="expression" dxfId="2737" priority="13365">
      <formula>IF(RIGHT(TEXT(AM61,"0.#"),1)=".",FALSE,TRUE)</formula>
    </cfRule>
    <cfRule type="expression" dxfId="2736" priority="13366">
      <formula>IF(RIGHT(TEXT(AM61,"0.#"),1)=".",TRUE,FALSE)</formula>
    </cfRule>
  </conditionalFormatting>
  <conditionalFormatting sqref="AM62">
    <cfRule type="expression" dxfId="2735" priority="13363">
      <formula>IF(RIGHT(TEXT(AM62,"0.#"),1)=".",FALSE,TRUE)</formula>
    </cfRule>
    <cfRule type="expression" dxfId="2734" priority="13364">
      <formula>IF(RIGHT(TEXT(AM62,"0.#"),1)=".",TRUE,FALSE)</formula>
    </cfRule>
  </conditionalFormatting>
  <conditionalFormatting sqref="AE87">
    <cfRule type="expression" dxfId="2733" priority="13349">
      <formula>IF(RIGHT(TEXT(AE87,"0.#"),1)=".",FALSE,TRUE)</formula>
    </cfRule>
    <cfRule type="expression" dxfId="2732" priority="13350">
      <formula>IF(RIGHT(TEXT(AE87,"0.#"),1)=".",TRUE,FALSE)</formula>
    </cfRule>
  </conditionalFormatting>
  <conditionalFormatting sqref="AE88">
    <cfRule type="expression" dxfId="2731" priority="13347">
      <formula>IF(RIGHT(TEXT(AE88,"0.#"),1)=".",FALSE,TRUE)</formula>
    </cfRule>
    <cfRule type="expression" dxfId="2730" priority="13348">
      <formula>IF(RIGHT(TEXT(AE88,"0.#"),1)=".",TRUE,FALSE)</formula>
    </cfRule>
  </conditionalFormatting>
  <conditionalFormatting sqref="AE89">
    <cfRule type="expression" dxfId="2729" priority="13345">
      <formula>IF(RIGHT(TEXT(AE89,"0.#"),1)=".",FALSE,TRUE)</formula>
    </cfRule>
    <cfRule type="expression" dxfId="2728" priority="13346">
      <formula>IF(RIGHT(TEXT(AE89,"0.#"),1)=".",TRUE,FALSE)</formula>
    </cfRule>
  </conditionalFormatting>
  <conditionalFormatting sqref="AI89">
    <cfRule type="expression" dxfId="2727" priority="13343">
      <formula>IF(RIGHT(TEXT(AI89,"0.#"),1)=".",FALSE,TRUE)</formula>
    </cfRule>
    <cfRule type="expression" dxfId="2726" priority="13344">
      <formula>IF(RIGHT(TEXT(AI89,"0.#"),1)=".",TRUE,FALSE)</formula>
    </cfRule>
  </conditionalFormatting>
  <conditionalFormatting sqref="AI88">
    <cfRule type="expression" dxfId="2725" priority="13341">
      <formula>IF(RIGHT(TEXT(AI88,"0.#"),1)=".",FALSE,TRUE)</formula>
    </cfRule>
    <cfRule type="expression" dxfId="2724" priority="13342">
      <formula>IF(RIGHT(TEXT(AI88,"0.#"),1)=".",TRUE,FALSE)</formula>
    </cfRule>
  </conditionalFormatting>
  <conditionalFormatting sqref="AI87">
    <cfRule type="expression" dxfId="2723" priority="13339">
      <formula>IF(RIGHT(TEXT(AI87,"0.#"),1)=".",FALSE,TRUE)</formula>
    </cfRule>
    <cfRule type="expression" dxfId="2722" priority="13340">
      <formula>IF(RIGHT(TEXT(AI87,"0.#"),1)=".",TRUE,FALSE)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M89">
    <cfRule type="expression" dxfId="2719" priority="13333">
      <formula>IF(RIGHT(TEXT(AM89,"0.#"),1)=".",FALSE,TRUE)</formula>
    </cfRule>
    <cfRule type="expression" dxfId="2718" priority="13334">
      <formula>IF(RIGHT(TEXT(AM89,"0.#"),1)=".",TRUE,FALSE)</formula>
    </cfRule>
  </conditionalFormatting>
  <conditionalFormatting sqref="AE92">
    <cfRule type="expression" dxfId="2717" priority="13319">
      <formula>IF(RIGHT(TEXT(AE92,"0.#"),1)=".",FALSE,TRUE)</formula>
    </cfRule>
    <cfRule type="expression" dxfId="2716" priority="13320">
      <formula>IF(RIGHT(TEXT(AE92,"0.#"),1)=".",TRUE,FALSE)</formula>
    </cfRule>
  </conditionalFormatting>
  <conditionalFormatting sqref="AE93">
    <cfRule type="expression" dxfId="2715" priority="13317">
      <formula>IF(RIGHT(TEXT(AE93,"0.#"),1)=".",FALSE,TRUE)</formula>
    </cfRule>
    <cfRule type="expression" dxfId="2714" priority="13318">
      <formula>IF(RIGHT(TEXT(AE93,"0.#"),1)=".",TRUE,FALSE)</formula>
    </cfRule>
  </conditionalFormatting>
  <conditionalFormatting sqref="AE94">
    <cfRule type="expression" dxfId="2713" priority="13315">
      <formula>IF(RIGHT(TEXT(AE94,"0.#"),1)=".",FALSE,TRUE)</formula>
    </cfRule>
    <cfRule type="expression" dxfId="2712" priority="13316">
      <formula>IF(RIGHT(TEXT(AE94,"0.#"),1)=".",TRUE,FALSE)</formula>
    </cfRule>
  </conditionalFormatting>
  <conditionalFormatting sqref="AI94">
    <cfRule type="expression" dxfId="2711" priority="13313">
      <formula>IF(RIGHT(TEXT(AI94,"0.#"),1)=".",FALSE,TRUE)</formula>
    </cfRule>
    <cfRule type="expression" dxfId="2710" priority="13314">
      <formula>IF(RIGHT(TEXT(AI94,"0.#"),1)=".",TRUE,FALSE)</formula>
    </cfRule>
  </conditionalFormatting>
  <conditionalFormatting sqref="AI93">
    <cfRule type="expression" dxfId="2709" priority="13311">
      <formula>IF(RIGHT(TEXT(AI93,"0.#"),1)=".",FALSE,TRUE)</formula>
    </cfRule>
    <cfRule type="expression" dxfId="2708" priority="13312">
      <formula>IF(RIGHT(TEXT(AI93,"0.#"),1)=".",TRUE,FALSE)</formula>
    </cfRule>
  </conditionalFormatting>
  <conditionalFormatting sqref="AI92">
    <cfRule type="expression" dxfId="2707" priority="13309">
      <formula>IF(RIGHT(TEXT(AI92,"0.#"),1)=".",FALSE,TRUE)</formula>
    </cfRule>
    <cfRule type="expression" dxfId="2706" priority="13310">
      <formula>IF(RIGHT(TEXT(AI92,"0.#"),1)=".",TRUE,FALSE)</formula>
    </cfRule>
  </conditionalFormatting>
  <conditionalFormatting sqref="AM92">
    <cfRule type="expression" dxfId="2705" priority="13307">
      <formula>IF(RIGHT(TEXT(AM92,"0.#"),1)=".",FALSE,TRUE)</formula>
    </cfRule>
    <cfRule type="expression" dxfId="2704" priority="13308">
      <formula>IF(RIGHT(TEXT(AM92,"0.#"),1)=".",TRUE,FALSE)</formula>
    </cfRule>
  </conditionalFormatting>
  <conditionalFormatting sqref="AM93">
    <cfRule type="expression" dxfId="2703" priority="13305">
      <formula>IF(RIGHT(TEXT(AM93,"0.#"),1)=".",FALSE,TRUE)</formula>
    </cfRule>
    <cfRule type="expression" dxfId="2702" priority="13306">
      <formula>IF(RIGHT(TEXT(AM93,"0.#"),1)=".",TRUE,FALSE)</formula>
    </cfRule>
  </conditionalFormatting>
  <conditionalFormatting sqref="AM94">
    <cfRule type="expression" dxfId="2701" priority="13303">
      <formula>IF(RIGHT(TEXT(AM94,"0.#"),1)=".",FALSE,TRUE)</formula>
    </cfRule>
    <cfRule type="expression" dxfId="2700" priority="13304">
      <formula>IF(RIGHT(TEXT(AM94,"0.#"),1)=".",TRUE,FALSE)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I101">
    <cfRule type="expression" dxfId="2681" priority="13259">
      <formula>IF(RIGHT(TEXT(AI101,"0.#"),1)=".",FALSE,TRUE)</formula>
    </cfRule>
    <cfRule type="expression" dxfId="2680" priority="13260">
      <formula>IF(RIGHT(TEXT(AI101,"0.#"),1)=".",TRUE,FALSE)</formula>
    </cfRule>
  </conditionalFormatting>
  <conditionalFormatting sqref="AM101">
    <cfRule type="expression" dxfId="2679" priority="13257">
      <formula>IF(RIGHT(TEXT(AM101,"0.#"),1)=".",FALSE,TRUE)</formula>
    </cfRule>
    <cfRule type="expression" dxfId="2678" priority="13258">
      <formula>IF(RIGHT(TEXT(AM101,"0.#"),1)=".",TRUE,FALSE)</formula>
    </cfRule>
  </conditionalFormatting>
  <conditionalFormatting sqref="AE102">
    <cfRule type="expression" dxfId="2677" priority="13255">
      <formula>IF(RIGHT(TEXT(AE102,"0.#"),1)=".",FALSE,TRUE)</formula>
    </cfRule>
    <cfRule type="expression" dxfId="2676" priority="13256">
      <formula>IF(RIGHT(TEXT(AE102,"0.#"),1)=".",TRUE,FALSE)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8:AO838">
    <cfRule type="expression" dxfId="2409" priority="2847">
      <formula>IF(AND(AL838&gt;=0, RIGHT(TEXT(AL838,"0.#"),1)&lt;&gt;"."),TRUE,FALSE)</formula>
    </cfRule>
    <cfRule type="expression" dxfId="2408" priority="2848">
      <formula>IF(AND(AL838&gt;=0, RIGHT(TEXT(AL838,"0.#"),1)="."),TRUE,FALSE)</formula>
    </cfRule>
    <cfRule type="expression" dxfId="2407" priority="2849">
      <formula>IF(AND(AL838&lt;0, RIGHT(TEXT(AL838,"0.#"),1)&lt;&gt;"."),TRUE,FALSE)</formula>
    </cfRule>
    <cfRule type="expression" dxfId="2406" priority="2850">
      <formula>IF(AND(AL838&lt;0, RIGHT(TEXT(AL838,"0.#"),1)="."),TRUE,FALSE)</formula>
    </cfRule>
  </conditionalFormatting>
  <conditionalFormatting sqref="Y838">
    <cfRule type="expression" dxfId="2405" priority="2845">
      <formula>IF(RIGHT(TEXT(Y838,"0.#"),1)=".",FALSE,TRUE)</formula>
    </cfRule>
    <cfRule type="expression" dxfId="2404" priority="2846">
      <formula>IF(RIGHT(TEXT(Y838,"0.#"),1)=".",TRUE,FALSE)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72:Y899">
    <cfRule type="expression" dxfId="2087" priority="2105">
      <formula>IF(RIGHT(TEXT(Y872,"0.#"),1)=".",FALSE,TRUE)</formula>
    </cfRule>
    <cfRule type="expression" dxfId="2086" priority="2106">
      <formula>IF(RIGHT(TEXT(Y872,"0.#"),1)=".",TRUE,FALSE)</formula>
    </cfRule>
  </conditionalFormatting>
  <conditionalFormatting sqref="Y871">
    <cfRule type="expression" dxfId="2085" priority="2099">
      <formula>IF(RIGHT(TEXT(Y871,"0.#"),1)=".",FALSE,TRUE)</formula>
    </cfRule>
    <cfRule type="expression" dxfId="2084" priority="2100">
      <formula>IF(RIGHT(TEXT(Y871,"0.#"),1)=".",TRUE,FALSE)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38:Y965">
    <cfRule type="expression" dxfId="2081" priority="2081">
      <formula>IF(RIGHT(TEXT(Y938,"0.#"),1)=".",FALSE,TRUE)</formula>
    </cfRule>
    <cfRule type="expression" dxfId="2080" priority="2082">
      <formula>IF(RIGHT(TEXT(Y938,"0.#"),1)=".",TRUE,FALSE)</formula>
    </cfRule>
  </conditionalFormatting>
  <conditionalFormatting sqref="Y936:Y937">
    <cfRule type="expression" dxfId="2079" priority="2075">
      <formula>IF(RIGHT(TEXT(Y936,"0.#"),1)=".",FALSE,TRUE)</formula>
    </cfRule>
    <cfRule type="expression" dxfId="2078" priority="2076">
      <formula>IF(RIGHT(TEXT(Y936,"0.#"),1)=".",TRUE,FALSE)</formula>
    </cfRule>
  </conditionalFormatting>
  <conditionalFormatting sqref="Y971:Y998">
    <cfRule type="expression" dxfId="2077" priority="2069">
      <formula>IF(RIGHT(TEXT(Y971,"0.#"),1)=".",FALSE,TRUE)</formula>
    </cfRule>
    <cfRule type="expression" dxfId="2076" priority="2070">
      <formula>IF(RIGHT(TEXT(Y971,"0.#"),1)=".",TRUE,FALSE)</formula>
    </cfRule>
  </conditionalFormatting>
  <conditionalFormatting sqref="Y969:Y970">
    <cfRule type="expression" dxfId="2075" priority="2063">
      <formula>IF(RIGHT(TEXT(Y969,"0.#"),1)=".",FALSE,TRUE)</formula>
    </cfRule>
    <cfRule type="expression" dxfId="2074" priority="2064">
      <formula>IF(RIGHT(TEXT(Y969,"0.#"),1)=".",TRUE,FALSE)</formula>
    </cfRule>
  </conditionalFormatting>
  <conditionalFormatting sqref="Y1004:Y1031">
    <cfRule type="expression" dxfId="2073" priority="2057">
      <formula>IF(RIGHT(TEXT(Y1004,"0.#"),1)=".",FALSE,TRUE)</formula>
    </cfRule>
    <cfRule type="expression" dxfId="2072" priority="2058">
      <formula>IF(RIGHT(TEXT(Y1004,"0.#"),1)=".",TRUE,FALSE)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2:AO899">
    <cfRule type="expression" dxfId="1991" priority="2107">
      <formula>IF(AND(AL872&gt;=0, RIGHT(TEXT(AL872,"0.#"),1)&lt;&gt;"."),TRUE,FALSE)</formula>
    </cfRule>
    <cfRule type="expression" dxfId="1990" priority="2108">
      <formula>IF(AND(AL872&gt;=0, RIGHT(TEXT(AL872,"0.#"),1)="."),TRUE,FALSE)</formula>
    </cfRule>
    <cfRule type="expression" dxfId="1989" priority="2109">
      <formula>IF(AND(AL872&lt;0, RIGHT(TEXT(AL872,"0.#"),1)&lt;&gt;"."),TRUE,FALSE)</formula>
    </cfRule>
    <cfRule type="expression" dxfId="1988" priority="2110">
      <formula>IF(AND(AL872&lt;0, RIGHT(TEXT(AL872,"0.#"),1)="."),TRUE,FALSE)</formula>
    </cfRule>
  </conditionalFormatting>
  <conditionalFormatting sqref="AL871:AO871">
    <cfRule type="expression" dxfId="1987" priority="2101">
      <formula>IF(AND(AL871&gt;=0, RIGHT(TEXT(AL871,"0.#"),1)&lt;&gt;"."),TRUE,FALSE)</formula>
    </cfRule>
    <cfRule type="expression" dxfId="1986" priority="2102">
      <formula>IF(AND(AL871&gt;=0, RIGHT(TEXT(AL871,"0.#"),1)="."),TRUE,FALSE)</formula>
    </cfRule>
    <cfRule type="expression" dxfId="1985" priority="2103">
      <formula>IF(AND(AL871&lt;0, RIGHT(TEXT(AL871,"0.#"),1)&lt;&gt;"."),TRUE,FALSE)</formula>
    </cfRule>
    <cfRule type="expression" dxfId="1984" priority="2104">
      <formula>IF(AND(AL871&lt;0, RIGHT(TEXT(AL871,"0.#"),1)="."),TRUE,FALSE)</formula>
    </cfRule>
  </conditionalFormatting>
  <conditionalFormatting sqref="AL905:AO932">
    <cfRule type="expression" dxfId="1983" priority="2095">
      <formula>IF(AND(AL905&gt;=0, RIGHT(TEXT(AL905,"0.#"),1)&lt;&gt;"."),TRUE,FALSE)</formula>
    </cfRule>
    <cfRule type="expression" dxfId="1982" priority="2096">
      <formula>IF(AND(AL905&gt;=0, RIGHT(TEXT(AL905,"0.#"),1)="."),TRUE,FALSE)</formula>
    </cfRule>
    <cfRule type="expression" dxfId="1981" priority="2097">
      <formula>IF(AND(AL905&lt;0, RIGHT(TEXT(AL905,"0.#"),1)&lt;&gt;"."),TRUE,FALSE)</formula>
    </cfRule>
    <cfRule type="expression" dxfId="1980" priority="2098">
      <formula>IF(AND(AL905&lt;0, RIGHT(TEXT(AL905,"0.#"),1)="."),TRUE,FALSE)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Y870">
    <cfRule type="expression" dxfId="729" priority="25">
      <formula>IF(RIGHT(TEXT(Y870,"0.#"),1)=".",FALSE,TRUE)</formula>
    </cfRule>
    <cfRule type="expression" dxfId="728" priority="26">
      <formula>IF(RIGHT(TEXT(Y870,"0.#"),1)=".",TRUE,FALSE)</formula>
    </cfRule>
  </conditionalFormatting>
  <conditionalFormatting sqref="AL870:AO870">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Y903">
    <cfRule type="expression" dxfId="719" priority="19">
      <formula>IF(RIGHT(TEXT(Y903,"0.#"),1)=".",FALSE,TRUE)</formula>
    </cfRule>
    <cfRule type="expression" dxfId="718" priority="20">
      <formula>IF(RIGHT(TEXT(Y903,"0.#"),1)=".",TRUE,FALSE)</formula>
    </cfRule>
  </conditionalFormatting>
  <conditionalFormatting sqref="Y904">
    <cfRule type="expression" dxfId="717" priority="13">
      <formula>IF(RIGHT(TEXT(Y904,"0.#"),1)=".",FALSE,TRUE)</formula>
    </cfRule>
    <cfRule type="expression" dxfId="716" priority="14">
      <formula>IF(RIGHT(TEXT(Y904,"0.#"),1)=".",TRUE,FALSE)</formula>
    </cfRule>
  </conditionalFormatting>
  <conditionalFormatting sqref="AL904:AO904">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U795">
    <cfRule type="expression" dxfId="705" priority="5">
      <formula>IF(RIGHT(TEXT(AU795,"0.#"),1)=".",FALSE,TRUE)</formula>
    </cfRule>
    <cfRule type="expression" dxfId="704" priority="6">
      <formula>IF(RIGHT(TEXT(AU795,"0.#"),1)=".",TRUE,FALSE)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16383" man="1"/>
    <brk id="699" max="16383" man="1"/>
    <brk id="735" max="16383" man="1"/>
    <brk id="832"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t="s">
        <v>608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Normal="75" zoomScaleSheetLayoutView="10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6"/>
      <c r="Z2" s="830"/>
      <c r="AA2" s="831"/>
      <c r="AB2" s="1030" t="s">
        <v>11</v>
      </c>
      <c r="AC2" s="1031"/>
      <c r="AD2" s="1032"/>
      <c r="AE2" s="1036" t="s">
        <v>554</v>
      </c>
      <c r="AF2" s="1036"/>
      <c r="AG2" s="1036"/>
      <c r="AH2" s="1036"/>
      <c r="AI2" s="1036" t="s">
        <v>551</v>
      </c>
      <c r="AJ2" s="1036"/>
      <c r="AK2" s="1036"/>
      <c r="AL2" s="1036"/>
      <c r="AM2" s="1036" t="s">
        <v>525</v>
      </c>
      <c r="AN2" s="1036"/>
      <c r="AO2" s="1036"/>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7"/>
      <c r="Z3" s="1028"/>
      <c r="AA3" s="1029"/>
      <c r="AB3" s="1033"/>
      <c r="AC3" s="1034"/>
      <c r="AD3" s="1035"/>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3"/>
      <c r="I4" s="1003"/>
      <c r="J4" s="1003"/>
      <c r="K4" s="1003"/>
      <c r="L4" s="1003"/>
      <c r="M4" s="1003"/>
      <c r="N4" s="1003"/>
      <c r="O4" s="1004"/>
      <c r="P4" s="106"/>
      <c r="Q4" s="1011"/>
      <c r="R4" s="1011"/>
      <c r="S4" s="1011"/>
      <c r="T4" s="1011"/>
      <c r="U4" s="1011"/>
      <c r="V4" s="1011"/>
      <c r="W4" s="1011"/>
      <c r="X4" s="1012"/>
      <c r="Y4" s="1021" t="s">
        <v>12</v>
      </c>
      <c r="Z4" s="1022"/>
      <c r="AA4" s="1023"/>
      <c r="AB4" s="462"/>
      <c r="AC4" s="1025"/>
      <c r="AD4" s="1025"/>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24"/>
      <c r="AC5" s="1024"/>
      <c r="AD5" s="1024"/>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6"/>
      <c r="Z9" s="830"/>
      <c r="AA9" s="831"/>
      <c r="AB9" s="1030" t="s">
        <v>11</v>
      </c>
      <c r="AC9" s="1031"/>
      <c r="AD9" s="1032"/>
      <c r="AE9" s="1036" t="s">
        <v>555</v>
      </c>
      <c r="AF9" s="1036"/>
      <c r="AG9" s="1036"/>
      <c r="AH9" s="1036"/>
      <c r="AI9" s="1036" t="s">
        <v>551</v>
      </c>
      <c r="AJ9" s="1036"/>
      <c r="AK9" s="1036"/>
      <c r="AL9" s="1036"/>
      <c r="AM9" s="1036" t="s">
        <v>525</v>
      </c>
      <c r="AN9" s="1036"/>
      <c r="AO9" s="1036"/>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7"/>
      <c r="Z10" s="1028"/>
      <c r="AA10" s="1029"/>
      <c r="AB10" s="1033"/>
      <c r="AC10" s="1034"/>
      <c r="AD10" s="1035"/>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62"/>
      <c r="AC11" s="1025"/>
      <c r="AD11" s="1025"/>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4"/>
      <c r="AC12" s="1024"/>
      <c r="AD12" s="1024"/>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6"/>
      <c r="Z16" s="830"/>
      <c r="AA16" s="831"/>
      <c r="AB16" s="1030" t="s">
        <v>11</v>
      </c>
      <c r="AC16" s="1031"/>
      <c r="AD16" s="1032"/>
      <c r="AE16" s="1036" t="s">
        <v>554</v>
      </c>
      <c r="AF16" s="1036"/>
      <c r="AG16" s="1036"/>
      <c r="AH16" s="1036"/>
      <c r="AI16" s="1036" t="s">
        <v>552</v>
      </c>
      <c r="AJ16" s="1036"/>
      <c r="AK16" s="1036"/>
      <c r="AL16" s="1036"/>
      <c r="AM16" s="1036" t="s">
        <v>525</v>
      </c>
      <c r="AN16" s="1036"/>
      <c r="AO16" s="1036"/>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7"/>
      <c r="Z17" s="1028"/>
      <c r="AA17" s="1029"/>
      <c r="AB17" s="1033"/>
      <c r="AC17" s="1034"/>
      <c r="AD17" s="1035"/>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62"/>
      <c r="AC18" s="1025"/>
      <c r="AD18" s="1025"/>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4"/>
      <c r="AC19" s="1024"/>
      <c r="AD19" s="1024"/>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6"/>
      <c r="Z23" s="830"/>
      <c r="AA23" s="831"/>
      <c r="AB23" s="1030" t="s">
        <v>11</v>
      </c>
      <c r="AC23" s="1031"/>
      <c r="AD23" s="1032"/>
      <c r="AE23" s="1036" t="s">
        <v>556</v>
      </c>
      <c r="AF23" s="1036"/>
      <c r="AG23" s="1036"/>
      <c r="AH23" s="1036"/>
      <c r="AI23" s="1036" t="s">
        <v>551</v>
      </c>
      <c r="AJ23" s="1036"/>
      <c r="AK23" s="1036"/>
      <c r="AL23" s="1036"/>
      <c r="AM23" s="1036" t="s">
        <v>525</v>
      </c>
      <c r="AN23" s="1036"/>
      <c r="AO23" s="1036"/>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7"/>
      <c r="Z24" s="1028"/>
      <c r="AA24" s="1029"/>
      <c r="AB24" s="1033"/>
      <c r="AC24" s="1034"/>
      <c r="AD24" s="1035"/>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62"/>
      <c r="AC25" s="1025"/>
      <c r="AD25" s="1025"/>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4"/>
      <c r="AC26" s="1024"/>
      <c r="AD26" s="1024"/>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6"/>
      <c r="Z30" s="830"/>
      <c r="AA30" s="831"/>
      <c r="AB30" s="1030" t="s">
        <v>11</v>
      </c>
      <c r="AC30" s="1031"/>
      <c r="AD30" s="1032"/>
      <c r="AE30" s="1036" t="s">
        <v>554</v>
      </c>
      <c r="AF30" s="1036"/>
      <c r="AG30" s="1036"/>
      <c r="AH30" s="1036"/>
      <c r="AI30" s="1036" t="s">
        <v>551</v>
      </c>
      <c r="AJ30" s="1036"/>
      <c r="AK30" s="1036"/>
      <c r="AL30" s="1036"/>
      <c r="AM30" s="1036" t="s">
        <v>549</v>
      </c>
      <c r="AN30" s="1036"/>
      <c r="AO30" s="1036"/>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7"/>
      <c r="Z31" s="1028"/>
      <c r="AA31" s="1029"/>
      <c r="AB31" s="1033"/>
      <c r="AC31" s="1034"/>
      <c r="AD31" s="1035"/>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62"/>
      <c r="AC32" s="1025"/>
      <c r="AD32" s="1025"/>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4"/>
      <c r="AC33" s="1024"/>
      <c r="AD33" s="1024"/>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6"/>
      <c r="Z37" s="830"/>
      <c r="AA37" s="831"/>
      <c r="AB37" s="1030" t="s">
        <v>11</v>
      </c>
      <c r="AC37" s="1031"/>
      <c r="AD37" s="1032"/>
      <c r="AE37" s="1036" t="s">
        <v>556</v>
      </c>
      <c r="AF37" s="1036"/>
      <c r="AG37" s="1036"/>
      <c r="AH37" s="1036"/>
      <c r="AI37" s="1036" t="s">
        <v>553</v>
      </c>
      <c r="AJ37" s="1036"/>
      <c r="AK37" s="1036"/>
      <c r="AL37" s="1036"/>
      <c r="AM37" s="1036" t="s">
        <v>550</v>
      </c>
      <c r="AN37" s="1036"/>
      <c r="AO37" s="1036"/>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7"/>
      <c r="Z38" s="1028"/>
      <c r="AA38" s="1029"/>
      <c r="AB38" s="1033"/>
      <c r="AC38" s="1034"/>
      <c r="AD38" s="1035"/>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62"/>
      <c r="AC39" s="1025"/>
      <c r="AD39" s="102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4"/>
      <c r="AC40" s="1024"/>
      <c r="AD40" s="10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6"/>
      <c r="Z44" s="830"/>
      <c r="AA44" s="831"/>
      <c r="AB44" s="1030" t="s">
        <v>11</v>
      </c>
      <c r="AC44" s="1031"/>
      <c r="AD44" s="1032"/>
      <c r="AE44" s="1036" t="s">
        <v>554</v>
      </c>
      <c r="AF44" s="1036"/>
      <c r="AG44" s="1036"/>
      <c r="AH44" s="1036"/>
      <c r="AI44" s="1036" t="s">
        <v>551</v>
      </c>
      <c r="AJ44" s="1036"/>
      <c r="AK44" s="1036"/>
      <c r="AL44" s="1036"/>
      <c r="AM44" s="1036" t="s">
        <v>525</v>
      </c>
      <c r="AN44" s="1036"/>
      <c r="AO44" s="1036"/>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7"/>
      <c r="Z45" s="1028"/>
      <c r="AA45" s="1029"/>
      <c r="AB45" s="1033"/>
      <c r="AC45" s="1034"/>
      <c r="AD45" s="1035"/>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62"/>
      <c r="AC46" s="1025"/>
      <c r="AD46" s="102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4"/>
      <c r="AC47" s="1024"/>
      <c r="AD47" s="10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6"/>
      <c r="Z51" s="830"/>
      <c r="AA51" s="831"/>
      <c r="AB51" s="558" t="s">
        <v>11</v>
      </c>
      <c r="AC51" s="1031"/>
      <c r="AD51" s="1032"/>
      <c r="AE51" s="1036" t="s">
        <v>554</v>
      </c>
      <c r="AF51" s="1036"/>
      <c r="AG51" s="1036"/>
      <c r="AH51" s="1036"/>
      <c r="AI51" s="1036" t="s">
        <v>551</v>
      </c>
      <c r="AJ51" s="1036"/>
      <c r="AK51" s="1036"/>
      <c r="AL51" s="1036"/>
      <c r="AM51" s="1036" t="s">
        <v>525</v>
      </c>
      <c r="AN51" s="1036"/>
      <c r="AO51" s="1036"/>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7"/>
      <c r="Z52" s="1028"/>
      <c r="AA52" s="1029"/>
      <c r="AB52" s="1033"/>
      <c r="AC52" s="1034"/>
      <c r="AD52" s="1035"/>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62"/>
      <c r="AC53" s="1025"/>
      <c r="AD53" s="102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4"/>
      <c r="AC54" s="1024"/>
      <c r="AD54" s="10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6"/>
      <c r="Z58" s="830"/>
      <c r="AA58" s="831"/>
      <c r="AB58" s="1030" t="s">
        <v>11</v>
      </c>
      <c r="AC58" s="1031"/>
      <c r="AD58" s="1032"/>
      <c r="AE58" s="1036" t="s">
        <v>554</v>
      </c>
      <c r="AF58" s="1036"/>
      <c r="AG58" s="1036"/>
      <c r="AH58" s="1036"/>
      <c r="AI58" s="1036" t="s">
        <v>551</v>
      </c>
      <c r="AJ58" s="1036"/>
      <c r="AK58" s="1036"/>
      <c r="AL58" s="1036"/>
      <c r="AM58" s="1036" t="s">
        <v>525</v>
      </c>
      <c r="AN58" s="1036"/>
      <c r="AO58" s="1036"/>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7"/>
      <c r="Z59" s="1028"/>
      <c r="AA59" s="1029"/>
      <c r="AB59" s="1033"/>
      <c r="AC59" s="1034"/>
      <c r="AD59" s="1035"/>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62"/>
      <c r="AC60" s="1025"/>
      <c r="AD60" s="102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4"/>
      <c r="AC61" s="1024"/>
      <c r="AD61" s="10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6"/>
      <c r="Z65" s="830"/>
      <c r="AA65" s="831"/>
      <c r="AB65" s="1030" t="s">
        <v>11</v>
      </c>
      <c r="AC65" s="1031"/>
      <c r="AD65" s="1032"/>
      <c r="AE65" s="1036" t="s">
        <v>554</v>
      </c>
      <c r="AF65" s="1036"/>
      <c r="AG65" s="1036"/>
      <c r="AH65" s="1036"/>
      <c r="AI65" s="1036" t="s">
        <v>551</v>
      </c>
      <c r="AJ65" s="1036"/>
      <c r="AK65" s="1036"/>
      <c r="AL65" s="1036"/>
      <c r="AM65" s="1036" t="s">
        <v>525</v>
      </c>
      <c r="AN65" s="1036"/>
      <c r="AO65" s="1036"/>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7"/>
      <c r="Z66" s="1028"/>
      <c r="AA66" s="1029"/>
      <c r="AB66" s="1033"/>
      <c r="AC66" s="1034"/>
      <c r="AD66" s="1035"/>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62"/>
      <c r="AC67" s="1025"/>
      <c r="AD67" s="1025"/>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4"/>
      <c r="AC68" s="1024"/>
      <c r="AD68" s="1024"/>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85" zoomScaleNormal="75" zoomScaleSheetLayoutView="100"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0">
        <v>1</v>
      </c>
      <c r="B4" s="1060">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0">
        <v>2</v>
      </c>
      <c r="B5" s="1060">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0">
        <v>3</v>
      </c>
      <c r="B6" s="1060">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0">
        <v>4</v>
      </c>
      <c r="B7" s="1060">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0">
        <v>5</v>
      </c>
      <c r="B8" s="1060">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0">
        <v>6</v>
      </c>
      <c r="B9" s="1060">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0">
        <v>7</v>
      </c>
      <c r="B10" s="1060">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0">
        <v>8</v>
      </c>
      <c r="B11" s="1060">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0">
        <v>9</v>
      </c>
      <c r="B12" s="1060">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0">
        <v>10</v>
      </c>
      <c r="B13" s="1060">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0">
        <v>11</v>
      </c>
      <c r="B14" s="1060">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0">
        <v>12</v>
      </c>
      <c r="B15" s="1060">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0">
        <v>13</v>
      </c>
      <c r="B16" s="1060">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0">
        <v>14</v>
      </c>
      <c r="B17" s="1060">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0">
        <v>15</v>
      </c>
      <c r="B18" s="1060">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0">
        <v>16</v>
      </c>
      <c r="B19" s="1060">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0">
        <v>17</v>
      </c>
      <c r="B20" s="1060">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0">
        <v>18</v>
      </c>
      <c r="B21" s="1060">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0">
        <v>19</v>
      </c>
      <c r="B22" s="1060">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0">
        <v>20</v>
      </c>
      <c r="B23" s="1060">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0">
        <v>21</v>
      </c>
      <c r="B24" s="1060">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0">
        <v>22</v>
      </c>
      <c r="B25" s="1060">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0">
        <v>23</v>
      </c>
      <c r="B26" s="1060">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0">
        <v>24</v>
      </c>
      <c r="B27" s="1060">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0">
        <v>25</v>
      </c>
      <c r="B28" s="1060">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0">
        <v>26</v>
      </c>
      <c r="B29" s="1060">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0">
        <v>27</v>
      </c>
      <c r="B30" s="1060">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0">
        <v>28</v>
      </c>
      <c r="B31" s="1060">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0">
        <v>29</v>
      </c>
      <c r="B32" s="1060">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0">
        <v>30</v>
      </c>
      <c r="B33" s="1060">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0">
        <v>1</v>
      </c>
      <c r="B37" s="1060">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0">
        <v>2</v>
      </c>
      <c r="B38" s="1060">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0">
        <v>3</v>
      </c>
      <c r="B39" s="1060">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0">
        <v>4</v>
      </c>
      <c r="B40" s="1060">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0">
        <v>5</v>
      </c>
      <c r="B41" s="1060">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0">
        <v>6</v>
      </c>
      <c r="B42" s="1060">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0">
        <v>7</v>
      </c>
      <c r="B43" s="1060">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0">
        <v>8</v>
      </c>
      <c r="B44" s="1060">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0">
        <v>9</v>
      </c>
      <c r="B45" s="1060">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0">
        <v>10</v>
      </c>
      <c r="B46" s="1060">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0">
        <v>11</v>
      </c>
      <c r="B47" s="1060">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0">
        <v>12</v>
      </c>
      <c r="B48" s="1060">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0">
        <v>13</v>
      </c>
      <c r="B49" s="1060">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0">
        <v>14</v>
      </c>
      <c r="B50" s="1060">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0">
        <v>15</v>
      </c>
      <c r="B51" s="1060">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0">
        <v>16</v>
      </c>
      <c r="B52" s="1060">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0">
        <v>17</v>
      </c>
      <c r="B53" s="1060">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0">
        <v>18</v>
      </c>
      <c r="B54" s="1060">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0">
        <v>19</v>
      </c>
      <c r="B55" s="1060">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0">
        <v>20</v>
      </c>
      <c r="B56" s="1060">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0">
        <v>21</v>
      </c>
      <c r="B57" s="1060">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0">
        <v>22</v>
      </c>
      <c r="B58" s="1060">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0">
        <v>23</v>
      </c>
      <c r="B59" s="1060">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0">
        <v>24</v>
      </c>
      <c r="B60" s="1060">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0">
        <v>25</v>
      </c>
      <c r="B61" s="1060">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0">
        <v>26</v>
      </c>
      <c r="B62" s="1060">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0">
        <v>27</v>
      </c>
      <c r="B63" s="1060">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0">
        <v>28</v>
      </c>
      <c r="B64" s="1060">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0">
        <v>29</v>
      </c>
      <c r="B65" s="1060">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0">
        <v>30</v>
      </c>
      <c r="B66" s="1060">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0">
        <v>1</v>
      </c>
      <c r="B70" s="1060">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0">
        <v>2</v>
      </c>
      <c r="B71" s="1060">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0">
        <v>3</v>
      </c>
      <c r="B72" s="1060">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0">
        <v>4</v>
      </c>
      <c r="B73" s="1060">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0">
        <v>5</v>
      </c>
      <c r="B74" s="1060">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0">
        <v>6</v>
      </c>
      <c r="B75" s="1060">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0">
        <v>7</v>
      </c>
      <c r="B76" s="1060">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0">
        <v>8</v>
      </c>
      <c r="B77" s="1060">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0">
        <v>9</v>
      </c>
      <c r="B78" s="1060">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0">
        <v>10</v>
      </c>
      <c r="B79" s="1060">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0">
        <v>11</v>
      </c>
      <c r="B80" s="1060">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0">
        <v>12</v>
      </c>
      <c r="B81" s="1060">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0">
        <v>13</v>
      </c>
      <c r="B82" s="1060">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0">
        <v>14</v>
      </c>
      <c r="B83" s="1060">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0">
        <v>15</v>
      </c>
      <c r="B84" s="1060">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0">
        <v>16</v>
      </c>
      <c r="B85" s="1060">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0">
        <v>17</v>
      </c>
      <c r="B86" s="1060">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0">
        <v>18</v>
      </c>
      <c r="B87" s="1060">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0">
        <v>19</v>
      </c>
      <c r="B88" s="1060">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0">
        <v>20</v>
      </c>
      <c r="B89" s="1060">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0">
        <v>21</v>
      </c>
      <c r="B90" s="1060">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0">
        <v>22</v>
      </c>
      <c r="B91" s="1060">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0">
        <v>23</v>
      </c>
      <c r="B92" s="1060">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0">
        <v>24</v>
      </c>
      <c r="B93" s="1060">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0">
        <v>25</v>
      </c>
      <c r="B94" s="1060">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0">
        <v>26</v>
      </c>
      <c r="B95" s="1060">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0">
        <v>27</v>
      </c>
      <c r="B96" s="1060">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0">
        <v>28</v>
      </c>
      <c r="B97" s="1060">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0">
        <v>29</v>
      </c>
      <c r="B98" s="1060">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0">
        <v>30</v>
      </c>
      <c r="B99" s="1060">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0">
        <v>1</v>
      </c>
      <c r="B103" s="1060">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0">
        <v>2</v>
      </c>
      <c r="B104" s="1060">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0">
        <v>3</v>
      </c>
      <c r="B105" s="1060">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0">
        <v>4</v>
      </c>
      <c r="B106" s="1060">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0">
        <v>5</v>
      </c>
      <c r="B107" s="1060">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0">
        <v>6</v>
      </c>
      <c r="B108" s="1060">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0">
        <v>7</v>
      </c>
      <c r="B109" s="1060">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0">
        <v>8</v>
      </c>
      <c r="B110" s="1060">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0">
        <v>9</v>
      </c>
      <c r="B111" s="1060">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0">
        <v>10</v>
      </c>
      <c r="B112" s="1060">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0">
        <v>11</v>
      </c>
      <c r="B113" s="1060">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0">
        <v>12</v>
      </c>
      <c r="B114" s="1060">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0">
        <v>13</v>
      </c>
      <c r="B115" s="1060">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0">
        <v>14</v>
      </c>
      <c r="B116" s="1060">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0">
        <v>15</v>
      </c>
      <c r="B117" s="1060">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0">
        <v>16</v>
      </c>
      <c r="B118" s="1060">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0">
        <v>17</v>
      </c>
      <c r="B119" s="1060">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0">
        <v>18</v>
      </c>
      <c r="B120" s="1060">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0">
        <v>19</v>
      </c>
      <c r="B121" s="1060">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0">
        <v>20</v>
      </c>
      <c r="B122" s="1060">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0">
        <v>21</v>
      </c>
      <c r="B123" s="1060">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0">
        <v>22</v>
      </c>
      <c r="B124" s="1060">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0">
        <v>23</v>
      </c>
      <c r="B125" s="1060">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0">
        <v>24</v>
      </c>
      <c r="B126" s="1060">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0">
        <v>25</v>
      </c>
      <c r="B127" s="1060">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0">
        <v>26</v>
      </c>
      <c r="B128" s="1060">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0">
        <v>27</v>
      </c>
      <c r="B129" s="1060">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0">
        <v>28</v>
      </c>
      <c r="B130" s="1060">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0">
        <v>29</v>
      </c>
      <c r="B131" s="1060">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0">
        <v>30</v>
      </c>
      <c r="B132" s="1060">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0">
        <v>1</v>
      </c>
      <c r="B136" s="1060">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0">
        <v>2</v>
      </c>
      <c r="B137" s="1060">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0">
        <v>3</v>
      </c>
      <c r="B138" s="1060">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0">
        <v>4</v>
      </c>
      <c r="B139" s="1060">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0">
        <v>5</v>
      </c>
      <c r="B140" s="1060">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0">
        <v>6</v>
      </c>
      <c r="B141" s="1060">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0">
        <v>7</v>
      </c>
      <c r="B142" s="1060">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0">
        <v>8</v>
      </c>
      <c r="B143" s="1060">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0">
        <v>9</v>
      </c>
      <c r="B144" s="1060">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0">
        <v>10</v>
      </c>
      <c r="B145" s="1060">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0">
        <v>11</v>
      </c>
      <c r="B146" s="1060">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0">
        <v>12</v>
      </c>
      <c r="B147" s="1060">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0">
        <v>13</v>
      </c>
      <c r="B148" s="1060">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0">
        <v>14</v>
      </c>
      <c r="B149" s="1060">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0">
        <v>15</v>
      </c>
      <c r="B150" s="1060">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0">
        <v>16</v>
      </c>
      <c r="B151" s="1060">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0">
        <v>17</v>
      </c>
      <c r="B152" s="1060">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0">
        <v>18</v>
      </c>
      <c r="B153" s="1060">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0">
        <v>19</v>
      </c>
      <c r="B154" s="1060">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0">
        <v>20</v>
      </c>
      <c r="B155" s="1060">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0">
        <v>21</v>
      </c>
      <c r="B156" s="1060">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0">
        <v>22</v>
      </c>
      <c r="B157" s="1060">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0">
        <v>23</v>
      </c>
      <c r="B158" s="1060">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0">
        <v>24</v>
      </c>
      <c r="B159" s="1060">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0">
        <v>25</v>
      </c>
      <c r="B160" s="1060">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0">
        <v>26</v>
      </c>
      <c r="B161" s="1060">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0">
        <v>27</v>
      </c>
      <c r="B162" s="1060">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0">
        <v>28</v>
      </c>
      <c r="B163" s="1060">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0">
        <v>29</v>
      </c>
      <c r="B164" s="1060">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0">
        <v>30</v>
      </c>
      <c r="B165" s="1060">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0">
        <v>1</v>
      </c>
      <c r="B169" s="1060">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0">
        <v>2</v>
      </c>
      <c r="B170" s="1060">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0">
        <v>3</v>
      </c>
      <c r="B171" s="1060">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0">
        <v>4</v>
      </c>
      <c r="B172" s="1060">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0">
        <v>5</v>
      </c>
      <c r="B173" s="1060">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0">
        <v>6</v>
      </c>
      <c r="B174" s="1060">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0">
        <v>7</v>
      </c>
      <c r="B175" s="1060">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0">
        <v>8</v>
      </c>
      <c r="B176" s="1060">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0">
        <v>9</v>
      </c>
      <c r="B177" s="1060">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0">
        <v>10</v>
      </c>
      <c r="B178" s="1060">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0">
        <v>11</v>
      </c>
      <c r="B179" s="1060">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0">
        <v>12</v>
      </c>
      <c r="B180" s="1060">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0">
        <v>13</v>
      </c>
      <c r="B181" s="1060">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0">
        <v>14</v>
      </c>
      <c r="B182" s="1060">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0">
        <v>15</v>
      </c>
      <c r="B183" s="1060">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0">
        <v>16</v>
      </c>
      <c r="B184" s="1060">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0">
        <v>17</v>
      </c>
      <c r="B185" s="1060">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0">
        <v>18</v>
      </c>
      <c r="B186" s="1060">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0">
        <v>19</v>
      </c>
      <c r="B187" s="1060">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0">
        <v>20</v>
      </c>
      <c r="B188" s="1060">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0">
        <v>21</v>
      </c>
      <c r="B189" s="1060">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0">
        <v>22</v>
      </c>
      <c r="B190" s="1060">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0">
        <v>23</v>
      </c>
      <c r="B191" s="1060">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0">
        <v>24</v>
      </c>
      <c r="B192" s="1060">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0">
        <v>25</v>
      </c>
      <c r="B193" s="1060">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0">
        <v>26</v>
      </c>
      <c r="B194" s="1060">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0">
        <v>27</v>
      </c>
      <c r="B195" s="1060">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0">
        <v>28</v>
      </c>
      <c r="B196" s="1060">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0">
        <v>29</v>
      </c>
      <c r="B197" s="1060">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0">
        <v>30</v>
      </c>
      <c r="B198" s="1060">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0">
        <v>1</v>
      </c>
      <c r="B202" s="1060">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0">
        <v>2</v>
      </c>
      <c r="B203" s="1060">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0">
        <v>3</v>
      </c>
      <c r="B204" s="1060">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0">
        <v>4</v>
      </c>
      <c r="B205" s="1060">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0">
        <v>5</v>
      </c>
      <c r="B206" s="1060">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0">
        <v>6</v>
      </c>
      <c r="B207" s="1060">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0">
        <v>7</v>
      </c>
      <c r="B208" s="1060">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0">
        <v>8</v>
      </c>
      <c r="B209" s="1060">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0">
        <v>9</v>
      </c>
      <c r="B210" s="1060">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0">
        <v>10</v>
      </c>
      <c r="B211" s="1060">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0">
        <v>11</v>
      </c>
      <c r="B212" s="1060">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0">
        <v>12</v>
      </c>
      <c r="B213" s="1060">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0">
        <v>13</v>
      </c>
      <c r="B214" s="1060">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0">
        <v>14</v>
      </c>
      <c r="B215" s="1060">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0">
        <v>15</v>
      </c>
      <c r="B216" s="1060">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0">
        <v>16</v>
      </c>
      <c r="B217" s="1060">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0">
        <v>17</v>
      </c>
      <c r="B218" s="1060">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0">
        <v>18</v>
      </c>
      <c r="B219" s="1060">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0">
        <v>19</v>
      </c>
      <c r="B220" s="1060">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0">
        <v>20</v>
      </c>
      <c r="B221" s="1060">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0">
        <v>21</v>
      </c>
      <c r="B222" s="1060">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0">
        <v>22</v>
      </c>
      <c r="B223" s="1060">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0">
        <v>23</v>
      </c>
      <c r="B224" s="1060">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0">
        <v>24</v>
      </c>
      <c r="B225" s="1060">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0">
        <v>25</v>
      </c>
      <c r="B226" s="1060">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0">
        <v>26</v>
      </c>
      <c r="B227" s="1060">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0">
        <v>27</v>
      </c>
      <c r="B228" s="1060">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0">
        <v>28</v>
      </c>
      <c r="B229" s="1060">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0">
        <v>29</v>
      </c>
      <c r="B230" s="1060">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0">
        <v>30</v>
      </c>
      <c r="B231" s="1060">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0">
        <v>1</v>
      </c>
      <c r="B235" s="1060">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0">
        <v>2</v>
      </c>
      <c r="B236" s="1060">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0">
        <v>3</v>
      </c>
      <c r="B237" s="1060">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0">
        <v>4</v>
      </c>
      <c r="B238" s="1060">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0">
        <v>5</v>
      </c>
      <c r="B239" s="1060">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0">
        <v>6</v>
      </c>
      <c r="B240" s="1060">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0">
        <v>7</v>
      </c>
      <c r="B241" s="1060">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0">
        <v>8</v>
      </c>
      <c r="B242" s="1060">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0">
        <v>9</v>
      </c>
      <c r="B243" s="1060">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0">
        <v>10</v>
      </c>
      <c r="B244" s="1060">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0">
        <v>11</v>
      </c>
      <c r="B245" s="1060">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0">
        <v>12</v>
      </c>
      <c r="B246" s="1060">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0">
        <v>13</v>
      </c>
      <c r="B247" s="1060">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0">
        <v>14</v>
      </c>
      <c r="B248" s="1060">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0">
        <v>15</v>
      </c>
      <c r="B249" s="1060">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0">
        <v>16</v>
      </c>
      <c r="B250" s="1060">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0">
        <v>17</v>
      </c>
      <c r="B251" s="1060">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0">
        <v>18</v>
      </c>
      <c r="B252" s="1060">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0">
        <v>19</v>
      </c>
      <c r="B253" s="1060">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0">
        <v>20</v>
      </c>
      <c r="B254" s="1060">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0">
        <v>21</v>
      </c>
      <c r="B255" s="1060">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0">
        <v>22</v>
      </c>
      <c r="B256" s="1060">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0">
        <v>23</v>
      </c>
      <c r="B257" s="1060">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0">
        <v>24</v>
      </c>
      <c r="B258" s="1060">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0">
        <v>25</v>
      </c>
      <c r="B259" s="1060">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0">
        <v>26</v>
      </c>
      <c r="B260" s="1060">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0">
        <v>27</v>
      </c>
      <c r="B261" s="1060">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0">
        <v>28</v>
      </c>
      <c r="B262" s="1060">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0">
        <v>29</v>
      </c>
      <c r="B263" s="1060">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0">
        <v>30</v>
      </c>
      <c r="B264" s="1060">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0">
        <v>1</v>
      </c>
      <c r="B268" s="1060">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0">
        <v>2</v>
      </c>
      <c r="B269" s="1060">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0">
        <v>3</v>
      </c>
      <c r="B270" s="1060">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0">
        <v>4</v>
      </c>
      <c r="B271" s="1060">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0">
        <v>5</v>
      </c>
      <c r="B272" s="1060">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0">
        <v>6</v>
      </c>
      <c r="B273" s="1060">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0">
        <v>7</v>
      </c>
      <c r="B274" s="1060">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0">
        <v>8</v>
      </c>
      <c r="B275" s="1060">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0">
        <v>9</v>
      </c>
      <c r="B276" s="1060">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0">
        <v>10</v>
      </c>
      <c r="B277" s="1060">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0">
        <v>11</v>
      </c>
      <c r="B278" s="1060">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0">
        <v>12</v>
      </c>
      <c r="B279" s="1060">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0">
        <v>13</v>
      </c>
      <c r="B280" s="1060">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0">
        <v>14</v>
      </c>
      <c r="B281" s="1060">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0">
        <v>15</v>
      </c>
      <c r="B282" s="1060">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0">
        <v>16</v>
      </c>
      <c r="B283" s="1060">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0">
        <v>17</v>
      </c>
      <c r="B284" s="1060">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0">
        <v>18</v>
      </c>
      <c r="B285" s="1060">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0">
        <v>19</v>
      </c>
      <c r="B286" s="1060">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0">
        <v>20</v>
      </c>
      <c r="B287" s="1060">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0">
        <v>21</v>
      </c>
      <c r="B288" s="1060">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0">
        <v>22</v>
      </c>
      <c r="B289" s="1060">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0">
        <v>23</v>
      </c>
      <c r="B290" s="1060">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0">
        <v>24</v>
      </c>
      <c r="B291" s="1060">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0">
        <v>25</v>
      </c>
      <c r="B292" s="1060">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0">
        <v>26</v>
      </c>
      <c r="B293" s="1060">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0">
        <v>27</v>
      </c>
      <c r="B294" s="1060">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0">
        <v>28</v>
      </c>
      <c r="B295" s="1060">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0">
        <v>29</v>
      </c>
      <c r="B296" s="1060">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0">
        <v>30</v>
      </c>
      <c r="B297" s="1060">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0">
        <v>1</v>
      </c>
      <c r="B301" s="1060">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0">
        <v>2</v>
      </c>
      <c r="B302" s="1060">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0">
        <v>3</v>
      </c>
      <c r="B303" s="1060">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0">
        <v>4</v>
      </c>
      <c r="B304" s="1060">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0">
        <v>5</v>
      </c>
      <c r="B305" s="1060">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0">
        <v>6</v>
      </c>
      <c r="B306" s="1060">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0">
        <v>7</v>
      </c>
      <c r="B307" s="1060">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0">
        <v>8</v>
      </c>
      <c r="B308" s="1060">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0">
        <v>9</v>
      </c>
      <c r="B309" s="1060">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0">
        <v>10</v>
      </c>
      <c r="B310" s="1060">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0">
        <v>11</v>
      </c>
      <c r="B311" s="1060">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0">
        <v>12</v>
      </c>
      <c r="B312" s="1060">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0">
        <v>13</v>
      </c>
      <c r="B313" s="1060">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0">
        <v>14</v>
      </c>
      <c r="B314" s="1060">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0">
        <v>15</v>
      </c>
      <c r="B315" s="1060">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0">
        <v>16</v>
      </c>
      <c r="B316" s="1060">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0">
        <v>17</v>
      </c>
      <c r="B317" s="1060">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0">
        <v>18</v>
      </c>
      <c r="B318" s="1060">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0">
        <v>19</v>
      </c>
      <c r="B319" s="1060">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0">
        <v>20</v>
      </c>
      <c r="B320" s="1060">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0">
        <v>21</v>
      </c>
      <c r="B321" s="1060">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0">
        <v>22</v>
      </c>
      <c r="B322" s="1060">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0">
        <v>23</v>
      </c>
      <c r="B323" s="1060">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0">
        <v>24</v>
      </c>
      <c r="B324" s="1060">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0">
        <v>25</v>
      </c>
      <c r="B325" s="1060">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0">
        <v>26</v>
      </c>
      <c r="B326" s="1060">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0">
        <v>27</v>
      </c>
      <c r="B327" s="1060">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0">
        <v>28</v>
      </c>
      <c r="B328" s="1060">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0">
        <v>29</v>
      </c>
      <c r="B329" s="1060">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0">
        <v>30</v>
      </c>
      <c r="B330" s="1060">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0">
        <v>1</v>
      </c>
      <c r="B334" s="1060">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0">
        <v>2</v>
      </c>
      <c r="B335" s="1060">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0">
        <v>3</v>
      </c>
      <c r="B336" s="1060">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0">
        <v>4</v>
      </c>
      <c r="B337" s="1060">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0">
        <v>5</v>
      </c>
      <c r="B338" s="1060">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0">
        <v>6</v>
      </c>
      <c r="B339" s="1060">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0">
        <v>7</v>
      </c>
      <c r="B340" s="1060">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0">
        <v>8</v>
      </c>
      <c r="B341" s="1060">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0">
        <v>9</v>
      </c>
      <c r="B342" s="1060">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0">
        <v>10</v>
      </c>
      <c r="B343" s="1060">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0">
        <v>11</v>
      </c>
      <c r="B344" s="1060">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0">
        <v>12</v>
      </c>
      <c r="B345" s="1060">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0">
        <v>13</v>
      </c>
      <c r="B346" s="1060">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0">
        <v>14</v>
      </c>
      <c r="B347" s="1060">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0">
        <v>15</v>
      </c>
      <c r="B348" s="1060">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0">
        <v>16</v>
      </c>
      <c r="B349" s="1060">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0">
        <v>17</v>
      </c>
      <c r="B350" s="1060">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0">
        <v>18</v>
      </c>
      <c r="B351" s="1060">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0">
        <v>19</v>
      </c>
      <c r="B352" s="1060">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0">
        <v>20</v>
      </c>
      <c r="B353" s="1060">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0">
        <v>21</v>
      </c>
      <c r="B354" s="1060">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0">
        <v>22</v>
      </c>
      <c r="B355" s="1060">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0">
        <v>23</v>
      </c>
      <c r="B356" s="1060">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0">
        <v>24</v>
      </c>
      <c r="B357" s="1060">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0">
        <v>25</v>
      </c>
      <c r="B358" s="1060">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0">
        <v>26</v>
      </c>
      <c r="B359" s="1060">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0">
        <v>27</v>
      </c>
      <c r="B360" s="1060">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0">
        <v>28</v>
      </c>
      <c r="B361" s="1060">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0">
        <v>29</v>
      </c>
      <c r="B362" s="1060">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0">
        <v>30</v>
      </c>
      <c r="B363" s="1060">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0">
        <v>1</v>
      </c>
      <c r="B367" s="1060">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0">
        <v>2</v>
      </c>
      <c r="B368" s="1060">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0">
        <v>3</v>
      </c>
      <c r="B369" s="1060">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0">
        <v>4</v>
      </c>
      <c r="B370" s="1060">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0">
        <v>5</v>
      </c>
      <c r="B371" s="1060">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0">
        <v>6</v>
      </c>
      <c r="B372" s="1060">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0">
        <v>7</v>
      </c>
      <c r="B373" s="1060">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0">
        <v>8</v>
      </c>
      <c r="B374" s="1060">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0">
        <v>9</v>
      </c>
      <c r="B375" s="1060">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0">
        <v>10</v>
      </c>
      <c r="B376" s="1060">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0">
        <v>11</v>
      </c>
      <c r="B377" s="1060">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0">
        <v>12</v>
      </c>
      <c r="B378" s="1060">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0">
        <v>13</v>
      </c>
      <c r="B379" s="1060">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0">
        <v>14</v>
      </c>
      <c r="B380" s="1060">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0">
        <v>15</v>
      </c>
      <c r="B381" s="1060">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0">
        <v>16</v>
      </c>
      <c r="B382" s="1060">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0">
        <v>17</v>
      </c>
      <c r="B383" s="1060">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0">
        <v>18</v>
      </c>
      <c r="B384" s="1060">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0">
        <v>19</v>
      </c>
      <c r="B385" s="1060">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0">
        <v>20</v>
      </c>
      <c r="B386" s="1060">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0">
        <v>21</v>
      </c>
      <c r="B387" s="1060">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0">
        <v>22</v>
      </c>
      <c r="B388" s="1060">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0">
        <v>23</v>
      </c>
      <c r="B389" s="1060">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0">
        <v>24</v>
      </c>
      <c r="B390" s="1060">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0">
        <v>25</v>
      </c>
      <c r="B391" s="1060">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0">
        <v>26</v>
      </c>
      <c r="B392" s="1060">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0">
        <v>27</v>
      </c>
      <c r="B393" s="1060">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0">
        <v>28</v>
      </c>
      <c r="B394" s="1060">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0">
        <v>29</v>
      </c>
      <c r="B395" s="1060">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0">
        <v>30</v>
      </c>
      <c r="B396" s="1060">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0">
        <v>1</v>
      </c>
      <c r="B400" s="1060">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0">
        <v>2</v>
      </c>
      <c r="B401" s="1060">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0">
        <v>3</v>
      </c>
      <c r="B402" s="1060">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0">
        <v>4</v>
      </c>
      <c r="B403" s="1060">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0">
        <v>5</v>
      </c>
      <c r="B404" s="1060">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0">
        <v>6</v>
      </c>
      <c r="B405" s="1060">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0">
        <v>7</v>
      </c>
      <c r="B406" s="1060">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0">
        <v>8</v>
      </c>
      <c r="B407" s="1060">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0">
        <v>9</v>
      </c>
      <c r="B408" s="1060">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0">
        <v>10</v>
      </c>
      <c r="B409" s="1060">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0">
        <v>11</v>
      </c>
      <c r="B410" s="1060">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0">
        <v>12</v>
      </c>
      <c r="B411" s="1060">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0">
        <v>13</v>
      </c>
      <c r="B412" s="1060">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0">
        <v>14</v>
      </c>
      <c r="B413" s="1060">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0">
        <v>15</v>
      </c>
      <c r="B414" s="1060">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0">
        <v>16</v>
      </c>
      <c r="B415" s="1060">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0">
        <v>17</v>
      </c>
      <c r="B416" s="1060">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0">
        <v>18</v>
      </c>
      <c r="B417" s="1060">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0">
        <v>19</v>
      </c>
      <c r="B418" s="1060">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0">
        <v>20</v>
      </c>
      <c r="B419" s="1060">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0">
        <v>21</v>
      </c>
      <c r="B420" s="1060">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0">
        <v>22</v>
      </c>
      <c r="B421" s="1060">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0">
        <v>23</v>
      </c>
      <c r="B422" s="1060">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0">
        <v>24</v>
      </c>
      <c r="B423" s="1060">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0">
        <v>25</v>
      </c>
      <c r="B424" s="1060">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0">
        <v>26</v>
      </c>
      <c r="B425" s="1060">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0">
        <v>27</v>
      </c>
      <c r="B426" s="1060">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0">
        <v>28</v>
      </c>
      <c r="B427" s="1060">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0">
        <v>29</v>
      </c>
      <c r="B428" s="1060">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0">
        <v>30</v>
      </c>
      <c r="B429" s="1060">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0">
        <v>1</v>
      </c>
      <c r="B433" s="1060">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0">
        <v>2</v>
      </c>
      <c r="B434" s="1060">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0">
        <v>3</v>
      </c>
      <c r="B435" s="1060">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0">
        <v>4</v>
      </c>
      <c r="B436" s="1060">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0">
        <v>5</v>
      </c>
      <c r="B437" s="1060">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0">
        <v>6</v>
      </c>
      <c r="B438" s="1060">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0">
        <v>7</v>
      </c>
      <c r="B439" s="1060">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0">
        <v>8</v>
      </c>
      <c r="B440" s="1060">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0">
        <v>9</v>
      </c>
      <c r="B441" s="1060">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0">
        <v>10</v>
      </c>
      <c r="B442" s="1060">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0">
        <v>11</v>
      </c>
      <c r="B443" s="1060">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0">
        <v>12</v>
      </c>
      <c r="B444" s="1060">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0">
        <v>13</v>
      </c>
      <c r="B445" s="1060">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0">
        <v>14</v>
      </c>
      <c r="B446" s="1060">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0">
        <v>15</v>
      </c>
      <c r="B447" s="1060">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0">
        <v>16</v>
      </c>
      <c r="B448" s="1060">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0">
        <v>17</v>
      </c>
      <c r="B449" s="1060">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0">
        <v>18</v>
      </c>
      <c r="B450" s="1060">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0">
        <v>19</v>
      </c>
      <c r="B451" s="1060">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0">
        <v>20</v>
      </c>
      <c r="B452" s="1060">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0">
        <v>21</v>
      </c>
      <c r="B453" s="1060">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0">
        <v>22</v>
      </c>
      <c r="B454" s="1060">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0">
        <v>23</v>
      </c>
      <c r="B455" s="1060">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0">
        <v>24</v>
      </c>
      <c r="B456" s="1060">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0">
        <v>25</v>
      </c>
      <c r="B457" s="1060">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0">
        <v>26</v>
      </c>
      <c r="B458" s="1060">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0">
        <v>27</v>
      </c>
      <c r="B459" s="1060">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0">
        <v>28</v>
      </c>
      <c r="B460" s="1060">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0">
        <v>29</v>
      </c>
      <c r="B461" s="1060">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0">
        <v>30</v>
      </c>
      <c r="B462" s="1060">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0">
        <v>1</v>
      </c>
      <c r="B466" s="1060">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0">
        <v>2</v>
      </c>
      <c r="B467" s="1060">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0">
        <v>3</v>
      </c>
      <c r="B468" s="1060">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0">
        <v>4</v>
      </c>
      <c r="B469" s="1060">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0">
        <v>5</v>
      </c>
      <c r="B470" s="1060">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0">
        <v>6</v>
      </c>
      <c r="B471" s="1060">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0">
        <v>7</v>
      </c>
      <c r="B472" s="1060">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0">
        <v>8</v>
      </c>
      <c r="B473" s="1060">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0">
        <v>9</v>
      </c>
      <c r="B474" s="1060">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0">
        <v>10</v>
      </c>
      <c r="B475" s="1060">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0">
        <v>11</v>
      </c>
      <c r="B476" s="1060">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0">
        <v>12</v>
      </c>
      <c r="B477" s="1060">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0">
        <v>13</v>
      </c>
      <c r="B478" s="1060">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0">
        <v>14</v>
      </c>
      <c r="B479" s="1060">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0">
        <v>15</v>
      </c>
      <c r="B480" s="1060">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0">
        <v>16</v>
      </c>
      <c r="B481" s="1060">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0">
        <v>17</v>
      </c>
      <c r="B482" s="1060">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0">
        <v>18</v>
      </c>
      <c r="B483" s="1060">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0">
        <v>19</v>
      </c>
      <c r="B484" s="1060">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0">
        <v>20</v>
      </c>
      <c r="B485" s="1060">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0">
        <v>21</v>
      </c>
      <c r="B486" s="1060">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0">
        <v>22</v>
      </c>
      <c r="B487" s="1060">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0">
        <v>23</v>
      </c>
      <c r="B488" s="1060">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0">
        <v>24</v>
      </c>
      <c r="B489" s="1060">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0">
        <v>25</v>
      </c>
      <c r="B490" s="1060">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0">
        <v>26</v>
      </c>
      <c r="B491" s="1060">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0">
        <v>27</v>
      </c>
      <c r="B492" s="1060">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0">
        <v>28</v>
      </c>
      <c r="B493" s="1060">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0">
        <v>29</v>
      </c>
      <c r="B494" s="1060">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0">
        <v>30</v>
      </c>
      <c r="B495" s="1060">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0">
        <v>1</v>
      </c>
      <c r="B499" s="1060">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0">
        <v>2</v>
      </c>
      <c r="B500" s="1060">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0">
        <v>3</v>
      </c>
      <c r="B501" s="1060">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0">
        <v>4</v>
      </c>
      <c r="B502" s="1060">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0">
        <v>5</v>
      </c>
      <c r="B503" s="1060">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0">
        <v>6</v>
      </c>
      <c r="B504" s="1060">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0">
        <v>7</v>
      </c>
      <c r="B505" s="1060">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0">
        <v>8</v>
      </c>
      <c r="B506" s="1060">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0">
        <v>9</v>
      </c>
      <c r="B507" s="1060">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0">
        <v>10</v>
      </c>
      <c r="B508" s="1060">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0">
        <v>11</v>
      </c>
      <c r="B509" s="1060">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0">
        <v>12</v>
      </c>
      <c r="B510" s="1060">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0">
        <v>13</v>
      </c>
      <c r="B511" s="1060">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0">
        <v>14</v>
      </c>
      <c r="B512" s="1060">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0">
        <v>15</v>
      </c>
      <c r="B513" s="1060">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0">
        <v>16</v>
      </c>
      <c r="B514" s="1060">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0">
        <v>17</v>
      </c>
      <c r="B515" s="1060">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0">
        <v>18</v>
      </c>
      <c r="B516" s="1060">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0">
        <v>19</v>
      </c>
      <c r="B517" s="1060">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0">
        <v>20</v>
      </c>
      <c r="B518" s="1060">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0">
        <v>21</v>
      </c>
      <c r="B519" s="1060">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0">
        <v>22</v>
      </c>
      <c r="B520" s="1060">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0">
        <v>23</v>
      </c>
      <c r="B521" s="1060">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0">
        <v>24</v>
      </c>
      <c r="B522" s="1060">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0">
        <v>25</v>
      </c>
      <c r="B523" s="1060">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0">
        <v>26</v>
      </c>
      <c r="B524" s="1060">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0">
        <v>27</v>
      </c>
      <c r="B525" s="1060">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0">
        <v>28</v>
      </c>
      <c r="B526" s="1060">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0">
        <v>29</v>
      </c>
      <c r="B527" s="1060">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0">
        <v>30</v>
      </c>
      <c r="B528" s="1060">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0">
        <v>1</v>
      </c>
      <c r="B532" s="1060">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0">
        <v>2</v>
      </c>
      <c r="B533" s="1060">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0">
        <v>3</v>
      </c>
      <c r="B534" s="1060">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0">
        <v>4</v>
      </c>
      <c r="B535" s="1060">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0">
        <v>5</v>
      </c>
      <c r="B536" s="1060">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0">
        <v>6</v>
      </c>
      <c r="B537" s="1060">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0">
        <v>7</v>
      </c>
      <c r="B538" s="1060">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0">
        <v>8</v>
      </c>
      <c r="B539" s="1060">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0">
        <v>9</v>
      </c>
      <c r="B540" s="1060">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0">
        <v>10</v>
      </c>
      <c r="B541" s="1060">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0">
        <v>11</v>
      </c>
      <c r="B542" s="1060">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0">
        <v>12</v>
      </c>
      <c r="B543" s="1060">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0">
        <v>13</v>
      </c>
      <c r="B544" s="1060">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0">
        <v>14</v>
      </c>
      <c r="B545" s="1060">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0">
        <v>15</v>
      </c>
      <c r="B546" s="1060">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0">
        <v>16</v>
      </c>
      <c r="B547" s="1060">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0">
        <v>17</v>
      </c>
      <c r="B548" s="1060">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0">
        <v>18</v>
      </c>
      <c r="B549" s="1060">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0">
        <v>19</v>
      </c>
      <c r="B550" s="1060">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0">
        <v>20</v>
      </c>
      <c r="B551" s="1060">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0">
        <v>21</v>
      </c>
      <c r="B552" s="1060">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0">
        <v>22</v>
      </c>
      <c r="B553" s="1060">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0">
        <v>23</v>
      </c>
      <c r="B554" s="1060">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0">
        <v>24</v>
      </c>
      <c r="B555" s="1060">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0">
        <v>25</v>
      </c>
      <c r="B556" s="1060">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0">
        <v>26</v>
      </c>
      <c r="B557" s="1060">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0">
        <v>27</v>
      </c>
      <c r="B558" s="1060">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0">
        <v>28</v>
      </c>
      <c r="B559" s="1060">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0">
        <v>29</v>
      </c>
      <c r="B560" s="1060">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0">
        <v>30</v>
      </c>
      <c r="B561" s="1060">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0">
        <v>1</v>
      </c>
      <c r="B565" s="1060">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0">
        <v>2</v>
      </c>
      <c r="B566" s="1060">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0">
        <v>3</v>
      </c>
      <c r="B567" s="1060">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0">
        <v>4</v>
      </c>
      <c r="B568" s="1060">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0">
        <v>5</v>
      </c>
      <c r="B569" s="1060">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0">
        <v>6</v>
      </c>
      <c r="B570" s="1060">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0">
        <v>7</v>
      </c>
      <c r="B571" s="1060">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0">
        <v>8</v>
      </c>
      <c r="B572" s="1060">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0">
        <v>9</v>
      </c>
      <c r="B573" s="1060">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0">
        <v>10</v>
      </c>
      <c r="B574" s="1060">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0">
        <v>11</v>
      </c>
      <c r="B575" s="1060">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0">
        <v>12</v>
      </c>
      <c r="B576" s="1060">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0">
        <v>13</v>
      </c>
      <c r="B577" s="1060">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0">
        <v>14</v>
      </c>
      <c r="B578" s="1060">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0">
        <v>15</v>
      </c>
      <c r="B579" s="1060">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0">
        <v>16</v>
      </c>
      <c r="B580" s="1060">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0">
        <v>17</v>
      </c>
      <c r="B581" s="1060">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0">
        <v>18</v>
      </c>
      <c r="B582" s="1060">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0">
        <v>19</v>
      </c>
      <c r="B583" s="1060">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0">
        <v>20</v>
      </c>
      <c r="B584" s="1060">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0">
        <v>21</v>
      </c>
      <c r="B585" s="1060">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0">
        <v>22</v>
      </c>
      <c r="B586" s="1060">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0">
        <v>23</v>
      </c>
      <c r="B587" s="1060">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0">
        <v>24</v>
      </c>
      <c r="B588" s="1060">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0">
        <v>25</v>
      </c>
      <c r="B589" s="1060">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0">
        <v>26</v>
      </c>
      <c r="B590" s="1060">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0">
        <v>27</v>
      </c>
      <c r="B591" s="1060">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0">
        <v>28</v>
      </c>
      <c r="B592" s="1060">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0">
        <v>29</v>
      </c>
      <c r="B593" s="1060">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0">
        <v>30</v>
      </c>
      <c r="B594" s="1060">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0">
        <v>1</v>
      </c>
      <c r="B598" s="1060">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0">
        <v>2</v>
      </c>
      <c r="B599" s="1060">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0">
        <v>3</v>
      </c>
      <c r="B600" s="1060">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0">
        <v>4</v>
      </c>
      <c r="B601" s="1060">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0">
        <v>5</v>
      </c>
      <c r="B602" s="1060">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0">
        <v>6</v>
      </c>
      <c r="B603" s="1060">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0">
        <v>7</v>
      </c>
      <c r="B604" s="1060">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0">
        <v>8</v>
      </c>
      <c r="B605" s="1060">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0">
        <v>9</v>
      </c>
      <c r="B606" s="1060">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0">
        <v>10</v>
      </c>
      <c r="B607" s="1060">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0">
        <v>11</v>
      </c>
      <c r="B608" s="1060">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0">
        <v>12</v>
      </c>
      <c r="B609" s="1060">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0">
        <v>13</v>
      </c>
      <c r="B610" s="1060">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0">
        <v>14</v>
      </c>
      <c r="B611" s="1060">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0">
        <v>15</v>
      </c>
      <c r="B612" s="1060">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0">
        <v>16</v>
      </c>
      <c r="B613" s="1060">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0">
        <v>17</v>
      </c>
      <c r="B614" s="1060">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0">
        <v>18</v>
      </c>
      <c r="B615" s="1060">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0">
        <v>19</v>
      </c>
      <c r="B616" s="1060">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0">
        <v>20</v>
      </c>
      <c r="B617" s="1060">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0">
        <v>21</v>
      </c>
      <c r="B618" s="1060">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0">
        <v>22</v>
      </c>
      <c r="B619" s="1060">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0">
        <v>23</v>
      </c>
      <c r="B620" s="1060">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0">
        <v>24</v>
      </c>
      <c r="B621" s="1060">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0">
        <v>25</v>
      </c>
      <c r="B622" s="1060">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0">
        <v>26</v>
      </c>
      <c r="B623" s="1060">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0">
        <v>27</v>
      </c>
      <c r="B624" s="1060">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0">
        <v>28</v>
      </c>
      <c r="B625" s="1060">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0">
        <v>29</v>
      </c>
      <c r="B626" s="1060">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0">
        <v>30</v>
      </c>
      <c r="B627" s="1060">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0">
        <v>1</v>
      </c>
      <c r="B631" s="1060">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0">
        <v>2</v>
      </c>
      <c r="B632" s="1060">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0">
        <v>3</v>
      </c>
      <c r="B633" s="1060">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0">
        <v>4</v>
      </c>
      <c r="B634" s="1060">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0">
        <v>5</v>
      </c>
      <c r="B635" s="1060">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0">
        <v>6</v>
      </c>
      <c r="B636" s="1060">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0">
        <v>7</v>
      </c>
      <c r="B637" s="1060">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0">
        <v>8</v>
      </c>
      <c r="B638" s="1060">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0">
        <v>9</v>
      </c>
      <c r="B639" s="1060">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0">
        <v>10</v>
      </c>
      <c r="B640" s="1060">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0">
        <v>11</v>
      </c>
      <c r="B641" s="1060">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0">
        <v>12</v>
      </c>
      <c r="B642" s="1060">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0">
        <v>13</v>
      </c>
      <c r="B643" s="1060">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0">
        <v>14</v>
      </c>
      <c r="B644" s="1060">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0">
        <v>15</v>
      </c>
      <c r="B645" s="1060">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0">
        <v>16</v>
      </c>
      <c r="B646" s="1060">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0">
        <v>17</v>
      </c>
      <c r="B647" s="1060">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0">
        <v>18</v>
      </c>
      <c r="B648" s="1060">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0">
        <v>19</v>
      </c>
      <c r="B649" s="1060">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0">
        <v>20</v>
      </c>
      <c r="B650" s="1060">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0">
        <v>21</v>
      </c>
      <c r="B651" s="1060">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0">
        <v>22</v>
      </c>
      <c r="B652" s="1060">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0">
        <v>23</v>
      </c>
      <c r="B653" s="1060">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0">
        <v>24</v>
      </c>
      <c r="B654" s="1060">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0">
        <v>25</v>
      </c>
      <c r="B655" s="1060">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0">
        <v>26</v>
      </c>
      <c r="B656" s="1060">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0">
        <v>27</v>
      </c>
      <c r="B657" s="1060">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0">
        <v>28</v>
      </c>
      <c r="B658" s="1060">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0">
        <v>29</v>
      </c>
      <c r="B659" s="1060">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0">
        <v>30</v>
      </c>
      <c r="B660" s="1060">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0">
        <v>1</v>
      </c>
      <c r="B664" s="1060">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0">
        <v>2</v>
      </c>
      <c r="B665" s="1060">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0">
        <v>3</v>
      </c>
      <c r="B666" s="1060">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0">
        <v>4</v>
      </c>
      <c r="B667" s="1060">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0">
        <v>5</v>
      </c>
      <c r="B668" s="1060">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0">
        <v>6</v>
      </c>
      <c r="B669" s="1060">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0">
        <v>7</v>
      </c>
      <c r="B670" s="1060">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0">
        <v>8</v>
      </c>
      <c r="B671" s="1060">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0">
        <v>9</v>
      </c>
      <c r="B672" s="1060">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0">
        <v>10</v>
      </c>
      <c r="B673" s="1060">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0">
        <v>11</v>
      </c>
      <c r="B674" s="1060">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0">
        <v>12</v>
      </c>
      <c r="B675" s="1060">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0">
        <v>13</v>
      </c>
      <c r="B676" s="1060">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0">
        <v>14</v>
      </c>
      <c r="B677" s="1060">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0">
        <v>15</v>
      </c>
      <c r="B678" s="1060">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0">
        <v>16</v>
      </c>
      <c r="B679" s="1060">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0">
        <v>17</v>
      </c>
      <c r="B680" s="1060">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0">
        <v>18</v>
      </c>
      <c r="B681" s="1060">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0">
        <v>19</v>
      </c>
      <c r="B682" s="1060">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0">
        <v>20</v>
      </c>
      <c r="B683" s="1060">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0">
        <v>21</v>
      </c>
      <c r="B684" s="1060">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0">
        <v>22</v>
      </c>
      <c r="B685" s="1060">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0">
        <v>23</v>
      </c>
      <c r="B686" s="1060">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0">
        <v>24</v>
      </c>
      <c r="B687" s="1060">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0">
        <v>25</v>
      </c>
      <c r="B688" s="1060">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0">
        <v>26</v>
      </c>
      <c r="B689" s="1060">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0">
        <v>27</v>
      </c>
      <c r="B690" s="1060">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0">
        <v>28</v>
      </c>
      <c r="B691" s="1060">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0">
        <v>29</v>
      </c>
      <c r="B692" s="1060">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0">
        <v>30</v>
      </c>
      <c r="B693" s="1060">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0">
        <v>1</v>
      </c>
      <c r="B697" s="1060">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0">
        <v>2</v>
      </c>
      <c r="B698" s="1060">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0">
        <v>3</v>
      </c>
      <c r="B699" s="1060">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0">
        <v>4</v>
      </c>
      <c r="B700" s="1060">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0">
        <v>5</v>
      </c>
      <c r="B701" s="1060">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0">
        <v>6</v>
      </c>
      <c r="B702" s="1060">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0">
        <v>7</v>
      </c>
      <c r="B703" s="1060">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0">
        <v>8</v>
      </c>
      <c r="B704" s="1060">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0">
        <v>9</v>
      </c>
      <c r="B705" s="1060">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0">
        <v>10</v>
      </c>
      <c r="B706" s="1060">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0">
        <v>11</v>
      </c>
      <c r="B707" s="1060">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0">
        <v>12</v>
      </c>
      <c r="B708" s="1060">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0">
        <v>13</v>
      </c>
      <c r="B709" s="1060">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0">
        <v>14</v>
      </c>
      <c r="B710" s="1060">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0">
        <v>15</v>
      </c>
      <c r="B711" s="1060">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0">
        <v>16</v>
      </c>
      <c r="B712" s="1060">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0">
        <v>17</v>
      </c>
      <c r="B713" s="1060">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0">
        <v>18</v>
      </c>
      <c r="B714" s="1060">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0">
        <v>19</v>
      </c>
      <c r="B715" s="1060">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0">
        <v>20</v>
      </c>
      <c r="B716" s="1060">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0">
        <v>21</v>
      </c>
      <c r="B717" s="1060">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0">
        <v>22</v>
      </c>
      <c r="B718" s="1060">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0">
        <v>23</v>
      </c>
      <c r="B719" s="1060">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0">
        <v>24</v>
      </c>
      <c r="B720" s="1060">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0">
        <v>25</v>
      </c>
      <c r="B721" s="1060">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0">
        <v>26</v>
      </c>
      <c r="B722" s="1060">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0">
        <v>27</v>
      </c>
      <c r="B723" s="1060">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0">
        <v>28</v>
      </c>
      <c r="B724" s="1060">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0">
        <v>29</v>
      </c>
      <c r="B725" s="1060">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0">
        <v>30</v>
      </c>
      <c r="B726" s="1060">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0">
        <v>1</v>
      </c>
      <c r="B730" s="1060">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0">
        <v>2</v>
      </c>
      <c r="B731" s="1060">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0">
        <v>3</v>
      </c>
      <c r="B732" s="1060">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0">
        <v>4</v>
      </c>
      <c r="B733" s="1060">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0">
        <v>5</v>
      </c>
      <c r="B734" s="1060">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0">
        <v>6</v>
      </c>
      <c r="B735" s="1060">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0">
        <v>7</v>
      </c>
      <c r="B736" s="1060">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0">
        <v>8</v>
      </c>
      <c r="B737" s="1060">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0">
        <v>9</v>
      </c>
      <c r="B738" s="1060">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0">
        <v>10</v>
      </c>
      <c r="B739" s="1060">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0">
        <v>11</v>
      </c>
      <c r="B740" s="1060">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0">
        <v>12</v>
      </c>
      <c r="B741" s="1060">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0">
        <v>13</v>
      </c>
      <c r="B742" s="1060">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0">
        <v>14</v>
      </c>
      <c r="B743" s="1060">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0">
        <v>15</v>
      </c>
      <c r="B744" s="1060">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0">
        <v>16</v>
      </c>
      <c r="B745" s="1060">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0">
        <v>17</v>
      </c>
      <c r="B746" s="1060">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0">
        <v>18</v>
      </c>
      <c r="B747" s="1060">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0">
        <v>19</v>
      </c>
      <c r="B748" s="1060">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0">
        <v>20</v>
      </c>
      <c r="B749" s="1060">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0">
        <v>21</v>
      </c>
      <c r="B750" s="1060">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0">
        <v>22</v>
      </c>
      <c r="B751" s="1060">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0">
        <v>23</v>
      </c>
      <c r="B752" s="1060">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0">
        <v>24</v>
      </c>
      <c r="B753" s="1060">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0">
        <v>25</v>
      </c>
      <c r="B754" s="1060">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0">
        <v>26</v>
      </c>
      <c r="B755" s="1060">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0">
        <v>27</v>
      </c>
      <c r="B756" s="1060">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0">
        <v>28</v>
      </c>
      <c r="B757" s="1060">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0">
        <v>29</v>
      </c>
      <c r="B758" s="1060">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0">
        <v>30</v>
      </c>
      <c r="B759" s="1060">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0">
        <v>1</v>
      </c>
      <c r="B763" s="1060">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0">
        <v>2</v>
      </c>
      <c r="B764" s="1060">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0">
        <v>3</v>
      </c>
      <c r="B765" s="1060">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0">
        <v>4</v>
      </c>
      <c r="B766" s="1060">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0">
        <v>5</v>
      </c>
      <c r="B767" s="1060">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0">
        <v>6</v>
      </c>
      <c r="B768" s="1060">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0">
        <v>7</v>
      </c>
      <c r="B769" s="1060">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0">
        <v>8</v>
      </c>
      <c r="B770" s="1060">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0">
        <v>9</v>
      </c>
      <c r="B771" s="1060">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0">
        <v>10</v>
      </c>
      <c r="B772" s="1060">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0">
        <v>11</v>
      </c>
      <c r="B773" s="1060">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0">
        <v>12</v>
      </c>
      <c r="B774" s="1060">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0">
        <v>13</v>
      </c>
      <c r="B775" s="1060">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0">
        <v>14</v>
      </c>
      <c r="B776" s="1060">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0">
        <v>15</v>
      </c>
      <c r="B777" s="1060">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0">
        <v>16</v>
      </c>
      <c r="B778" s="1060">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0">
        <v>17</v>
      </c>
      <c r="B779" s="1060">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0">
        <v>18</v>
      </c>
      <c r="B780" s="1060">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0">
        <v>19</v>
      </c>
      <c r="B781" s="1060">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0">
        <v>20</v>
      </c>
      <c r="B782" s="1060">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0">
        <v>21</v>
      </c>
      <c r="B783" s="1060">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0">
        <v>22</v>
      </c>
      <c r="B784" s="1060">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0">
        <v>23</v>
      </c>
      <c r="B785" s="1060">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0">
        <v>24</v>
      </c>
      <c r="B786" s="1060">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0">
        <v>25</v>
      </c>
      <c r="B787" s="1060">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0">
        <v>26</v>
      </c>
      <c r="B788" s="1060">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0">
        <v>27</v>
      </c>
      <c r="B789" s="1060">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0">
        <v>28</v>
      </c>
      <c r="B790" s="1060">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0">
        <v>29</v>
      </c>
      <c r="B791" s="1060">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0">
        <v>30</v>
      </c>
      <c r="B792" s="1060">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0">
        <v>1</v>
      </c>
      <c r="B796" s="1060">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0">
        <v>2</v>
      </c>
      <c r="B797" s="1060">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0">
        <v>3</v>
      </c>
      <c r="B798" s="1060">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0">
        <v>4</v>
      </c>
      <c r="B799" s="1060">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0">
        <v>5</v>
      </c>
      <c r="B800" s="1060">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0">
        <v>6</v>
      </c>
      <c r="B801" s="1060">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0">
        <v>7</v>
      </c>
      <c r="B802" s="1060">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0">
        <v>8</v>
      </c>
      <c r="B803" s="1060">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0">
        <v>9</v>
      </c>
      <c r="B804" s="1060">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0">
        <v>10</v>
      </c>
      <c r="B805" s="1060">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0">
        <v>11</v>
      </c>
      <c r="B806" s="1060">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0">
        <v>12</v>
      </c>
      <c r="B807" s="1060">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0">
        <v>13</v>
      </c>
      <c r="B808" s="1060">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0">
        <v>14</v>
      </c>
      <c r="B809" s="1060">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0">
        <v>15</v>
      </c>
      <c r="B810" s="1060">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0">
        <v>16</v>
      </c>
      <c r="B811" s="1060">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0">
        <v>17</v>
      </c>
      <c r="B812" s="1060">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0">
        <v>18</v>
      </c>
      <c r="B813" s="1060">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0">
        <v>19</v>
      </c>
      <c r="B814" s="1060">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0">
        <v>20</v>
      </c>
      <c r="B815" s="1060">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0">
        <v>21</v>
      </c>
      <c r="B816" s="1060">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0">
        <v>22</v>
      </c>
      <c r="B817" s="1060">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0">
        <v>23</v>
      </c>
      <c r="B818" s="1060">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0">
        <v>24</v>
      </c>
      <c r="B819" s="1060">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0">
        <v>25</v>
      </c>
      <c r="B820" s="1060">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0">
        <v>26</v>
      </c>
      <c r="B821" s="1060">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0">
        <v>27</v>
      </c>
      <c r="B822" s="1060">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0">
        <v>28</v>
      </c>
      <c r="B823" s="1060">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0">
        <v>29</v>
      </c>
      <c r="B824" s="1060">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0">
        <v>30</v>
      </c>
      <c r="B825" s="1060">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0">
        <v>1</v>
      </c>
      <c r="B829" s="1060">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0">
        <v>2</v>
      </c>
      <c r="B830" s="1060">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0">
        <v>3</v>
      </c>
      <c r="B831" s="1060">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0">
        <v>4</v>
      </c>
      <c r="B832" s="1060">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0">
        <v>5</v>
      </c>
      <c r="B833" s="1060">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0">
        <v>6</v>
      </c>
      <c r="B834" s="1060">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0">
        <v>7</v>
      </c>
      <c r="B835" s="1060">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0">
        <v>8</v>
      </c>
      <c r="B836" s="1060">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0">
        <v>9</v>
      </c>
      <c r="B837" s="1060">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0">
        <v>10</v>
      </c>
      <c r="B838" s="106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0">
        <v>11</v>
      </c>
      <c r="B839" s="106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0">
        <v>12</v>
      </c>
      <c r="B840" s="1060">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0">
        <v>13</v>
      </c>
      <c r="B841" s="106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0">
        <v>14</v>
      </c>
      <c r="B842" s="106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0">
        <v>15</v>
      </c>
      <c r="B843" s="106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0">
        <v>16</v>
      </c>
      <c r="B844" s="106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0">
        <v>17</v>
      </c>
      <c r="B845" s="106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0">
        <v>18</v>
      </c>
      <c r="B846" s="106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0">
        <v>19</v>
      </c>
      <c r="B847" s="106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0">
        <v>20</v>
      </c>
      <c r="B848" s="106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0">
        <v>21</v>
      </c>
      <c r="B849" s="106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0">
        <v>22</v>
      </c>
      <c r="B850" s="106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0">
        <v>23</v>
      </c>
      <c r="B851" s="106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0">
        <v>24</v>
      </c>
      <c r="B852" s="106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0">
        <v>25</v>
      </c>
      <c r="B853" s="106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0">
        <v>26</v>
      </c>
      <c r="B854" s="106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0">
        <v>27</v>
      </c>
      <c r="B855" s="106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0">
        <v>28</v>
      </c>
      <c r="B856" s="106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0">
        <v>29</v>
      </c>
      <c r="B857" s="106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0">
        <v>30</v>
      </c>
      <c r="B858" s="106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0">
        <v>1</v>
      </c>
      <c r="B862" s="106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0">
        <v>2</v>
      </c>
      <c r="B863" s="106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0">
        <v>3</v>
      </c>
      <c r="B864" s="106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0">
        <v>4</v>
      </c>
      <c r="B865" s="106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0">
        <v>5</v>
      </c>
      <c r="B866" s="106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0">
        <v>6</v>
      </c>
      <c r="B867" s="106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0">
        <v>7</v>
      </c>
      <c r="B868" s="1060">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0">
        <v>8</v>
      </c>
      <c r="B869" s="1060">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0">
        <v>9</v>
      </c>
      <c r="B870" s="1060">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0">
        <v>10</v>
      </c>
      <c r="B871" s="1060">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0">
        <v>11</v>
      </c>
      <c r="B872" s="106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0">
        <v>12</v>
      </c>
      <c r="B873" s="1060">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0">
        <v>13</v>
      </c>
      <c r="B874" s="106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0">
        <v>14</v>
      </c>
      <c r="B875" s="106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0">
        <v>15</v>
      </c>
      <c r="B876" s="106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0">
        <v>16</v>
      </c>
      <c r="B877" s="106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0">
        <v>17</v>
      </c>
      <c r="B878" s="106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0">
        <v>18</v>
      </c>
      <c r="B879" s="106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0">
        <v>19</v>
      </c>
      <c r="B880" s="106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0">
        <v>20</v>
      </c>
      <c r="B881" s="106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0">
        <v>21</v>
      </c>
      <c r="B882" s="106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0">
        <v>22</v>
      </c>
      <c r="B883" s="106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0">
        <v>23</v>
      </c>
      <c r="B884" s="106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0">
        <v>24</v>
      </c>
      <c r="B885" s="106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0">
        <v>25</v>
      </c>
      <c r="B886" s="106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0">
        <v>26</v>
      </c>
      <c r="B887" s="106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0">
        <v>27</v>
      </c>
      <c r="B888" s="106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0">
        <v>28</v>
      </c>
      <c r="B889" s="106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0">
        <v>29</v>
      </c>
      <c r="B890" s="106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0">
        <v>30</v>
      </c>
      <c r="B891" s="106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0">
        <v>1</v>
      </c>
      <c r="B895" s="106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0">
        <v>2</v>
      </c>
      <c r="B896" s="106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0">
        <v>3</v>
      </c>
      <c r="B897" s="106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0">
        <v>4</v>
      </c>
      <c r="B898" s="106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0">
        <v>5</v>
      </c>
      <c r="B899" s="106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0">
        <v>6</v>
      </c>
      <c r="B900" s="106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0">
        <v>7</v>
      </c>
      <c r="B901" s="1060">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0">
        <v>8</v>
      </c>
      <c r="B902" s="1060">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0">
        <v>9</v>
      </c>
      <c r="B903" s="106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0">
        <v>10</v>
      </c>
      <c r="B904" s="106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0">
        <v>11</v>
      </c>
      <c r="B905" s="1060">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0">
        <v>12</v>
      </c>
      <c r="B906" s="1060">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0">
        <v>13</v>
      </c>
      <c r="B907" s="106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0">
        <v>14</v>
      </c>
      <c r="B908" s="106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0">
        <v>15</v>
      </c>
      <c r="B909" s="106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0">
        <v>16</v>
      </c>
      <c r="B910" s="106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0">
        <v>17</v>
      </c>
      <c r="B911" s="106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0">
        <v>18</v>
      </c>
      <c r="B912" s="106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0">
        <v>19</v>
      </c>
      <c r="B913" s="106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0">
        <v>20</v>
      </c>
      <c r="B914" s="106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0">
        <v>21</v>
      </c>
      <c r="B915" s="106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0">
        <v>22</v>
      </c>
      <c r="B916" s="106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0">
        <v>23</v>
      </c>
      <c r="B917" s="106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0">
        <v>24</v>
      </c>
      <c r="B918" s="106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0">
        <v>25</v>
      </c>
      <c r="B919" s="106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0">
        <v>26</v>
      </c>
      <c r="B920" s="106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0">
        <v>27</v>
      </c>
      <c r="B921" s="106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0">
        <v>28</v>
      </c>
      <c r="B922" s="106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0">
        <v>29</v>
      </c>
      <c r="B923" s="106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0">
        <v>30</v>
      </c>
      <c r="B924" s="106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0">
        <v>1</v>
      </c>
      <c r="B928" s="106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0">
        <v>2</v>
      </c>
      <c r="B929" s="106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0">
        <v>3</v>
      </c>
      <c r="B930" s="106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0">
        <v>4</v>
      </c>
      <c r="B931" s="106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0">
        <v>5</v>
      </c>
      <c r="B932" s="106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0">
        <v>6</v>
      </c>
      <c r="B933" s="106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0">
        <v>7</v>
      </c>
      <c r="B934" s="1060">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0">
        <v>8</v>
      </c>
      <c r="B935" s="1060">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0">
        <v>9</v>
      </c>
      <c r="B936" s="106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0">
        <v>10</v>
      </c>
      <c r="B937" s="106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0">
        <v>11</v>
      </c>
      <c r="B938" s="106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0">
        <v>12</v>
      </c>
      <c r="B939" s="1060">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0">
        <v>13</v>
      </c>
      <c r="B940" s="106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0">
        <v>14</v>
      </c>
      <c r="B941" s="106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0">
        <v>15</v>
      </c>
      <c r="B942" s="106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0">
        <v>16</v>
      </c>
      <c r="B943" s="106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0">
        <v>17</v>
      </c>
      <c r="B944" s="106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0">
        <v>18</v>
      </c>
      <c r="B945" s="106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0">
        <v>19</v>
      </c>
      <c r="B946" s="106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0">
        <v>20</v>
      </c>
      <c r="B947" s="106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0">
        <v>21</v>
      </c>
      <c r="B948" s="106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0">
        <v>22</v>
      </c>
      <c r="B949" s="106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0">
        <v>23</v>
      </c>
      <c r="B950" s="106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0">
        <v>24</v>
      </c>
      <c r="B951" s="106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0">
        <v>25</v>
      </c>
      <c r="B952" s="106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0">
        <v>26</v>
      </c>
      <c r="B953" s="106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0">
        <v>27</v>
      </c>
      <c r="B954" s="106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0">
        <v>28</v>
      </c>
      <c r="B955" s="106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0">
        <v>29</v>
      </c>
      <c r="B956" s="106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0">
        <v>30</v>
      </c>
      <c r="B957" s="106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0">
        <v>1</v>
      </c>
      <c r="B961" s="106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0">
        <v>2</v>
      </c>
      <c r="B962" s="106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0">
        <v>3</v>
      </c>
      <c r="B963" s="106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0">
        <v>4</v>
      </c>
      <c r="B964" s="106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0">
        <v>5</v>
      </c>
      <c r="B965" s="106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0">
        <v>6</v>
      </c>
      <c r="B966" s="106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0">
        <v>7</v>
      </c>
      <c r="B967" s="1060">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0">
        <v>8</v>
      </c>
      <c r="B968" s="1060">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0">
        <v>9</v>
      </c>
      <c r="B969" s="106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0">
        <v>10</v>
      </c>
      <c r="B970" s="106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0">
        <v>11</v>
      </c>
      <c r="B971" s="106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0">
        <v>12</v>
      </c>
      <c r="B972" s="1060">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0">
        <v>13</v>
      </c>
      <c r="B973" s="106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0">
        <v>14</v>
      </c>
      <c r="B974" s="106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0">
        <v>15</v>
      </c>
      <c r="B975" s="106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0">
        <v>16</v>
      </c>
      <c r="B976" s="106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0">
        <v>17</v>
      </c>
      <c r="B977" s="106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0">
        <v>18</v>
      </c>
      <c r="B978" s="106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0">
        <v>19</v>
      </c>
      <c r="B979" s="106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0">
        <v>20</v>
      </c>
      <c r="B980" s="106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0">
        <v>21</v>
      </c>
      <c r="B981" s="106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0">
        <v>22</v>
      </c>
      <c r="B982" s="106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0">
        <v>23</v>
      </c>
      <c r="B983" s="106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0">
        <v>24</v>
      </c>
      <c r="B984" s="106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0">
        <v>25</v>
      </c>
      <c r="B985" s="106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0">
        <v>26</v>
      </c>
      <c r="B986" s="106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0">
        <v>27</v>
      </c>
      <c r="B987" s="106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0">
        <v>28</v>
      </c>
      <c r="B988" s="106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0">
        <v>29</v>
      </c>
      <c r="B989" s="106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0">
        <v>30</v>
      </c>
      <c r="B990" s="106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0">
        <v>1</v>
      </c>
      <c r="B994" s="106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0">
        <v>2</v>
      </c>
      <c r="B995" s="106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0">
        <v>3</v>
      </c>
      <c r="B996" s="106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0">
        <v>4</v>
      </c>
      <c r="B997" s="106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0">
        <v>5</v>
      </c>
      <c r="B998" s="106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0">
        <v>6</v>
      </c>
      <c r="B999" s="106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0">
        <v>7</v>
      </c>
      <c r="B1000" s="1060">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0">
        <v>8</v>
      </c>
      <c r="B1001" s="1060">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0">
        <v>9</v>
      </c>
      <c r="B1002" s="106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0">
        <v>10</v>
      </c>
      <c r="B1003" s="106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0">
        <v>11</v>
      </c>
      <c r="B1004" s="106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0">
        <v>12</v>
      </c>
      <c r="B1005" s="1060">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0">
        <v>13</v>
      </c>
      <c r="B1006" s="106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0">
        <v>14</v>
      </c>
      <c r="B1007" s="106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0">
        <v>15</v>
      </c>
      <c r="B1008" s="106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0">
        <v>16</v>
      </c>
      <c r="B1009" s="106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0">
        <v>17</v>
      </c>
      <c r="B1010" s="106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0">
        <v>18</v>
      </c>
      <c r="B1011" s="106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0">
        <v>19</v>
      </c>
      <c r="B1012" s="106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0">
        <v>20</v>
      </c>
      <c r="B1013" s="106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0">
        <v>21</v>
      </c>
      <c r="B1014" s="106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0">
        <v>22</v>
      </c>
      <c r="B1015" s="106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0">
        <v>23</v>
      </c>
      <c r="B1016" s="106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0">
        <v>24</v>
      </c>
      <c r="B1017" s="106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0">
        <v>25</v>
      </c>
      <c r="B1018" s="106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0">
        <v>26</v>
      </c>
      <c r="B1019" s="106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0">
        <v>27</v>
      </c>
      <c r="B1020" s="106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0">
        <v>28</v>
      </c>
      <c r="B1021" s="106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0">
        <v>29</v>
      </c>
      <c r="B1022" s="106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0">
        <v>30</v>
      </c>
      <c r="B1023" s="106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0">
        <v>1</v>
      </c>
      <c r="B1027" s="106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0">
        <v>2</v>
      </c>
      <c r="B1028" s="106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0">
        <v>3</v>
      </c>
      <c r="B1029" s="106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0">
        <v>4</v>
      </c>
      <c r="B1030" s="106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0">
        <v>5</v>
      </c>
      <c r="B1031" s="106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0">
        <v>6</v>
      </c>
      <c r="B1032" s="106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0">
        <v>7</v>
      </c>
      <c r="B1033" s="1060">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0">
        <v>8</v>
      </c>
      <c r="B1034" s="1060">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0">
        <v>9</v>
      </c>
      <c r="B1035" s="106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0">
        <v>10</v>
      </c>
      <c r="B1036" s="106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0">
        <v>11</v>
      </c>
      <c r="B1037" s="106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0">
        <v>12</v>
      </c>
      <c r="B1038" s="1060">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0">
        <v>13</v>
      </c>
      <c r="B1039" s="106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0">
        <v>14</v>
      </c>
      <c r="B1040" s="106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0">
        <v>15</v>
      </c>
      <c r="B1041" s="106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0">
        <v>16</v>
      </c>
      <c r="B1042" s="106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0">
        <v>17</v>
      </c>
      <c r="B1043" s="106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0">
        <v>18</v>
      </c>
      <c r="B1044" s="106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0">
        <v>19</v>
      </c>
      <c r="B1045" s="106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0">
        <v>20</v>
      </c>
      <c r="B1046" s="106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0">
        <v>21</v>
      </c>
      <c r="B1047" s="106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0">
        <v>22</v>
      </c>
      <c r="B1048" s="106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0">
        <v>23</v>
      </c>
      <c r="B1049" s="106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0">
        <v>24</v>
      </c>
      <c r="B1050" s="106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0">
        <v>25</v>
      </c>
      <c r="B1051" s="106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0">
        <v>26</v>
      </c>
      <c r="B1052" s="106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0">
        <v>27</v>
      </c>
      <c r="B1053" s="106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0">
        <v>28</v>
      </c>
      <c r="B1054" s="106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0">
        <v>29</v>
      </c>
      <c r="B1055" s="106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0">
        <v>30</v>
      </c>
      <c r="B1056" s="106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0">
        <v>1</v>
      </c>
      <c r="B1060" s="106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0">
        <v>2</v>
      </c>
      <c r="B1061" s="106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0">
        <v>3</v>
      </c>
      <c r="B1062" s="106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0">
        <v>4</v>
      </c>
      <c r="B1063" s="106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0">
        <v>5</v>
      </c>
      <c r="B1064" s="106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0">
        <v>6</v>
      </c>
      <c r="B1065" s="106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0">
        <v>7</v>
      </c>
      <c r="B1066" s="1060">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0">
        <v>8</v>
      </c>
      <c r="B1067" s="1060">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0">
        <v>9</v>
      </c>
      <c r="B1068" s="106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0">
        <v>10</v>
      </c>
      <c r="B1069" s="106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0">
        <v>11</v>
      </c>
      <c r="B1070" s="106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0">
        <v>12</v>
      </c>
      <c r="B1071" s="1060">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0">
        <v>13</v>
      </c>
      <c r="B1072" s="106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0">
        <v>14</v>
      </c>
      <c r="B1073" s="106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0">
        <v>15</v>
      </c>
      <c r="B1074" s="106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0">
        <v>16</v>
      </c>
      <c r="B1075" s="106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0">
        <v>17</v>
      </c>
      <c r="B1076" s="106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0">
        <v>18</v>
      </c>
      <c r="B1077" s="106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0">
        <v>19</v>
      </c>
      <c r="B1078" s="106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0">
        <v>20</v>
      </c>
      <c r="B1079" s="106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0">
        <v>21</v>
      </c>
      <c r="B1080" s="106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0">
        <v>22</v>
      </c>
      <c r="B1081" s="106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0">
        <v>23</v>
      </c>
      <c r="B1082" s="106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0">
        <v>24</v>
      </c>
      <c r="B1083" s="106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0">
        <v>25</v>
      </c>
      <c r="B1084" s="106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0">
        <v>26</v>
      </c>
      <c r="B1085" s="106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0">
        <v>27</v>
      </c>
      <c r="B1086" s="106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0">
        <v>28</v>
      </c>
      <c r="B1087" s="106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0">
        <v>29</v>
      </c>
      <c r="B1088" s="106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0">
        <v>30</v>
      </c>
      <c r="B1089" s="106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0">
        <v>1</v>
      </c>
      <c r="B1093" s="106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0">
        <v>2</v>
      </c>
      <c r="B1094" s="106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0">
        <v>3</v>
      </c>
      <c r="B1095" s="106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0">
        <v>4</v>
      </c>
      <c r="B1096" s="106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0">
        <v>5</v>
      </c>
      <c r="B1097" s="106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0">
        <v>6</v>
      </c>
      <c r="B1098" s="106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0">
        <v>7</v>
      </c>
      <c r="B1099" s="1060">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0">
        <v>8</v>
      </c>
      <c r="B1100" s="1060">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0">
        <v>9</v>
      </c>
      <c r="B1101" s="1060">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0">
        <v>10</v>
      </c>
      <c r="B1102" s="1060">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0">
        <v>11</v>
      </c>
      <c r="B1103" s="1060">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0">
        <v>12</v>
      </c>
      <c r="B1104" s="1060">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0">
        <v>13</v>
      </c>
      <c r="B1105" s="1060">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0">
        <v>14</v>
      </c>
      <c r="B1106" s="1060">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0">
        <v>15</v>
      </c>
      <c r="B1107" s="1060">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0">
        <v>16</v>
      </c>
      <c r="B1108" s="1060">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0">
        <v>17</v>
      </c>
      <c r="B1109" s="1060">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0">
        <v>18</v>
      </c>
      <c r="B1110" s="1060">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0">
        <v>19</v>
      </c>
      <c r="B1111" s="1060">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0">
        <v>20</v>
      </c>
      <c r="B1112" s="1060">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0">
        <v>21</v>
      </c>
      <c r="B1113" s="1060">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0">
        <v>22</v>
      </c>
      <c r="B1114" s="1060">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0">
        <v>23</v>
      </c>
      <c r="B1115" s="1060">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0">
        <v>24</v>
      </c>
      <c r="B1116" s="1060">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0">
        <v>25</v>
      </c>
      <c r="B1117" s="1060">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0">
        <v>26</v>
      </c>
      <c r="B1118" s="1060">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0">
        <v>27</v>
      </c>
      <c r="B1119" s="1060">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0">
        <v>28</v>
      </c>
      <c r="B1120" s="1060">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0">
        <v>29</v>
      </c>
      <c r="B1121" s="1060">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0">
        <v>30</v>
      </c>
      <c r="B1122" s="1060">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0">
        <v>1</v>
      </c>
      <c r="B1126" s="1060">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0">
        <v>2</v>
      </c>
      <c r="B1127" s="1060">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0">
        <v>3</v>
      </c>
      <c r="B1128" s="1060">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0">
        <v>4</v>
      </c>
      <c r="B1129" s="1060">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0">
        <v>5</v>
      </c>
      <c r="B1130" s="1060">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0">
        <v>6</v>
      </c>
      <c r="B1131" s="1060">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0">
        <v>7</v>
      </c>
      <c r="B1132" s="1060">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0">
        <v>8</v>
      </c>
      <c r="B1133" s="1060">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0">
        <v>9</v>
      </c>
      <c r="B1134" s="1060">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0">
        <v>10</v>
      </c>
      <c r="B1135" s="1060">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0">
        <v>11</v>
      </c>
      <c r="B1136" s="1060">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0">
        <v>12</v>
      </c>
      <c r="B1137" s="1060">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0">
        <v>13</v>
      </c>
      <c r="B1138" s="1060">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0">
        <v>14</v>
      </c>
      <c r="B1139" s="1060">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0">
        <v>15</v>
      </c>
      <c r="B1140" s="1060">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0">
        <v>16</v>
      </c>
      <c r="B1141" s="1060">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0">
        <v>17</v>
      </c>
      <c r="B1142" s="1060">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0">
        <v>18</v>
      </c>
      <c r="B1143" s="1060">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0">
        <v>19</v>
      </c>
      <c r="B1144" s="1060">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0">
        <v>20</v>
      </c>
      <c r="B1145" s="1060">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0">
        <v>21</v>
      </c>
      <c r="B1146" s="1060">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0">
        <v>22</v>
      </c>
      <c r="B1147" s="1060">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0">
        <v>23</v>
      </c>
      <c r="B1148" s="1060">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0">
        <v>24</v>
      </c>
      <c r="B1149" s="1060">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0">
        <v>25</v>
      </c>
      <c r="B1150" s="1060">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0">
        <v>26</v>
      </c>
      <c r="B1151" s="1060">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0">
        <v>27</v>
      </c>
      <c r="B1152" s="1060">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0">
        <v>28</v>
      </c>
      <c r="B1153" s="1060">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0">
        <v>29</v>
      </c>
      <c r="B1154" s="1060">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0">
        <v>30</v>
      </c>
      <c r="B1155" s="1060">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0">
        <v>1</v>
      </c>
      <c r="B1159" s="1060">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0">
        <v>2</v>
      </c>
      <c r="B1160" s="1060">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0">
        <v>3</v>
      </c>
      <c r="B1161" s="1060">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0">
        <v>4</v>
      </c>
      <c r="B1162" s="1060">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0">
        <v>5</v>
      </c>
      <c r="B1163" s="1060">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0">
        <v>6</v>
      </c>
      <c r="B1164" s="1060">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0">
        <v>7</v>
      </c>
      <c r="B1165" s="1060">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0">
        <v>8</v>
      </c>
      <c r="B1166" s="1060">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0">
        <v>9</v>
      </c>
      <c r="B1167" s="1060">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0">
        <v>10</v>
      </c>
      <c r="B1168" s="1060">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0">
        <v>11</v>
      </c>
      <c r="B1169" s="1060">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0">
        <v>12</v>
      </c>
      <c r="B1170" s="1060">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0">
        <v>13</v>
      </c>
      <c r="B1171" s="1060">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0">
        <v>14</v>
      </c>
      <c r="B1172" s="1060">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0">
        <v>15</v>
      </c>
      <c r="B1173" s="1060">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0">
        <v>16</v>
      </c>
      <c r="B1174" s="1060">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0">
        <v>17</v>
      </c>
      <c r="B1175" s="1060">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0">
        <v>18</v>
      </c>
      <c r="B1176" s="1060">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0">
        <v>19</v>
      </c>
      <c r="B1177" s="1060">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0">
        <v>20</v>
      </c>
      <c r="B1178" s="1060">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0">
        <v>21</v>
      </c>
      <c r="B1179" s="1060">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0">
        <v>22</v>
      </c>
      <c r="B1180" s="1060">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0">
        <v>23</v>
      </c>
      <c r="B1181" s="1060">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0">
        <v>24</v>
      </c>
      <c r="B1182" s="1060">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0">
        <v>25</v>
      </c>
      <c r="B1183" s="1060">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0">
        <v>26</v>
      </c>
      <c r="B1184" s="1060">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0">
        <v>27</v>
      </c>
      <c r="B1185" s="1060">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0">
        <v>28</v>
      </c>
      <c r="B1186" s="1060">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0">
        <v>29</v>
      </c>
      <c r="B1187" s="1060">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0">
        <v>30</v>
      </c>
      <c r="B1188" s="1060">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0">
        <v>1</v>
      </c>
      <c r="B1192" s="1060">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0">
        <v>2</v>
      </c>
      <c r="B1193" s="1060">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0">
        <v>3</v>
      </c>
      <c r="B1194" s="1060">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0">
        <v>4</v>
      </c>
      <c r="B1195" s="1060">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0">
        <v>5</v>
      </c>
      <c r="B1196" s="1060">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0">
        <v>6</v>
      </c>
      <c r="B1197" s="1060">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0">
        <v>7</v>
      </c>
      <c r="B1198" s="1060">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0">
        <v>8</v>
      </c>
      <c r="B1199" s="1060">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0">
        <v>9</v>
      </c>
      <c r="B1200" s="1060">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0">
        <v>10</v>
      </c>
      <c r="B1201" s="1060">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0">
        <v>11</v>
      </c>
      <c r="B1202" s="1060">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0">
        <v>12</v>
      </c>
      <c r="B1203" s="1060">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0">
        <v>13</v>
      </c>
      <c r="B1204" s="1060">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0">
        <v>14</v>
      </c>
      <c r="B1205" s="1060">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0">
        <v>15</v>
      </c>
      <c r="B1206" s="1060">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0">
        <v>16</v>
      </c>
      <c r="B1207" s="1060">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0">
        <v>17</v>
      </c>
      <c r="B1208" s="1060">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0">
        <v>18</v>
      </c>
      <c r="B1209" s="1060">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0">
        <v>19</v>
      </c>
      <c r="B1210" s="1060">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0">
        <v>20</v>
      </c>
      <c r="B1211" s="1060">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0">
        <v>21</v>
      </c>
      <c r="B1212" s="1060">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0">
        <v>22</v>
      </c>
      <c r="B1213" s="1060">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0">
        <v>23</v>
      </c>
      <c r="B1214" s="1060">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0">
        <v>24</v>
      </c>
      <c r="B1215" s="1060">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0">
        <v>25</v>
      </c>
      <c r="B1216" s="1060">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0">
        <v>26</v>
      </c>
      <c r="B1217" s="1060">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0">
        <v>27</v>
      </c>
      <c r="B1218" s="1060">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0">
        <v>28</v>
      </c>
      <c r="B1219" s="1060">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0">
        <v>29</v>
      </c>
      <c r="B1220" s="1060">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0">
        <v>30</v>
      </c>
      <c r="B1221" s="1060">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0">
        <v>1</v>
      </c>
      <c r="B1225" s="1060">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0">
        <v>2</v>
      </c>
      <c r="B1226" s="1060">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0">
        <v>3</v>
      </c>
      <c r="B1227" s="1060">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0">
        <v>4</v>
      </c>
      <c r="B1228" s="1060">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0">
        <v>5</v>
      </c>
      <c r="B1229" s="1060">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0">
        <v>6</v>
      </c>
      <c r="B1230" s="1060">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0">
        <v>7</v>
      </c>
      <c r="B1231" s="1060">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0">
        <v>8</v>
      </c>
      <c r="B1232" s="1060">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0">
        <v>9</v>
      </c>
      <c r="B1233" s="1060">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0">
        <v>10</v>
      </c>
      <c r="B1234" s="1060">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0">
        <v>11</v>
      </c>
      <c r="B1235" s="1060">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0">
        <v>12</v>
      </c>
      <c r="B1236" s="1060">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0">
        <v>13</v>
      </c>
      <c r="B1237" s="1060">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0">
        <v>14</v>
      </c>
      <c r="B1238" s="1060">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0">
        <v>15</v>
      </c>
      <c r="B1239" s="1060">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0">
        <v>16</v>
      </c>
      <c r="B1240" s="1060">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0">
        <v>17</v>
      </c>
      <c r="B1241" s="1060">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0">
        <v>18</v>
      </c>
      <c r="B1242" s="1060">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0">
        <v>19</v>
      </c>
      <c r="B1243" s="1060">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0">
        <v>20</v>
      </c>
      <c r="B1244" s="1060">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0">
        <v>21</v>
      </c>
      <c r="B1245" s="1060">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0">
        <v>22</v>
      </c>
      <c r="B1246" s="1060">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0">
        <v>23</v>
      </c>
      <c r="B1247" s="1060">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0">
        <v>24</v>
      </c>
      <c r="B1248" s="1060">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0">
        <v>25</v>
      </c>
      <c r="B1249" s="1060">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0">
        <v>26</v>
      </c>
      <c r="B1250" s="1060">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0">
        <v>27</v>
      </c>
      <c r="B1251" s="1060">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0">
        <v>28</v>
      </c>
      <c r="B1252" s="1060">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0">
        <v>29</v>
      </c>
      <c r="B1253" s="1060">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0">
        <v>30</v>
      </c>
      <c r="B1254" s="1060">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0">
        <v>1</v>
      </c>
      <c r="B1258" s="1060">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0">
        <v>2</v>
      </c>
      <c r="B1259" s="1060">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0">
        <v>3</v>
      </c>
      <c r="B1260" s="1060">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0">
        <v>4</v>
      </c>
      <c r="B1261" s="1060">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0">
        <v>5</v>
      </c>
      <c r="B1262" s="1060">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0">
        <v>6</v>
      </c>
      <c r="B1263" s="1060">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0">
        <v>7</v>
      </c>
      <c r="B1264" s="1060">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0">
        <v>8</v>
      </c>
      <c r="B1265" s="1060">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0">
        <v>9</v>
      </c>
      <c r="B1266" s="1060">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0">
        <v>10</v>
      </c>
      <c r="B1267" s="1060">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0">
        <v>11</v>
      </c>
      <c r="B1268" s="1060">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0">
        <v>12</v>
      </c>
      <c r="B1269" s="1060">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0">
        <v>13</v>
      </c>
      <c r="B1270" s="1060">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0">
        <v>14</v>
      </c>
      <c r="B1271" s="1060">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0">
        <v>15</v>
      </c>
      <c r="B1272" s="1060">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0">
        <v>16</v>
      </c>
      <c r="B1273" s="1060">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0">
        <v>17</v>
      </c>
      <c r="B1274" s="1060">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0">
        <v>18</v>
      </c>
      <c r="B1275" s="1060">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0">
        <v>19</v>
      </c>
      <c r="B1276" s="1060">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0">
        <v>20</v>
      </c>
      <c r="B1277" s="1060">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0">
        <v>21</v>
      </c>
      <c r="B1278" s="1060">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0">
        <v>22</v>
      </c>
      <c r="B1279" s="1060">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0">
        <v>23</v>
      </c>
      <c r="B1280" s="1060">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0">
        <v>24</v>
      </c>
      <c r="B1281" s="1060">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0">
        <v>25</v>
      </c>
      <c r="B1282" s="1060">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0">
        <v>26</v>
      </c>
      <c r="B1283" s="1060">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0">
        <v>27</v>
      </c>
      <c r="B1284" s="1060">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0">
        <v>28</v>
      </c>
      <c r="B1285" s="1060">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0">
        <v>29</v>
      </c>
      <c r="B1286" s="1060">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0">
        <v>30</v>
      </c>
      <c r="B1287" s="1060">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0">
        <v>1</v>
      </c>
      <c r="B1291" s="1060">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0">
        <v>2</v>
      </c>
      <c r="B1292" s="1060">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0">
        <v>3</v>
      </c>
      <c r="B1293" s="1060">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0">
        <v>4</v>
      </c>
      <c r="B1294" s="1060">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0">
        <v>5</v>
      </c>
      <c r="B1295" s="1060">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0">
        <v>6</v>
      </c>
      <c r="B1296" s="1060">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0">
        <v>7</v>
      </c>
      <c r="B1297" s="1060">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0">
        <v>8</v>
      </c>
      <c r="B1298" s="1060">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0">
        <v>9</v>
      </c>
      <c r="B1299" s="1060">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0">
        <v>10</v>
      </c>
      <c r="B1300" s="1060">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0">
        <v>11</v>
      </c>
      <c r="B1301" s="1060">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0">
        <v>12</v>
      </c>
      <c r="B1302" s="1060">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0">
        <v>13</v>
      </c>
      <c r="B1303" s="1060">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0">
        <v>14</v>
      </c>
      <c r="B1304" s="1060">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0">
        <v>15</v>
      </c>
      <c r="B1305" s="1060">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0">
        <v>16</v>
      </c>
      <c r="B1306" s="1060">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0">
        <v>17</v>
      </c>
      <c r="B1307" s="1060">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0">
        <v>18</v>
      </c>
      <c r="B1308" s="1060">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0">
        <v>19</v>
      </c>
      <c r="B1309" s="1060">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0">
        <v>20</v>
      </c>
      <c r="B1310" s="1060">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0">
        <v>21</v>
      </c>
      <c r="B1311" s="1060">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0">
        <v>22</v>
      </c>
      <c r="B1312" s="1060">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0">
        <v>23</v>
      </c>
      <c r="B1313" s="1060">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0">
        <v>24</v>
      </c>
      <c r="B1314" s="1060">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0">
        <v>25</v>
      </c>
      <c r="B1315" s="1060">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0">
        <v>26</v>
      </c>
      <c r="B1316" s="1060">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0">
        <v>27</v>
      </c>
      <c r="B1317" s="1060">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0">
        <v>28</v>
      </c>
      <c r="B1318" s="1060">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0">
        <v>29</v>
      </c>
      <c r="B1319" s="1060">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0">
        <v>30</v>
      </c>
      <c r="B1320" s="1060">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2019-08-29T04:29:12Z</cp:lastPrinted>
  <dcterms:created xsi:type="dcterms:W3CDTF">2012-03-13T00:50:25Z</dcterms:created>
  <dcterms:modified xsi:type="dcterms:W3CDTF">2019-09-02T10:44:38Z</dcterms:modified>
</cp:coreProperties>
</file>