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849E01C-84D0-44BB-B665-0C9C70BDDD6E}" xr6:coauthVersionLast="36" xr6:coauthVersionMax="36" xr10:uidLastSave="{00000000-0000-0000-0000-000000000000}"/>
  <bookViews>
    <workbookView xWindow="280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<sst xmlns="http://schemas.openxmlformats.org/spreadsheetml/2006/main" count="3068" uniqueCount="654">
  <si>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</si>
  <si>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</si>
  <si>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</si>
  <si>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</si>
  <si>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</si>
  <si>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</si>
  <si>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</si>
  <si>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</si>
  <si>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</si>
  <si>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</si>
  <si>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</si>
  <si>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</si>
  <si>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</si>
  <si>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</si>
  <si>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</si>
  <si>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</si>
  <si>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</si>
  <si>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</si>
  <si>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</si>
  <si>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</si>
  <si>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</si>
  <si>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</si>
  <si>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</si>
  <si>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</si>
  <si>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</si>
  <si>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</si>
  <si>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</si>
  <si>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</si>
  <si>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</si>
  <si>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</si>
  <si>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</si>
  <si>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</si>
  <si>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</si>
  <si>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</si>
  <si>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</si>
  <si>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</si>
  <si>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</si>
  <si>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</si>
  <si>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</si>
  <si>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</si>
  <si>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</si>
  <si>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</si>
  <si>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</si>
  <si>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</si>
  <si>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</si>
  <si>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</si>
  <si>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</si>
  <si>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</si>
  <si>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</si>
  <si>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</si>
  <si>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</si>
  <si>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</si>
  <si>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</si>
  <si>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</si>
  <si>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</si>
  <si>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</si>
  <si>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</si>
  <si>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</si>
  <si>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</si>
  <si>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</si>
  <si>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</si>
  <si>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</si>
  <si>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</si>
  <si>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</si>
  <si>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</si>
  <si>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</si>
  <si>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</si>
  <si>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</si>
  <si>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</si>
  <si>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</si>
  <si>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</si>
  <si>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</si>
  <si>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</si>
  <si>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</si>
  <si>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</si>
  <si>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</si>
  <si>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</si>
  <si>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</si>
  <si>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</si>
  <si>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</si>
  <si>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</si>
  <si>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</si>
  <si>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</si>
  <si>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</si>
  <si>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</si>
  <si>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</si>
  <si>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</si>
  <si>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</si>
  <si>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</si>
  <si>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</si>
  <si>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</si>
  <si>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</si>
  <si>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</si>
  <si>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</si>
  <si>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</si>
  <si>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</si>
  <si>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</si>
  <si>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</si>
  <si>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</si>
  <si>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</si>
  <si>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</si>
  <si>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</si>
  <si>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</si>
  <si>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</si>
  <si>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</si>
  <si>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</si>
  <si>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</si>
  <si>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</si>
  <si>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</si>
  <si>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</si>
  <si>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</si>
  <si>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</si>
  <si>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</si>
  <si>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</si>
  <si>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</si>
  <si>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</si>
  <si>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</si>
  <si>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</si>
  <si>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</si>
  <si>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</si>
  <si>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</si>
  <si>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</si>
  <si>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</si>
  <si>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</si>
  <si>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</si>
  <si>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</si>
  <si>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</si>
  <si>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</si>
  <si>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</si>
  <si>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</si>
  <si>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</si>
  <si>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</si>
  <si>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</si>
  <si>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</si>
  <si>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</si>
  <si>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</si>
  <si>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</si>
  <si>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</si>
  <si>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</si>
  <si>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</si>
  <si>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</si>
  <si>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</si>
  <si>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</si>
  <si>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</si>
  <si>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</si>
  <si>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</si>
  <si>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</si>
  <si>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</si>
  <si>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</si>
  <si>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</si>
  <si>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</si>
  <si>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</si>
  <si>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</si>
  <si>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</si>
  <si>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</si>
  <si>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</si>
  <si>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</si>
  <si>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</si>
  <si>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</si>
  <si>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</si>
  <si>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</si>
  <si>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</si>
  <si>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</si>
  <si>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</si>
  <si>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</si>
  <si>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</si>
  <si>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</si>
  <si>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</si>
  <si>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</si>
  <si>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</si>
  <si>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</si>
  <si>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</si>
  <si>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</si>
  <si>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</si>
  <si>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</si>
  <si>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</si>
  <si>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</si>
  <si>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</si>
  <si>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</si>
  <si>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</si>
  <si>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</si>
  <si>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</si>
  <si>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</si>
  <si>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</si>
  <si>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</si>
  <si>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</si>
  <si>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</si>
  <si>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</si>
  <si>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</si>
  <si>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</si>
  <si>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</si>
  <si>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</si>
  <si>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</si>
  <si>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</si>
  <si>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</si>
  <si>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</si>
  <si>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</si>
  <si>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</si>
  <si>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</si>
  <si>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</si>
  <si>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</si>
  <si>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</si>
  <si>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</si>
  <si>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</si>
  <si>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</si>
  <si>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</si>
  <si>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</si>
  <si>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</si>
  <si>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</si>
  <si>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</si>
  <si>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</si>
  <si>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</si>
  <si>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</si>
  <si>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</si>
  <si>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</si>
  <si>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</si>
  <si>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</si>
  <si>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</si>
  <si>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</si>
  <si>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</si>
  <si>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</si>
  <si>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</si>
  <si>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</si>
  <si>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</si>
  <si>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</si>
  <si>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</si>
  <si>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</si>
  <si>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</si>
  <si>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</si>
  <si>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</si>
  <si>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</si>
  <si>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</si>
  <si>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</si>
  <si>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</si>
  <si>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</si>
  <si>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</si>
  <si>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</si>
  <si>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</si>
  <si>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</si>
  <si>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</si>
  <si>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</si>
  <si>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</si>
  <si>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</si>
  <si>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</si>
  <si>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</si>
  <si>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</si>
  <si>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</si>
  <si>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</si>
  <si>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</si>
  <si>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</si>
  <si>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</si>
  <si>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</si>
  <si>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</si>
  <si>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</si>
  <si>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</si>
  <si>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</si>
  <si>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</si>
  <si>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</si>
  <si>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</si>
  <si>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</si>
  <si>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</si>
  <si>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</si>
  <si>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</si>
  <si>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</si>
  <si>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</si>
  <si>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</si>
  <si>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</si>
  <si>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</si>
  <si>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</si>
  <si>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</si>
  <si>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</si>
  <si>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</si>
  <si>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</si>
  <si>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</si>
  <si>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</si>
  <si>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</si>
  <si>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</si>
  <si>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</si>
  <si>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</si>
  <si>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</si>
  <si>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</si>
  <si>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</si>
  <si>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</si>
  <si>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</si>
  <si>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</si>
  <si>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</si>
  <si>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</si>
  <si>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</si>
  <si>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</si>
  <si>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</si>
  <si>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</si>
  <si>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</si>
  <si>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</si>
  <si>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</si>
  <si>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</si>
  <si>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</si>
  <si>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</si>
  <si>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</si>
  <si>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</si>
  <si>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</si>
  <si>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</si>
  <si>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</si>
  <si>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</si>
  <si>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</si>
  <si>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</si>
  <si>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</si>
  <si>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</si>
  <si>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</si>
  <si>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</si>
  <si>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</si>
  <si>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</si>
  <si>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</si>
  <si>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</si>
  <si>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</si>
  <si>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</si>
  <si>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</si>
  <si>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</si>
  <si>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</si>
  <si>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</si>
  <si>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</si>
  <si>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</si>
  <si>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</si>
  <si>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</si>
  <si>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</si>
  <si>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</si>
  <si>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</si>
  <si>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</si>
  <si>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</si>
  <si>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</si>
  <si>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</si>
  <si>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</si>
  <si>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</si>
  <si>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</si>
  <si>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</si>
  <si>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</si>
  <si>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</si>
  <si>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</si>
  <si>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</si>
  <si>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</si>
  <si>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</si>
  <si>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</si>
  <si>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</si>
  <si>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</si>
  <si>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</si>
  <si>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</si>
  <si>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</si>
  <si>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</si>
  <si>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</si>
  <si>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</si>
  <si>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</si>
  <si>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</si>
  <si>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</si>
  <si>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</si>
  <si>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</si>
  <si>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</si>
  <si>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</si>
  <si>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</si>
  <si>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</si>
  <si>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</si>
  <si>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</si>
  <si>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</si>
  <si>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</si>
  <si>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</si>
  <si>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</si>
  <si>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</si>
  <si>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</si>
  <si>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</si>
  <si>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</si>
  <si>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</si>
  <si>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</si>
  <si>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</si>
  <si>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</si>
  <si>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</si>
  <si>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</si>
  <si>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</si>
  <si>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</si>
  <si>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</si>
  <si>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</si>
  <si>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</si>
  <si>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</si>
  <si>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</si>
  <si>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</si>
  <si>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</si>
  <si>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</si>
  <si>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</si>
  <si>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</si>
  <si>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</si>
  <si>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</si>
  <si>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</si>
  <si>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</si>
  <si>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</si>
  <si>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</si>
  <si>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</si>
  <si>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</si>
  <si>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</si>
  <si>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</si>
  <si>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</si>
  <si>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</si>
  <si>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</si>
  <si>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</si>
  <si>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</si>
  <si>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</si>
  <si>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</si>
  <si>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</si>
  <si>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</si>
  <si>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</si>
  <si>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</si>
  <si>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</si>
  <si>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</si>
  <si>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</si>
  <si>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</si>
  <si>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</si>
  <si>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</si>
  <si>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</si>
  <si>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</si>
  <si>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</si>
  <si>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</si>
  <si>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</si>
  <si>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</si>
  <si>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</si>
  <si>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</si>
  <si>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</si>
  <si>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</si>
  <si>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</si>
  <si>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</si>
  <si>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</si>
  <si>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</si>
  <si>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</si>
  <si>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</si>
  <si>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</si>
  <si>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</si>
  <si>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</si>
  <si>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</si>
  <si>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</si>
  <si>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</si>
  <si>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</si>
  <si>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</si>
  <si>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</si>
  <si>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</si>
  <si>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</si>
  <si>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</si>
  <si>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</si>
  <si>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</si>
  <si>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</si>
  <si>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</si>
  <si>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</si>
  <si>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</si>
  <si>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</si>
  <si>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</si>
  <si>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</si>
  <si>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</si>
  <si>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</si>
  <si>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</si>
  <si>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</si>
  <si>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</si>
  <si>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</si>
  <si>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</si>
  <si>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</si>
  <si>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</si>
  <si>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</si>
  <si>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</si>
  <si>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</si>
  <si>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</si>
  <si>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</si>
  <si>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</si>
  <si>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</si>
  <si>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</si>
  <si>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</si>
  <si>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</si>
  <si>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</si>
  <si>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</si>
  <si>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</si>
  <si>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</si>
  <si>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</si>
  <si>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</si>
  <si>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</si>
  <si>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</si>
  <si>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</si>
  <si>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</si>
  <si>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</si>
  <si>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</si>
  <si>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</si>
  <si>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</si>
  <si>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</si>
  <si>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</si>
  <si>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</si>
  <si>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</si>
  <si>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</si>
  <si>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</si>
  <si>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</si>
  <si>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</si>
  <si>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</si>
  <si>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</si>
  <si>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</si>
  <si>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</si>
  <si>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</si>
  <si>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</si>
  <si>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</si>
  <si>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</si>
  <si>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</si>
  <si>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</si>
  <si>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</si>
  <si>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</si>
  <si>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</si>
  <si>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</si>
  <si>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</si>
  <si>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</si>
  <si>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</si>
  <si>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</si>
  <si>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</si>
  <si>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</si>
  <si>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</si>
  <si>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</si>
  <si>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</si>
  <si>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</si>
  <si>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</si>
  <si>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</si>
  <si>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</si>
  <si>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</si>
  <si>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</si>
  <si>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</si>
  <si>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</si>
  <si>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</si>
  <si>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</si>
  <si>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</si>
  <si>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</si>
  <si>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</si>
  <si>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</si>
  <si>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</si>
  <si>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</si>
  <si>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</si>
  <si>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</si>
  <si>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</si>
  <si>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</si>
  <si>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</si>
  <si>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</si>
  <si>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</si>
  <si>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</si>
  <si>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</si>
  <si>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</si>
  <si>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</si>
  <si>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</si>
  <si>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</si>
  <si>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</si>
  <si>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</si>
  <si>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</si>
  <si>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</si>
  <si>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</si>
  <si>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</si>
  <si>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</si>
  <si>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</si>
  <si>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</si>
  <si>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</si>
  <si>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</si>
  <si>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</si>
  <si>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</si>
  <si>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</si>
  <si>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</si>
  <si>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</si>
  <si>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</si>
  <si>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</si>
  <si>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</si>
  <si>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</si>
  <si>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</si>
  <si>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</si>
  <si>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</si>
  <si>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</si>
  <si>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</si>
  <si>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</si>
  <si>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</si>
  <si>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</si>
  <si>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</si>
  <si>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</si>
  <si>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</si>
  <si>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</si>
  <si>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</si>
  <si>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終了予定なし</t>
  </si>
  <si>
    <t>学術機関課長
西井　知紀</t>
  </si>
  <si>
    <t>委員等旅費</t>
  </si>
  <si>
    <t>職員旅費</t>
  </si>
  <si>
    <t>諸謝金</t>
  </si>
  <si>
    <t>庁費</t>
  </si>
  <si>
    <t>アイヌ遺骨の返還手続を行っている大学の割合</t>
  </si>
  <si>
    <t>適切な取組を行っている大学の割合</t>
  </si>
  <si>
    <t>回</t>
  </si>
  <si>
    <t>当該年度執行額／開催回数
※ 予算内訳のうち、会議開催に係る執行額</t>
    <phoneticPr fontId="5"/>
  </si>
  <si>
    <t>　　/</t>
    <phoneticPr fontId="5"/>
  </si>
  <si>
    <t>2.9/7</t>
  </si>
  <si>
    <t>0.9/4</t>
  </si>
  <si>
    <t>／　</t>
    <phoneticPr fontId="5"/>
  </si>
  <si>
    <t>　　/</t>
    <phoneticPr fontId="5"/>
  </si>
  <si>
    <t>／　　　　　　　　　　　　　　</t>
    <phoneticPr fontId="5"/>
  </si>
  <si>
    <t>-</t>
    <phoneticPr fontId="5"/>
  </si>
  <si>
    <t>-</t>
    <phoneticPr fontId="5"/>
  </si>
  <si>
    <t>-</t>
    <phoneticPr fontId="5"/>
  </si>
  <si>
    <t>-</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</si>
  <si>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ものである。</t>
  </si>
  <si>
    <t>　大学が保管するアイヌ遺骨の返還に向けた手続等に関する在り方の検討に資するという事業目的に照らし、真に事業の目的を達成するために必要な費目・使途に限定している。</t>
  </si>
  <si>
    <t>　会議等に係る旅費については、可能な限りパックや安価な航空券を利用するなどして、コストの削減に努めている。</t>
  </si>
  <si>
    <t>　当該事業の実施に当たっては、国の責務として優先的に実施すべき事業であるとともに、上記のとおり妥当性と競争性を確保しており、効果的かつ低コストで実施している。</t>
  </si>
  <si>
    <t>新27-0024</t>
  </si>
  <si>
    <t>209</t>
  </si>
  <si>
    <t>○</t>
  </si>
  <si>
    <t>8　科学技術イノベーションの基盤的な力の強化</t>
    <phoneticPr fontId="5"/>
  </si>
  <si>
    <t>8-2 イノベーションの源泉としての学術研究と基礎研究の推進</t>
    <phoneticPr fontId="5"/>
  </si>
  <si>
    <t>大学が保管するアイヌ遺骨の返還に向けた手続等に関する調査研究</t>
    <phoneticPr fontId="5"/>
  </si>
  <si>
    <t>研究振興局</t>
    <phoneticPr fontId="5"/>
  </si>
  <si>
    <t>学術機関課</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</si>
  <si>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</si>
  <si>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</si>
  <si>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</si>
  <si>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</si>
  <si>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</si>
  <si>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</si>
  <si>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</si>
  <si>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</si>
  <si>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</si>
  <si>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</si>
  <si>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</si>
  <si>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会議等出席旅費</t>
    <rPh sb="0" eb="2">
      <t>カイギ</t>
    </rPh>
    <rPh sb="2" eb="3">
      <t>トウ</t>
    </rPh>
    <rPh sb="3" eb="5">
      <t>シュッセキ</t>
    </rPh>
    <rPh sb="5" eb="7">
      <t>リョヒ</t>
    </rPh>
    <phoneticPr fontId="5"/>
  </si>
  <si>
    <t>会議出席当謝金</t>
    <rPh sb="0" eb="2">
      <t>カイギ</t>
    </rPh>
    <rPh sb="2" eb="4">
      <t>シュッセキ</t>
    </rPh>
    <rPh sb="4" eb="5">
      <t>トウ</t>
    </rPh>
    <rPh sb="5" eb="7">
      <t>シャキン</t>
    </rPh>
    <phoneticPr fontId="5"/>
  </si>
  <si>
    <t>個体特定に係る確認作業等謝金</t>
    <phoneticPr fontId="5"/>
  </si>
  <si>
    <t>-</t>
    <phoneticPr fontId="5"/>
  </si>
  <si>
    <t>無</t>
  </si>
  <si>
    <t>‐</t>
  </si>
  <si>
    <t xml:space="preserve">株式会社会議録研究所 </t>
    <phoneticPr fontId="5"/>
  </si>
  <si>
    <t>議事録作成</t>
    <rPh sb="0" eb="3">
      <t>ギジロク</t>
    </rPh>
    <rPh sb="3" eb="5">
      <t>サクセイ</t>
    </rPh>
    <phoneticPr fontId="5"/>
  </si>
  <si>
    <t>　外部有識者等に支払う旅費、謝金が主であり、選定は妥当である。</t>
    <phoneticPr fontId="5"/>
  </si>
  <si>
    <t>　会議等に係る旅費については、可能な限りパックや安価な航空券を利用するなどして、コストの削減に努めている。</t>
    <phoneticPr fontId="5"/>
  </si>
  <si>
    <t>　継続的な会議の開催により、本事業の目的に向けて、透明性と実効性をもって推進している。</t>
    <rPh sb="1" eb="4">
      <t>ケイゾクテキ</t>
    </rPh>
    <rPh sb="5" eb="7">
      <t>カイギ</t>
    </rPh>
    <phoneticPr fontId="5"/>
  </si>
  <si>
    <t>　１回の出張で複数の用務を実施する等のコスト削減努力によるものである。</t>
    <rPh sb="2" eb="3">
      <t>カイ</t>
    </rPh>
    <rPh sb="4" eb="6">
      <t>シュッチョウ</t>
    </rPh>
    <rPh sb="7" eb="9">
      <t>フクスウ</t>
    </rPh>
    <rPh sb="10" eb="12">
      <t>ヨウム</t>
    </rPh>
    <rPh sb="13" eb="15">
      <t>ジッシ</t>
    </rPh>
    <rPh sb="17" eb="18">
      <t>トウ</t>
    </rPh>
    <phoneticPr fontId="5"/>
  </si>
  <si>
    <t>※金額は単位未満四捨五入して記載していることから、合計が一致しない場合がある
※「政策推進会議」（内閣官房に設置）において示されているアイヌ遺骨等を用いた調査・研究について必要な協力を行う必要があるため。</t>
    <rPh sb="41" eb="43">
      <t>セイサク</t>
    </rPh>
    <rPh sb="43" eb="45">
      <t>スイシン</t>
    </rPh>
    <rPh sb="45" eb="47">
      <t>カイギ</t>
    </rPh>
    <rPh sb="49" eb="51">
      <t>ナイカク</t>
    </rPh>
    <rPh sb="51" eb="53">
      <t>カンボウ</t>
    </rPh>
    <rPh sb="54" eb="56">
      <t>セッチ</t>
    </rPh>
    <rPh sb="61" eb="62">
      <t>シメ</t>
    </rPh>
    <rPh sb="70" eb="72">
      <t>イコツ</t>
    </rPh>
    <rPh sb="72" eb="73">
      <t>トウ</t>
    </rPh>
    <rPh sb="74" eb="75">
      <t>モチ</t>
    </rPh>
    <rPh sb="77" eb="79">
      <t>チョウサ</t>
    </rPh>
    <rPh sb="80" eb="82">
      <t>ケンキュウ</t>
    </rPh>
    <rPh sb="86" eb="88">
      <t>ヒツヨウ</t>
    </rPh>
    <rPh sb="89" eb="91">
      <t>キョウリョク</t>
    </rPh>
    <rPh sb="92" eb="93">
      <t>オコナ</t>
    </rPh>
    <rPh sb="94" eb="96">
      <t>ヒツヨウ</t>
    </rPh>
    <phoneticPr fontId="5"/>
  </si>
  <si>
    <t>　大学が保管しているアイヌ遺骨の返還・集約に向けた手続き等について、その実施や検討等を行う。
具体的には、「個人が特定されたアイヌ遺骨等の返還手続に関するガイドライン」に基づく返還に向けた手続の技術的な助言や、個人が特定されていない遺骨の個体特定に向けた大学への専門家の派遣、象徴空間への集約に向けた大学との協力体制の在り方や集約に必要な諸作業等の事項について検討を行い、アイヌ遺骨の返還・集約を推進する。</t>
    <rPh sb="19" eb="21">
      <t>シュウヤク</t>
    </rPh>
    <rPh sb="22" eb="23">
      <t>ム</t>
    </rPh>
    <rPh sb="25" eb="27">
      <t>テツヅ</t>
    </rPh>
    <rPh sb="28" eb="29">
      <t>トウ</t>
    </rPh>
    <rPh sb="36" eb="38">
      <t>ジッシ</t>
    </rPh>
    <rPh sb="39" eb="41">
      <t>ケントウ</t>
    </rPh>
    <rPh sb="41" eb="42">
      <t>トウ</t>
    </rPh>
    <rPh sb="43" eb="44">
      <t>オコナ</t>
    </rPh>
    <rPh sb="163" eb="165">
      <t>シュウヤク</t>
    </rPh>
    <rPh sb="166" eb="168">
      <t>ヒツヨウ</t>
    </rPh>
    <rPh sb="169" eb="170">
      <t>ショ</t>
    </rPh>
    <rPh sb="170" eb="172">
      <t>サギョウ</t>
    </rPh>
    <rPh sb="172" eb="173">
      <t>トウ</t>
    </rPh>
    <rPh sb="189" eb="191">
      <t>イコツ</t>
    </rPh>
    <rPh sb="192" eb="194">
      <t>ヘンカン</t>
    </rPh>
    <rPh sb="195" eb="197">
      <t>シュウヤク</t>
    </rPh>
    <phoneticPr fontId="5"/>
  </si>
  <si>
    <t>大学が保管しているアイヌ遺骨の返還・集約に向けた手続き等に関し、会議等を開催した回数</t>
    <rPh sb="27" eb="28">
      <t>トウ</t>
    </rPh>
    <rPh sb="29" eb="30">
      <t>カン</t>
    </rPh>
    <phoneticPr fontId="5"/>
  </si>
  <si>
    <t>0.4/5</t>
    <phoneticPr fontId="5"/>
  </si>
  <si>
    <t>・アイヌ文化の復興等を促進するための「民族共生の象徴となる空間」の整備及び管理運営に関する基本方針について（平成２６年６月１３日閣議決定　平成２９年６月２７日一部変更）
・「個人が特定されたアイヌ遺骨等の返還手続に関するガイドライン」について（通知）（閣副第３６３号　及び　２６文科振第１２６号）
・「大学の保管するアイヌ遺骨等の出土地域への返還手続に関するガイドライン」について（通知）（閣副第８３１　及び　３０文科振第３３６号　及び　国北総第９１号）</t>
    <rPh sb="191" eb="193">
      <t>ツウチ</t>
    </rPh>
    <phoneticPr fontId="5"/>
  </si>
  <si>
    <t>　大学が保管しているアイヌ遺骨について、アイヌの人々への返還に向けた手続き等を実施することや、象徴空間への集約に向けた手続きを検討すること等を通じ、返還手続き等に関するアイヌの方々の信頼を確保する。</t>
    <rPh sb="24" eb="26">
      <t>ヒトビト</t>
    </rPh>
    <rPh sb="28" eb="30">
      <t>ヘンカン</t>
    </rPh>
    <rPh sb="31" eb="32">
      <t>ム</t>
    </rPh>
    <rPh sb="34" eb="36">
      <t>テツヅ</t>
    </rPh>
    <rPh sb="37" eb="38">
      <t>トウ</t>
    </rPh>
    <rPh sb="39" eb="41">
      <t>ジッシ</t>
    </rPh>
    <rPh sb="69" eb="70">
      <t>トウ</t>
    </rPh>
    <rPh sb="71" eb="72">
      <t>ツウ</t>
    </rPh>
    <rPh sb="74" eb="76">
      <t>ヘンカン</t>
    </rPh>
    <rPh sb="76" eb="78">
      <t>テツヅ</t>
    </rPh>
    <rPh sb="79" eb="80">
      <t>トウ</t>
    </rPh>
    <rPh sb="81" eb="82">
      <t>カン</t>
    </rPh>
    <rPh sb="94" eb="96">
      <t>カクホ</t>
    </rPh>
    <phoneticPr fontId="5"/>
  </si>
  <si>
    <t>身元が判明しているアイヌ遺骨を保管している大学のうち、有識者による検討会における報告書を受けてアイヌ遺骨の返還手続を行っている大学の割合</t>
    <rPh sb="27" eb="30">
      <t>ユウシキシャ</t>
    </rPh>
    <phoneticPr fontId="5"/>
  </si>
  <si>
    <t>アイヌ遺骨を保管している大学のうち、有識者検討会における報告書等に基づいた取組を行っている大学の割合</t>
    <rPh sb="18" eb="21">
      <t>ユウシキシャ</t>
    </rPh>
    <rPh sb="31" eb="32">
      <t>トウ</t>
    </rPh>
    <phoneticPr fontId="5"/>
  </si>
  <si>
    <t>アイヌ遺骨等返還に係る情報公開について（北海道大学・札幌医科大学)
大学等におけるアイヌの人々の遺骨の保管状況の調査結果(平成29年４月　文科省調べ)</t>
    <rPh sb="61" eb="63">
      <t>ヘイセイ</t>
    </rPh>
    <rPh sb="65" eb="66">
      <t>ネン</t>
    </rPh>
    <rPh sb="67" eb="68">
      <t>ガツ</t>
    </rPh>
    <phoneticPr fontId="5"/>
  </si>
  <si>
    <t>大学が保管する特定遺骨等の返還に関する手続の詳細について（平成28年3月30日大学が保管するアイヌ遺骨の返還に向けた手続等に関する検討会）
個体特定（遺骨の一体化）に係る基本的な考え方(平成29年3月23日大学が保管するアイヌ遺骨の返還に向けた手続き等に関する検討会)
アイヌ遺骨等返還に係る情報公開について（北海道大学・札幌医科大学)
大学等におけるアイヌの人々の遺骨の保管状況の調査結果(平成29年４月文科省調べ)
大学が保管する個体が特定されていないアイヌ遺骨の一体化の実施について（平成２９年１２月大学が保管するアイヌ遺骨等の集約に向けた連絡協議会）</t>
    <rPh sb="196" eb="198">
      <t>ヘイセイ</t>
    </rPh>
    <rPh sb="200" eb="201">
      <t>ネン</t>
    </rPh>
    <rPh sb="202" eb="203">
      <t>ガツ</t>
    </rPh>
    <phoneticPr fontId="5"/>
  </si>
  <si>
    <t>　本事業は上記閣議決定において具体化されている、アイヌの人々による尊厳ある慰霊の実現に資するものであるとともに、アイヌ遺骨の返還手続の実施や象徴空間への集約に向けた手続の詳細を検討のための事業であり、地方自治体や大学に委ねる性質のものではなく、国が実施するべき事業である。</t>
    <rPh sb="59" eb="61">
      <t>イコツ</t>
    </rPh>
    <rPh sb="62" eb="64">
      <t>ヘンカン</t>
    </rPh>
    <rPh sb="64" eb="66">
      <t>テツヅ</t>
    </rPh>
    <rPh sb="67" eb="69">
      <t>ジッシ</t>
    </rPh>
    <phoneticPr fontId="5"/>
  </si>
  <si>
    <t>　本事業は上記閣議決定において具体化されている、アイヌの人々による尊厳ある慰霊の実現に資するものであるとともに、アイヌ遺骨の返還手続の実施や象徴空間への集約に向けた手続きの詳細を検討のための事業であり、地方自治体や大学に委ねる性質のものではなく、国が実施するべき事業である。</t>
    <rPh sb="59" eb="61">
      <t>イコツ</t>
    </rPh>
    <rPh sb="62" eb="64">
      <t>ヘンカン</t>
    </rPh>
    <rPh sb="64" eb="66">
      <t>テツヅキ</t>
    </rPh>
    <rPh sb="67" eb="69">
      <t>ジッシ</t>
    </rPh>
    <phoneticPr fontId="5"/>
  </si>
  <si>
    <t>株式会社ゼック</t>
    <phoneticPr fontId="5"/>
  </si>
  <si>
    <t>消耗品</t>
    <rPh sb="0" eb="3">
      <t>ショウモウヒン</t>
    </rPh>
    <phoneticPr fontId="5"/>
  </si>
  <si>
    <t xml:space="preserve">株式会社大和速記情報センター </t>
    <phoneticPr fontId="5"/>
  </si>
  <si>
    <t>速記録作成</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</si>
  <si>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アイヌの人々による尊厳ある慰霊の実現に資するものであり、国の責務として優先的に実施すべき事業である。事業の実施に当たっては、コストの削減に努めるとともに、検討会等において意見を取りまとめるとともに、それを実施するなど、着実に事業が推進されているものである。</t>
    <rPh sb="146" eb="148">
      <t>ジギョウ</t>
    </rPh>
    <rPh sb="149" eb="151">
      <t>ジッシ</t>
    </rPh>
    <rPh sb="152" eb="153">
      <t>ア</t>
    </rPh>
    <rPh sb="165" eb="166">
      <t>ツト</t>
    </rPh>
    <rPh sb="173" eb="176">
      <t>ケントウカイ</t>
    </rPh>
    <rPh sb="176" eb="177">
      <t>トウ</t>
    </rPh>
    <rPh sb="181" eb="183">
      <t>イケン</t>
    </rPh>
    <rPh sb="184" eb="185">
      <t>ト</t>
    </rPh>
    <rPh sb="198" eb="200">
      <t>ジッシ</t>
    </rPh>
    <rPh sb="205" eb="207">
      <t>チャクジツ</t>
    </rPh>
    <rPh sb="208" eb="210">
      <t>ジギョウ</t>
    </rPh>
    <rPh sb="211" eb="213">
      <t>スイシン</t>
    </rPh>
    <phoneticPr fontId="6"/>
  </si>
  <si>
    <t>　本事業における検討を踏まえた各大学の取組や課題について、国として継続的にフォローアップ等をしており、このことを通じて成果指標の水準等の本事業の効果（成果）の検証を適切に行う。
　併せて、アイヌ遺骨を保管する大学と国が強固に連携をした上で、アイヌの人々による尊厳ある慰霊の実現、アイヌの方々の信頼確保に向けて、フォローアップ結果を適切に本事業の内容に反映させる。</t>
    <rPh sb="1" eb="2">
      <t>ホン</t>
    </rPh>
    <rPh sb="2" eb="4">
      <t>ジギョウ</t>
    </rPh>
    <rPh sb="8" eb="10">
      <t>ケントウ</t>
    </rPh>
    <rPh sb="11" eb="12">
      <t>フ</t>
    </rPh>
    <rPh sb="44" eb="45">
      <t>トウ</t>
    </rPh>
    <rPh sb="56" eb="57">
      <t>ツウ</t>
    </rPh>
    <rPh sb="59" eb="61">
      <t>セイカ</t>
    </rPh>
    <rPh sb="61" eb="63">
      <t>シヒョウ</t>
    </rPh>
    <rPh sb="64" eb="66">
      <t>スイジュン</t>
    </rPh>
    <rPh sb="66" eb="67">
      <t>トウ</t>
    </rPh>
    <rPh sb="82" eb="84">
      <t>テキセツ</t>
    </rPh>
    <rPh sb="85" eb="86">
      <t>オコナ</t>
    </rPh>
    <rPh sb="90" eb="91">
      <t>アワ</t>
    </rPh>
    <rPh sb="97" eb="99">
      <t>イコツ</t>
    </rPh>
    <rPh sb="100" eb="102">
      <t>ホカン</t>
    </rPh>
    <rPh sb="104" eb="106">
      <t>ダイガク</t>
    </rPh>
    <rPh sb="107" eb="108">
      <t>クニ</t>
    </rPh>
    <rPh sb="109" eb="111">
      <t>キョウコ</t>
    </rPh>
    <rPh sb="112" eb="114">
      <t>レンケイ</t>
    </rPh>
    <rPh sb="117" eb="118">
      <t>ウエ</t>
    </rPh>
    <rPh sb="136" eb="138">
      <t>ジツゲン</t>
    </rPh>
    <rPh sb="143" eb="145">
      <t>カタガタ</t>
    </rPh>
    <rPh sb="146" eb="148">
      <t>シンライ</t>
    </rPh>
    <rPh sb="148" eb="150">
      <t>カクホ</t>
    </rPh>
    <rPh sb="151" eb="152">
      <t>ム</t>
    </rPh>
    <rPh sb="168" eb="169">
      <t>ホン</t>
    </rPh>
    <phoneticPr fontId="6"/>
  </si>
  <si>
    <t>　大学が保管しているアイヌ遺骨の返還に向けた手続等について、アイヌの人々への返還に向けた手続き等を実施することや、象徴空間への集約に向けた手続きを検討すること等を通じ、アイヌの人々からの信頼を再構築し、もって上位施策の達成の前提となる、我が国における独創的・先端的基礎研究の基盤の適正化を図っている。</t>
    <rPh sb="88" eb="90">
      <t>ヒトビト</t>
    </rPh>
    <phoneticPr fontId="5"/>
  </si>
  <si>
    <t>１．事業評価の観点：この事業は、大学が保管しているアイヌ遺骨の返還に向けた手続等について、その実態や検討等を行うものであり、予算執行状況、事業成果等の観点から検証を行った。
２．所見：
　この事業は閣議決定に基づき国の施策として行うべき事業であると認められるが、改善の方向性に記載のとおり、各年度において継続的に着実にフォローアップを実施し、事業成果等の検証と事業への反映を行うべきである。また、複数年間の執行状況に鑑み、不用額の分析と積算の見直し・施策目的達成のための効率的な執行を行うべきである。</t>
    <phoneticPr fontId="5"/>
  </si>
  <si>
    <t>外部有識者による点検対象外</t>
    <phoneticPr fontId="5"/>
  </si>
  <si>
    <t>平成３０年度の大学が保管するアイヌ遺骨の返還・集約に向けた手続等の実施状況を踏まえて見直し、平成３１年度予算において、▲７百万円反映し、事業を実施しているところである。
また、令和２年度概算要求においても▲１百万円反映した。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</si>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</sst>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21</xdr:col>
      <xdr:colOff>129328</xdr:colOff>
      <xdr:row>744</xdr:row>
      <xdr:rowOff>74544</xdr:rowOff>
    </xdr:to>
    <xdr:sp macro="" textlink="">
      <xdr:nvSpPr>
        <xdr:cNvPr id="3" name="AutoShape 2">
          <a:extLst>
            <a:ext uri="{FF2B5EF4-FFF2-40B4-BE49-F238E27FC236}">
              <a16:creationId xmlns:a16="http://schemas.microsoft.com/office/drawing/2014/main" id="{9BAE4C55-623F-436A-99D9-925E435F6006}"/>
            </a:ext>
          </a:extLst>
        </xdr:cNvPr>
        <xdr:cNvSpPr>
          <a:spLocks noChangeArrowheads="1"/>
        </xdr:cNvSpPr>
      </xdr:nvSpPr>
      <xdr:spPr bwMode="auto">
        <a:xfrm>
          <a:off x="1400175" y="51206400"/>
          <a:ext cx="2929678" cy="11318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大学が保管しているアイヌ遺骨の返還に向けた手続等について、検討を行い、関係大学の体制整備を推進するために、必要な会議への出席及び外部有識者との意見交換などの旅費等を措置する。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744</xdr:row>
      <xdr:rowOff>157361</xdr:rowOff>
    </xdr:from>
    <xdr:to>
      <xdr:col>35</xdr:col>
      <xdr:colOff>121927</xdr:colOff>
      <xdr:row>747</xdr:row>
      <xdr:rowOff>337332</xdr:rowOff>
    </xdr:to>
    <xdr:sp macro="" textlink="">
      <xdr:nvSpPr>
        <xdr:cNvPr id="4" name="Rectangle 29">
          <a:extLst>
            <a:ext uri="{FF2B5EF4-FFF2-40B4-BE49-F238E27FC236}">
              <a16:creationId xmlns:a16="http://schemas.microsoft.com/office/drawing/2014/main" id="{7C4EA079-BBBF-4F3A-934D-69B24A7811DF}"/>
            </a:ext>
          </a:extLst>
        </xdr:cNvPr>
        <xdr:cNvSpPr>
          <a:spLocks noChangeArrowheads="1"/>
        </xdr:cNvSpPr>
      </xdr:nvSpPr>
      <xdr:spPr bwMode="auto">
        <a:xfrm>
          <a:off x="3600450" y="52421036"/>
          <a:ext cx="3522352" cy="12372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chemeClr val="tx1"/>
              </a:solidFill>
              <a:latin typeface="ＭＳ Ｐゴシック"/>
              <a:ea typeface="ＭＳ Ｐゴシック"/>
            </a:rPr>
            <a:t>文  部  科  学  省</a:t>
          </a:r>
          <a:endParaRPr lang="en-US" altLang="ja-JP" sz="1600" b="0" i="0" u="none" strike="noStrike" baseline="0">
            <a:solidFill>
              <a:schemeClr val="tx1"/>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（４．５百万円）</a:t>
          </a:r>
        </a:p>
      </xdr:txBody>
    </xdr:sp>
    <xdr:clientData/>
  </xdr:twoCellAnchor>
  <xdr:twoCellAnchor>
    <xdr:from>
      <xdr:col>13</xdr:col>
      <xdr:colOff>69867</xdr:colOff>
      <xdr:row>749</xdr:row>
      <xdr:rowOff>32334</xdr:rowOff>
    </xdr:from>
    <xdr:to>
      <xdr:col>43</xdr:col>
      <xdr:colOff>166671</xdr:colOff>
      <xdr:row>749</xdr:row>
      <xdr:rowOff>32334</xdr:rowOff>
    </xdr:to>
    <xdr:cxnSp macro="">
      <xdr:nvCxnSpPr>
        <xdr:cNvPr id="8" name="直線コネクタ 7">
          <a:extLst>
            <a:ext uri="{FF2B5EF4-FFF2-40B4-BE49-F238E27FC236}">
              <a16:creationId xmlns:a16="http://schemas.microsoft.com/office/drawing/2014/main" id="{156C4219-5529-4038-AE91-AED7F022EECE}"/>
            </a:ext>
          </a:extLst>
        </xdr:cNvPr>
        <xdr:cNvCxnSpPr/>
      </xdr:nvCxnSpPr>
      <xdr:spPr>
        <a:xfrm>
          <a:off x="2670192" y="54058134"/>
          <a:ext cx="60975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1536</xdr:colOff>
      <xdr:row>747</xdr:row>
      <xdr:rowOff>331295</xdr:rowOff>
    </xdr:from>
    <xdr:to>
      <xdr:col>27</xdr:col>
      <xdr:colOff>1934</xdr:colOff>
      <xdr:row>749</xdr:row>
      <xdr:rowOff>44240</xdr:rowOff>
    </xdr:to>
    <xdr:cxnSp macro="">
      <xdr:nvCxnSpPr>
        <xdr:cNvPr id="9" name="直線コネクタ 8">
          <a:extLst>
            <a:ext uri="{FF2B5EF4-FFF2-40B4-BE49-F238E27FC236}">
              <a16:creationId xmlns:a16="http://schemas.microsoft.com/office/drawing/2014/main" id="{0F831F12-1A6E-4FD5-819F-19A435EF53A8}"/>
            </a:ext>
          </a:extLst>
        </xdr:cNvPr>
        <xdr:cNvCxnSpPr/>
      </xdr:nvCxnSpPr>
      <xdr:spPr>
        <a:xfrm flipH="1">
          <a:off x="5402211" y="53652245"/>
          <a:ext cx="398" cy="417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16549</xdr:colOff>
      <xdr:row>750</xdr:row>
      <xdr:rowOff>57183</xdr:rowOff>
    </xdr:from>
    <xdr:to>
      <xdr:col>28</xdr:col>
      <xdr:colOff>9923</xdr:colOff>
      <xdr:row>752</xdr:row>
      <xdr:rowOff>345003</xdr:rowOff>
    </xdr:to>
    <xdr:sp macro="" textlink="">
      <xdr:nvSpPr>
        <xdr:cNvPr id="10" name="テキスト ボックス 9">
          <a:extLst>
            <a:ext uri="{FF2B5EF4-FFF2-40B4-BE49-F238E27FC236}">
              <a16:creationId xmlns:a16="http://schemas.microsoft.com/office/drawing/2014/main" id="{1F5A4F92-F195-4A3E-AA87-4DB836C91E16}"/>
            </a:ext>
          </a:extLst>
        </xdr:cNvPr>
        <xdr:cNvSpPr txBox="1"/>
      </xdr:nvSpPr>
      <xdr:spPr>
        <a:xfrm>
          <a:off x="3616999" y="54435408"/>
          <a:ext cx="1993624" cy="99267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mj-ea"/>
              <a:ea typeface="+mj-ea"/>
              <a:cs typeface="+mn-cs"/>
            </a:rPr>
            <a:t>B.</a:t>
          </a:r>
          <a:r>
            <a:rPr kumimoji="0" lang="ja-JP" altLang="en-US" sz="1200" b="0" i="0" u="none" strike="noStrike" kern="0" cap="none" spc="0" normalizeH="0" baseline="0" noProof="0">
              <a:ln>
                <a:noFill/>
              </a:ln>
              <a:solidFill>
                <a:schemeClr val="tx1"/>
              </a:solidFill>
              <a:effectLst/>
              <a:uLnTx/>
              <a:uFillTx/>
              <a:latin typeface="+mj-ea"/>
              <a:ea typeface="+mj-ea"/>
              <a:cs typeface="+mn-cs"/>
            </a:rPr>
            <a:t>職員旅費（５名）</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j-ea"/>
              <a:ea typeface="+mj-ea"/>
              <a:cs typeface="+mn-cs"/>
            </a:rPr>
            <a:t>１</a:t>
          </a:r>
          <a:r>
            <a:rPr kumimoji="0" lang="en-US" altLang="ja-JP" sz="1200" b="0" i="0" u="none" strike="noStrike" kern="0" cap="none" spc="0" normalizeH="0" baseline="0" noProof="0">
              <a:ln>
                <a:noFill/>
              </a:ln>
              <a:solidFill>
                <a:schemeClr val="tx1"/>
              </a:solidFill>
              <a:effectLst/>
              <a:uLnTx/>
              <a:uFillTx/>
              <a:latin typeface="+mj-ea"/>
              <a:ea typeface="+mj-ea"/>
              <a:cs typeface="+mn-cs"/>
            </a:rPr>
            <a:t>.</a:t>
          </a:r>
          <a:r>
            <a:rPr kumimoji="0" lang="ja-JP" altLang="en-US" sz="1200" b="0" i="0" u="none" strike="noStrike" kern="0" cap="none" spc="0" normalizeH="0" baseline="0" noProof="0">
              <a:ln>
                <a:noFill/>
              </a:ln>
              <a:solidFill>
                <a:schemeClr val="tx1"/>
              </a:solidFill>
              <a:effectLst/>
              <a:uLnTx/>
              <a:uFillTx/>
              <a:latin typeface="+mj-ea"/>
              <a:ea typeface="+mj-ea"/>
              <a:cs typeface="+mn-cs"/>
            </a:rPr>
            <a:t>１百万円</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28</xdr:col>
      <xdr:colOff>183754</xdr:colOff>
      <xdr:row>750</xdr:row>
      <xdr:rowOff>57183</xdr:rowOff>
    </xdr:from>
    <xdr:to>
      <xdr:col>39</xdr:col>
      <xdr:colOff>29145</xdr:colOff>
      <xdr:row>752</xdr:row>
      <xdr:rowOff>335478</xdr:rowOff>
    </xdr:to>
    <xdr:sp macro="" textlink="">
      <xdr:nvSpPr>
        <xdr:cNvPr id="11" name="テキスト ボックス 10">
          <a:extLst>
            <a:ext uri="{FF2B5EF4-FFF2-40B4-BE49-F238E27FC236}">
              <a16:creationId xmlns:a16="http://schemas.microsoft.com/office/drawing/2014/main" id="{5EEA3116-7014-4377-BEFB-BA00E5EF019B}"/>
            </a:ext>
          </a:extLst>
        </xdr:cNvPr>
        <xdr:cNvSpPr txBox="1"/>
      </xdr:nvSpPr>
      <xdr:spPr>
        <a:xfrm>
          <a:off x="5784454" y="54435408"/>
          <a:ext cx="2045666" cy="98314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mj-ea"/>
              <a:ea typeface="+mj-ea"/>
              <a:cs typeface="+mn-cs"/>
            </a:rPr>
            <a:t>C.</a:t>
          </a:r>
          <a:r>
            <a:rPr kumimoji="0" lang="ja-JP" altLang="en-US" sz="1200" b="0" i="0" u="none" strike="noStrike" kern="0" cap="none" spc="0" normalizeH="0" baseline="0" noProof="0">
              <a:ln>
                <a:noFill/>
              </a:ln>
              <a:solidFill>
                <a:schemeClr val="tx1"/>
              </a:solidFill>
              <a:effectLst/>
              <a:uLnTx/>
              <a:uFillTx/>
              <a:latin typeface="+mj-ea"/>
              <a:ea typeface="+mj-ea"/>
              <a:cs typeface="+mn-cs"/>
            </a:rPr>
            <a:t>諸謝金（２１名）</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j-ea"/>
              <a:ea typeface="+mj-ea"/>
              <a:cs typeface="+mn-cs"/>
            </a:rPr>
            <a:t>０</a:t>
          </a:r>
          <a:r>
            <a:rPr kumimoji="0" lang="en-US" altLang="ja-JP" sz="1200" b="0" i="0" u="none" strike="noStrike" kern="0" cap="none" spc="0" normalizeH="0" baseline="0" noProof="0">
              <a:ln>
                <a:noFill/>
              </a:ln>
              <a:solidFill>
                <a:schemeClr val="tx1"/>
              </a:solidFill>
              <a:effectLst/>
              <a:uLnTx/>
              <a:uFillTx/>
              <a:latin typeface="+mj-ea"/>
              <a:ea typeface="+mj-ea"/>
              <a:cs typeface="+mn-cs"/>
            </a:rPr>
            <a:t>.</a:t>
          </a:r>
          <a:r>
            <a:rPr kumimoji="0" lang="ja-JP" altLang="en-US" sz="1200" b="0" i="0" u="none" strike="noStrike" kern="0" cap="none" spc="0" normalizeH="0" baseline="0" noProof="0">
              <a:ln>
                <a:noFill/>
              </a:ln>
              <a:solidFill>
                <a:schemeClr val="tx1"/>
              </a:solidFill>
              <a:effectLst/>
              <a:uLnTx/>
              <a:uFillTx/>
              <a:latin typeface="+mj-ea"/>
              <a:ea typeface="+mj-ea"/>
              <a:cs typeface="+mn-cs"/>
            </a:rPr>
            <a:t>３百万円</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7</xdr:col>
      <xdr:colOff>107659</xdr:colOff>
      <xdr:row>750</xdr:row>
      <xdr:rowOff>45278</xdr:rowOff>
    </xdr:from>
    <xdr:to>
      <xdr:col>17</xdr:col>
      <xdr:colOff>31183</xdr:colOff>
      <xdr:row>752</xdr:row>
      <xdr:rowOff>310873</xdr:rowOff>
    </xdr:to>
    <xdr:sp macro="" textlink="">
      <xdr:nvSpPr>
        <xdr:cNvPr id="12" name="テキスト ボックス 11">
          <a:extLst>
            <a:ext uri="{FF2B5EF4-FFF2-40B4-BE49-F238E27FC236}">
              <a16:creationId xmlns:a16="http://schemas.microsoft.com/office/drawing/2014/main" id="{C7B3343F-F90B-4C46-B680-FBCE7D100BFF}"/>
            </a:ext>
          </a:extLst>
        </xdr:cNvPr>
        <xdr:cNvSpPr txBox="1"/>
      </xdr:nvSpPr>
      <xdr:spPr>
        <a:xfrm>
          <a:off x="1507834" y="54423503"/>
          <a:ext cx="1923774" cy="97044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rPr>
            <a:t>A.</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cs typeface="+mn-cs"/>
            </a:rPr>
            <a:t>委員等旅費（２１名）</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cs typeface="+mn-cs"/>
            </a:rPr>
            <a:t>２</a:t>
          </a: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cs typeface="+mn-cs"/>
            </a:rPr>
            <a:t>８百万円</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clientData/>
  </xdr:twoCellAnchor>
  <xdr:twoCellAnchor>
    <xdr:from>
      <xdr:col>40</xdr:col>
      <xdr:colOff>72457</xdr:colOff>
      <xdr:row>750</xdr:row>
      <xdr:rowOff>80995</xdr:rowOff>
    </xdr:from>
    <xdr:to>
      <xdr:col>49</xdr:col>
      <xdr:colOff>404313</xdr:colOff>
      <xdr:row>752</xdr:row>
      <xdr:rowOff>330715</xdr:rowOff>
    </xdr:to>
    <xdr:sp macro="" textlink="">
      <xdr:nvSpPr>
        <xdr:cNvPr id="13" name="テキスト ボックス 12">
          <a:extLst>
            <a:ext uri="{FF2B5EF4-FFF2-40B4-BE49-F238E27FC236}">
              <a16:creationId xmlns:a16="http://schemas.microsoft.com/office/drawing/2014/main" id="{FE1A9498-5334-4B94-BAB3-12F7E3BAF132}"/>
            </a:ext>
          </a:extLst>
        </xdr:cNvPr>
        <xdr:cNvSpPr txBox="1"/>
      </xdr:nvSpPr>
      <xdr:spPr>
        <a:xfrm>
          <a:off x="8073457" y="54459220"/>
          <a:ext cx="2132081" cy="95457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mj-ea"/>
              <a:ea typeface="+mj-ea"/>
              <a:cs typeface="+mn-cs"/>
            </a:rPr>
            <a:t>D.</a:t>
          </a:r>
          <a:r>
            <a:rPr kumimoji="0" lang="ja-JP" altLang="en-US" sz="1200" b="0" i="0" u="none" strike="noStrike" kern="0" cap="none" spc="0" normalizeH="0" baseline="0" noProof="0">
              <a:ln>
                <a:noFill/>
              </a:ln>
              <a:solidFill>
                <a:schemeClr val="tx1"/>
              </a:solidFill>
              <a:effectLst/>
              <a:uLnTx/>
              <a:uFillTx/>
              <a:latin typeface="+mj-ea"/>
              <a:ea typeface="+mj-ea"/>
              <a:cs typeface="+mn-cs"/>
            </a:rPr>
            <a:t>庁費（</a:t>
          </a:r>
          <a:r>
            <a:rPr kumimoji="0" lang="en-US" altLang="ja-JP" sz="1200" b="0" i="0" u="none" strike="noStrike" kern="0" cap="none" spc="0" normalizeH="0" baseline="0" noProof="0">
              <a:ln>
                <a:noFill/>
              </a:ln>
              <a:solidFill>
                <a:schemeClr val="tx1"/>
              </a:solidFill>
              <a:effectLst/>
              <a:uLnTx/>
              <a:uFillTx/>
              <a:latin typeface="+mj-ea"/>
              <a:ea typeface="+mj-ea"/>
              <a:cs typeface="+mn-cs"/>
            </a:rPr>
            <a:t>3</a:t>
          </a:r>
          <a:r>
            <a:rPr kumimoji="0" lang="ja-JP" altLang="en-US" sz="1200" b="0" i="0" u="none" strike="noStrike" kern="0" cap="none" spc="0" normalizeH="0" baseline="0" noProof="0">
              <a:ln>
                <a:noFill/>
              </a:ln>
              <a:solidFill>
                <a:schemeClr val="tx1"/>
              </a:solidFill>
              <a:effectLst/>
              <a:uLnTx/>
              <a:uFillTx/>
              <a:latin typeface="+mj-ea"/>
              <a:ea typeface="+mj-ea"/>
              <a:cs typeface="+mn-cs"/>
            </a:rPr>
            <a:t>社）</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j-ea"/>
              <a:ea typeface="+mj-ea"/>
              <a:cs typeface="+mn-cs"/>
            </a:rPr>
            <a:t>０</a:t>
          </a:r>
          <a:r>
            <a:rPr kumimoji="0" lang="en-US" altLang="ja-JP" sz="1200" b="0" i="0" u="none" strike="noStrike" kern="0" cap="none" spc="0" normalizeH="0" baseline="0" noProof="0">
              <a:ln>
                <a:noFill/>
              </a:ln>
              <a:solidFill>
                <a:schemeClr val="tx1"/>
              </a:solidFill>
              <a:effectLst/>
              <a:uLnTx/>
              <a:uFillTx/>
              <a:latin typeface="+mj-ea"/>
              <a:ea typeface="+mj-ea"/>
              <a:cs typeface="+mn-cs"/>
            </a:rPr>
            <a:t>.</a:t>
          </a:r>
          <a:r>
            <a:rPr kumimoji="0" lang="ja-JP" altLang="en-US" sz="1200" b="0" i="0" u="none" strike="noStrike" kern="0" cap="none" spc="0" normalizeH="0" baseline="0" noProof="0">
              <a:ln>
                <a:noFill/>
              </a:ln>
              <a:solidFill>
                <a:schemeClr val="tx1"/>
              </a:solidFill>
              <a:effectLst/>
              <a:uLnTx/>
              <a:uFillTx/>
              <a:latin typeface="+mj-ea"/>
              <a:ea typeface="+mj-ea"/>
              <a:cs typeface="+mn-cs"/>
            </a:rPr>
            <a:t>４百万円</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13</xdr:col>
      <xdr:colOff>93680</xdr:colOff>
      <xdr:row>749</xdr:row>
      <xdr:rowOff>32334</xdr:rowOff>
    </xdr:from>
    <xdr:to>
      <xdr:col>13</xdr:col>
      <xdr:colOff>93680</xdr:colOff>
      <xdr:row>750</xdr:row>
      <xdr:rowOff>21464</xdr:rowOff>
    </xdr:to>
    <xdr:cxnSp macro="">
      <xdr:nvCxnSpPr>
        <xdr:cNvPr id="14" name="直線矢印コネクタ 13">
          <a:extLst>
            <a:ext uri="{FF2B5EF4-FFF2-40B4-BE49-F238E27FC236}">
              <a16:creationId xmlns:a16="http://schemas.microsoft.com/office/drawing/2014/main" id="{11F816B8-51F3-4D93-8A88-BDA0400321B6}"/>
            </a:ext>
          </a:extLst>
        </xdr:cNvPr>
        <xdr:cNvCxnSpPr/>
      </xdr:nvCxnSpPr>
      <xdr:spPr>
        <a:xfrm>
          <a:off x="2694005" y="54058134"/>
          <a:ext cx="0" cy="3415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54856</xdr:colOff>
      <xdr:row>749</xdr:row>
      <xdr:rowOff>20428</xdr:rowOff>
    </xdr:from>
    <xdr:to>
      <xdr:col>22</xdr:col>
      <xdr:colOff>54856</xdr:colOff>
      <xdr:row>750</xdr:row>
      <xdr:rowOff>9557</xdr:rowOff>
    </xdr:to>
    <xdr:cxnSp macro="">
      <xdr:nvCxnSpPr>
        <xdr:cNvPr id="15" name="直線矢印コネクタ 14">
          <a:extLst>
            <a:ext uri="{FF2B5EF4-FFF2-40B4-BE49-F238E27FC236}">
              <a16:creationId xmlns:a16="http://schemas.microsoft.com/office/drawing/2014/main" id="{75120605-659A-4860-91B8-4778D5F0F18E}"/>
            </a:ext>
          </a:extLst>
        </xdr:cNvPr>
        <xdr:cNvCxnSpPr/>
      </xdr:nvCxnSpPr>
      <xdr:spPr>
        <a:xfrm>
          <a:off x="4455406" y="54046228"/>
          <a:ext cx="0" cy="3415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94716</xdr:colOff>
      <xdr:row>749</xdr:row>
      <xdr:rowOff>20428</xdr:rowOff>
    </xdr:from>
    <xdr:to>
      <xdr:col>33</xdr:col>
      <xdr:colOff>94716</xdr:colOff>
      <xdr:row>750</xdr:row>
      <xdr:rowOff>9557</xdr:rowOff>
    </xdr:to>
    <xdr:cxnSp macro="">
      <xdr:nvCxnSpPr>
        <xdr:cNvPr id="16" name="直線矢印コネクタ 15">
          <a:extLst>
            <a:ext uri="{FF2B5EF4-FFF2-40B4-BE49-F238E27FC236}">
              <a16:creationId xmlns:a16="http://schemas.microsoft.com/office/drawing/2014/main" id="{12DA478C-2316-4E17-BABA-A5130AF88856}"/>
            </a:ext>
          </a:extLst>
        </xdr:cNvPr>
        <xdr:cNvCxnSpPr/>
      </xdr:nvCxnSpPr>
      <xdr:spPr>
        <a:xfrm>
          <a:off x="6695541" y="54046228"/>
          <a:ext cx="0" cy="3415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130952</xdr:colOff>
      <xdr:row>749</xdr:row>
      <xdr:rowOff>44240</xdr:rowOff>
    </xdr:from>
    <xdr:to>
      <xdr:col>43</xdr:col>
      <xdr:colOff>130952</xdr:colOff>
      <xdr:row>750</xdr:row>
      <xdr:rowOff>33370</xdr:rowOff>
    </xdr:to>
    <xdr:cxnSp macro="">
      <xdr:nvCxnSpPr>
        <xdr:cNvPr id="17" name="直線矢印コネクタ 16">
          <a:extLst>
            <a:ext uri="{FF2B5EF4-FFF2-40B4-BE49-F238E27FC236}">
              <a16:creationId xmlns:a16="http://schemas.microsoft.com/office/drawing/2014/main" id="{A26A8019-8D27-4C1F-BA05-DAD2C7026F71}"/>
            </a:ext>
          </a:extLst>
        </xdr:cNvPr>
        <xdr:cNvCxnSpPr/>
      </xdr:nvCxnSpPr>
      <xdr:spPr>
        <a:xfrm>
          <a:off x="8732027" y="54070040"/>
          <a:ext cx="0" cy="3415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119581</xdr:colOff>
      <xdr:row>753</xdr:row>
      <xdr:rowOff>35718</xdr:rowOff>
    </xdr:from>
    <xdr:to>
      <xdr:col>29</xdr:col>
      <xdr:colOff>28471</xdr:colOff>
      <xdr:row>756</xdr:row>
      <xdr:rowOff>199162</xdr:rowOff>
    </xdr:to>
    <xdr:sp macro="" textlink="">
      <xdr:nvSpPr>
        <xdr:cNvPr id="18" name="AutoShape 2">
          <a:extLst>
            <a:ext uri="{FF2B5EF4-FFF2-40B4-BE49-F238E27FC236}">
              <a16:creationId xmlns:a16="http://schemas.microsoft.com/office/drawing/2014/main" id="{4F6A8F5F-397E-4C00-8C8E-ABB1CD8D304B}"/>
            </a:ext>
          </a:extLst>
        </xdr:cNvPr>
        <xdr:cNvSpPr>
          <a:spLocks noChangeArrowheads="1"/>
        </xdr:cNvSpPr>
      </xdr:nvSpPr>
      <xdr:spPr bwMode="auto">
        <a:xfrm>
          <a:off x="3720031" y="55471218"/>
          <a:ext cx="2109165" cy="12207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chemeClr val="tx1"/>
              </a:solidFill>
              <a:latin typeface="ＭＳ Ｐゴシック"/>
              <a:ea typeface="+mn-ea"/>
            </a:rPr>
            <a:t>会議、外部有識者との打合せのために職員を派遣する旅費</a:t>
          </a:r>
          <a:endParaRPr lang="ja-JP" altLang="en-US" sz="1000">
            <a:solidFill>
              <a:schemeClr val="tx1"/>
            </a:solidFill>
          </a:endParaRPr>
        </a:p>
      </xdr:txBody>
    </xdr:sp>
    <xdr:clientData/>
  </xdr:twoCellAnchor>
  <xdr:twoCellAnchor>
    <xdr:from>
      <xdr:col>8</xdr:col>
      <xdr:colOff>0</xdr:colOff>
      <xdr:row>753</xdr:row>
      <xdr:rowOff>23812</xdr:rowOff>
    </xdr:from>
    <xdr:to>
      <xdr:col>18</xdr:col>
      <xdr:colOff>6074</xdr:colOff>
      <xdr:row>756</xdr:row>
      <xdr:rowOff>174556</xdr:rowOff>
    </xdr:to>
    <xdr:sp macro="" textlink="">
      <xdr:nvSpPr>
        <xdr:cNvPr id="19" name="AutoShape 2">
          <a:extLst>
            <a:ext uri="{FF2B5EF4-FFF2-40B4-BE49-F238E27FC236}">
              <a16:creationId xmlns:a16="http://schemas.microsoft.com/office/drawing/2014/main" id="{641E64D5-28C5-4CDB-B600-69F3336EF8B1}"/>
            </a:ext>
          </a:extLst>
        </xdr:cNvPr>
        <xdr:cNvSpPr>
          <a:spLocks noChangeArrowheads="1"/>
        </xdr:cNvSpPr>
      </xdr:nvSpPr>
      <xdr:spPr bwMode="auto">
        <a:xfrm>
          <a:off x="1600200" y="55459312"/>
          <a:ext cx="2006324"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大学が保管しているアイヌ遺骨の返還・集約に向けた手続等について、検討を行い、関係大学の体制整備の推進等をするために、必要な会議等に委員等が出席するため等の旅費</a:t>
          </a:r>
        </a:p>
      </xdr:txBody>
    </xdr:sp>
    <xdr:clientData/>
  </xdr:twoCellAnchor>
  <xdr:twoCellAnchor>
    <xdr:from>
      <xdr:col>29</xdr:col>
      <xdr:colOff>183253</xdr:colOff>
      <xdr:row>753</xdr:row>
      <xdr:rowOff>11905</xdr:rowOff>
    </xdr:from>
    <xdr:to>
      <xdr:col>39</xdr:col>
      <xdr:colOff>189327</xdr:colOff>
      <xdr:row>756</xdr:row>
      <xdr:rowOff>162649</xdr:rowOff>
    </xdr:to>
    <xdr:sp macro="" textlink="">
      <xdr:nvSpPr>
        <xdr:cNvPr id="20" name="AutoShape 2">
          <a:extLst>
            <a:ext uri="{FF2B5EF4-FFF2-40B4-BE49-F238E27FC236}">
              <a16:creationId xmlns:a16="http://schemas.microsoft.com/office/drawing/2014/main" id="{0310EF74-62F7-4794-9D2B-EAC5E4CC18FA}"/>
            </a:ext>
          </a:extLst>
        </xdr:cNvPr>
        <xdr:cNvSpPr>
          <a:spLocks noChangeArrowheads="1"/>
        </xdr:cNvSpPr>
      </xdr:nvSpPr>
      <xdr:spPr bwMode="auto">
        <a:xfrm>
          <a:off x="5983978" y="55447405"/>
          <a:ext cx="2006324"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大学が保管しているアイヌ遺骨の返還・集約に向けた手続等について、検討を行い、関係大学の体制整備を推進するために、必要な会議等に出席した際の諸謝金</a:t>
          </a:r>
        </a:p>
      </xdr:txBody>
    </xdr:sp>
    <xdr:clientData/>
  </xdr:twoCellAnchor>
  <xdr:twoCellAnchor>
    <xdr:from>
      <xdr:col>40</xdr:col>
      <xdr:colOff>161926</xdr:colOff>
      <xdr:row>753</xdr:row>
      <xdr:rowOff>0</xdr:rowOff>
    </xdr:from>
    <xdr:to>
      <xdr:col>49</xdr:col>
      <xdr:colOff>438151</xdr:colOff>
      <xdr:row>756</xdr:row>
      <xdr:rowOff>150744</xdr:rowOff>
    </xdr:to>
    <xdr:sp macro="" textlink="">
      <xdr:nvSpPr>
        <xdr:cNvPr id="21" name="AutoShape 2">
          <a:extLst>
            <a:ext uri="{FF2B5EF4-FFF2-40B4-BE49-F238E27FC236}">
              <a16:creationId xmlns:a16="http://schemas.microsoft.com/office/drawing/2014/main" id="{A05D1F35-21F5-48BC-AA56-EAB153F31A5B}"/>
            </a:ext>
          </a:extLst>
        </xdr:cNvPr>
        <xdr:cNvSpPr>
          <a:spLocks noChangeArrowheads="1"/>
        </xdr:cNvSpPr>
      </xdr:nvSpPr>
      <xdr:spPr bwMode="auto">
        <a:xfrm>
          <a:off x="8162926" y="55435500"/>
          <a:ext cx="2076450"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ja-JP" sz="1000">
              <a:effectLst/>
              <a:latin typeface="+mn-lt"/>
              <a:ea typeface="+mn-ea"/>
              <a:cs typeface="+mn-cs"/>
            </a:rPr>
            <a:t>大学が保管しているアイヌ遺骨の返還に向けた手続等</a:t>
          </a:r>
          <a:r>
            <a:rPr lang="ja-JP" altLang="en-US" sz="1000">
              <a:effectLst/>
              <a:latin typeface="+mn-lt"/>
              <a:ea typeface="+mn-ea"/>
              <a:cs typeface="+mn-cs"/>
            </a:rPr>
            <a:t>に係る雑役務費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55" zoomScaleNormal="75" zoomScaleSheetLayoutView="5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206</v>
      </c>
      <c r="AT2" s="220"/>
      <c r="AU2" s="220"/>
      <c r="AV2" s="52" t="str">
        <f>IF(AW2="", "", "-")</f>
        <v/>
      </c>
      <c r="AW2" s="399"/>
      <c r="AX2" s="399"/>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607</v>
      </c>
      <c r="AF5" s="717"/>
      <c r="AG5" s="717"/>
      <c r="AH5" s="717"/>
      <c r="AI5" s="717"/>
      <c r="AJ5" s="717"/>
      <c r="AK5" s="717"/>
      <c r="AL5" s="717"/>
      <c r="AM5" s="717"/>
      <c r="AN5" s="717"/>
      <c r="AO5" s="717"/>
      <c r="AP5" s="718"/>
      <c r="AQ5" s="719" t="s">
        <v>577</v>
      </c>
      <c r="AR5" s="720"/>
      <c r="AS5" s="720"/>
      <c r="AT5" s="720"/>
      <c r="AU5" s="720"/>
      <c r="AV5" s="720"/>
      <c r="AW5" s="720"/>
      <c r="AX5" s="721"/>
    </row>
    <row r="6" spans="1:50" ht="34.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6"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7" t="s">
        <v>513</v>
      </c>
      <c r="Z7" s="296"/>
      <c r="AA7" s="296"/>
      <c r="AB7" s="296"/>
      <c r="AC7" s="296"/>
      <c r="AD7" s="398"/>
      <c r="AE7" s="385" t="s">
        <v>635</v>
      </c>
      <c r="AF7" s="386"/>
      <c r="AG7" s="386"/>
      <c r="AH7" s="386"/>
      <c r="AI7" s="386"/>
      <c r="AJ7" s="386"/>
      <c r="AK7" s="386"/>
      <c r="AL7" s="386"/>
      <c r="AM7" s="386"/>
      <c r="AN7" s="386"/>
      <c r="AO7" s="386"/>
      <c r="AP7" s="386"/>
      <c r="AQ7" s="386"/>
      <c r="AR7" s="386"/>
      <c r="AS7" s="386"/>
      <c r="AT7" s="386"/>
      <c r="AU7" s="386"/>
      <c r="AV7" s="386"/>
      <c r="AW7" s="386"/>
      <c r="AX7" s="387"/>
    </row>
    <row r="8" spans="1:50" ht="26.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25" customHeight="1" x14ac:dyDescent="0.15">
      <c r="A10" s="739" t="s">
        <v>30</v>
      </c>
      <c r="B10" s="740"/>
      <c r="C10" s="740"/>
      <c r="D10" s="740"/>
      <c r="E10" s="740"/>
      <c r="F10" s="740"/>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3.2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9.1999999999999993</v>
      </c>
      <c r="Q13" s="109"/>
      <c r="R13" s="109"/>
      <c r="S13" s="109"/>
      <c r="T13" s="109"/>
      <c r="U13" s="109"/>
      <c r="V13" s="110"/>
      <c r="W13" s="108">
        <v>9.1999999999999993</v>
      </c>
      <c r="X13" s="109"/>
      <c r="Y13" s="109"/>
      <c r="Z13" s="109"/>
      <c r="AA13" s="109"/>
      <c r="AB13" s="109"/>
      <c r="AC13" s="110"/>
      <c r="AD13" s="108">
        <v>13.299999999999999</v>
      </c>
      <c r="AE13" s="109"/>
      <c r="AF13" s="109"/>
      <c r="AG13" s="109"/>
      <c r="AH13" s="109"/>
      <c r="AI13" s="109"/>
      <c r="AJ13" s="110"/>
      <c r="AK13" s="108">
        <v>10.299999999999999</v>
      </c>
      <c r="AL13" s="109"/>
      <c r="AM13" s="109"/>
      <c r="AN13" s="109"/>
      <c r="AO13" s="109"/>
      <c r="AP13" s="109"/>
      <c r="AQ13" s="110"/>
      <c r="AR13" s="105">
        <v>10.8</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608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9.1999999999999993</v>
      </c>
      <c r="Q18" s="115"/>
      <c r="R18" s="115"/>
      <c r="S18" s="115"/>
      <c r="T18" s="115"/>
      <c r="U18" s="115"/>
      <c r="V18" s="116"/>
      <c r="W18" s="114">
        <f>SUM(W13:AC17)</f>
        <v>9.1999999999999993</v>
      </c>
      <c r="X18" s="115"/>
      <c r="Y18" s="115"/>
      <c r="Z18" s="115"/>
      <c r="AA18" s="115"/>
      <c r="AB18" s="115"/>
      <c r="AC18" s="116"/>
      <c r="AD18" s="114">
        <f>SUM(AD13:AJ17)</f>
        <v>13.299999999999999</v>
      </c>
      <c r="AE18" s="115"/>
      <c r="AF18" s="115"/>
      <c r="AG18" s="115"/>
      <c r="AH18" s="115"/>
      <c r="AI18" s="115"/>
      <c r="AJ18" s="116"/>
      <c r="AK18" s="114">
        <f>SUM(AK13:AQ17)</f>
        <v>10.299999999999999</v>
      </c>
      <c r="AL18" s="115"/>
      <c r="AM18" s="115"/>
      <c r="AN18" s="115"/>
      <c r="AO18" s="115"/>
      <c r="AP18" s="115"/>
      <c r="AQ18" s="116"/>
      <c r="AR18" s="114">
        <f>SUM(AR13:AX17)</f>
        <v>10.8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5.9</v>
      </c>
      <c r="Q19" s="109"/>
      <c r="R19" s="109"/>
      <c r="S19" s="109"/>
      <c r="T19" s="109"/>
      <c r="U19" s="109"/>
      <c r="V19" s="110"/>
      <c r="W19" s="108">
        <v>3</v>
      </c>
      <c r="X19" s="109"/>
      <c r="Y19" s="109"/>
      <c r="Z19" s="109"/>
      <c r="AA19" s="109"/>
      <c r="AB19" s="109"/>
      <c r="AC19" s="110"/>
      <c r="AD19" s="108">
        <v>4.5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0.64130434782608703</v>
      </c>
      <c r="Q20" s="539"/>
      <c r="R20" s="539"/>
      <c r="S20" s="539"/>
      <c r="T20" s="539"/>
      <c r="U20" s="539"/>
      <c r="V20" s="539"/>
      <c r="W20" s="539">
        <f t="shared" ref="W20" si="0">IF(W18=0, "-", SUM(W19)/W18)</f>
        <v>0.32608695652173914</v>
      </c>
      <c r="X20" s="539"/>
      <c r="Y20" s="539"/>
      <c r="Z20" s="539"/>
      <c r="AA20" s="539"/>
      <c r="AB20" s="539"/>
      <c r="AC20" s="539"/>
      <c r="AD20" s="539">
        <f t="shared" ref="AD20" si="1">IF(AD18=0, "-", SUM(AD19)/AD18)</f>
        <v>0.33834586466165417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0.64130434782608703</v>
      </c>
      <c r="Q21" s="539"/>
      <c r="R21" s="539"/>
      <c r="S21" s="539"/>
      <c r="T21" s="539"/>
      <c r="U21" s="539"/>
      <c r="V21" s="539"/>
      <c r="W21" s="539">
        <f t="shared" ref="W21" si="2">IF(W19=0, "-", SUM(W19)/SUM(W13,W14))</f>
        <v>0.32608695652173914</v>
      </c>
      <c r="X21" s="539"/>
      <c r="Y21" s="539"/>
      <c r="Z21" s="539"/>
      <c r="AA21" s="539"/>
      <c r="AB21" s="539"/>
      <c r="AC21" s="539"/>
      <c r="AD21" s="539">
        <f t="shared" ref="AD21" si="3">IF(AD19=0, "-", SUM(AD19)/SUM(AD13,AD14))</f>
        <v>0.33834586466165417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v>
      </c>
      <c r="Q23" s="106"/>
      <c r="R23" s="106"/>
      <c r="S23" s="106"/>
      <c r="T23" s="106"/>
      <c r="U23" s="106"/>
      <c r="V23" s="107"/>
      <c r="W23" s="105">
        <v>6.1</v>
      </c>
      <c r="X23" s="106"/>
      <c r="Y23" s="106"/>
      <c r="Z23" s="106"/>
      <c r="AA23" s="106"/>
      <c r="AB23" s="106"/>
      <c r="AC23" s="107"/>
      <c r="AD23" s="209" t="s">
        <v>631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1.9</v>
      </c>
      <c r="Q24" s="109"/>
      <c r="R24" s="109"/>
      <c r="S24" s="109"/>
      <c r="T24" s="109"/>
      <c r="U24" s="109"/>
      <c r="V24" s="110"/>
      <c r="W24" s="108">
        <v>1.7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1.2</v>
      </c>
      <c r="Q25" s="109"/>
      <c r="R25" s="109"/>
      <c r="S25" s="109"/>
      <c r="T25" s="109"/>
      <c r="U25" s="109"/>
      <c r="V25" s="110"/>
      <c r="W25" s="108">
        <v>2.5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1.75" customHeight="1" x14ac:dyDescent="0.15">
      <c r="A26" s="201"/>
      <c r="B26" s="202"/>
      <c r="C26" s="202"/>
      <c r="D26" s="202"/>
      <c r="E26" s="202"/>
      <c r="F26" s="203"/>
      <c r="G26" s="189" t="s">
        <v>581</v>
      </c>
      <c r="H26" s="190"/>
      <c r="I26" s="190"/>
      <c r="J26" s="190"/>
      <c r="K26" s="190"/>
      <c r="L26" s="190"/>
      <c r="M26" s="190"/>
      <c r="N26" s="190"/>
      <c r="O26" s="191"/>
      <c r="P26" s="108">
        <v>4.2</v>
      </c>
      <c r="Q26" s="109"/>
      <c r="R26" s="109"/>
      <c r="S26" s="109"/>
      <c r="T26" s="109"/>
      <c r="U26" s="109"/>
      <c r="V26" s="110"/>
      <c r="W26" s="108">
        <v>0.5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idden="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idden="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14.25" thickBot="1" x14ac:dyDescent="0.2">
      <c r="A29" s="204"/>
      <c r="B29" s="205"/>
      <c r="C29" s="205"/>
      <c r="D29" s="205"/>
      <c r="E29" s="205"/>
      <c r="F29" s="206"/>
      <c r="G29" s="195" t="s">
        <v>458</v>
      </c>
      <c r="H29" s="196"/>
      <c r="I29" s="196"/>
      <c r="J29" s="196"/>
      <c r="K29" s="196"/>
      <c r="L29" s="196"/>
      <c r="M29" s="196"/>
      <c r="N29" s="196"/>
      <c r="O29" s="197"/>
      <c r="P29" s="227">
        <f>AK13</f>
        <v>10.299999999999999</v>
      </c>
      <c r="Q29" s="228"/>
      <c r="R29" s="228"/>
      <c r="S29" s="228"/>
      <c r="T29" s="228"/>
      <c r="U29" s="228"/>
      <c r="V29" s="229"/>
      <c r="W29" s="227">
        <f>AR13</f>
        <v>10.8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533</v>
      </c>
      <c r="AF30" s="389"/>
      <c r="AG30" s="389"/>
      <c r="AH30" s="390"/>
      <c r="AI30" s="388" t="s">
        <v>530</v>
      </c>
      <c r="AJ30" s="389"/>
      <c r="AK30" s="389"/>
      <c r="AL30" s="390"/>
      <c r="AM30" s="391" t="s">
        <v>525</v>
      </c>
      <c r="AN30" s="391"/>
      <c r="AO30" s="391"/>
      <c r="AP30" s="388"/>
      <c r="AQ30" s="638" t="s">
        <v>354</v>
      </c>
      <c r="AR30" s="639"/>
      <c r="AS30" s="639"/>
      <c r="AT30" s="640"/>
      <c r="AU30" s="392" t="s">
        <v>253</v>
      </c>
      <c r="AV30" s="392"/>
      <c r="AW30" s="392"/>
      <c r="AX30" s="393"/>
    </row>
    <row r="31" spans="1:50" ht="18.75" hidden="1"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32.25" hidden="1" customHeight="1" x14ac:dyDescent="0.15">
      <c r="A32" s="515"/>
      <c r="B32" s="513"/>
      <c r="C32" s="513"/>
      <c r="D32" s="513"/>
      <c r="E32" s="513"/>
      <c r="F32" s="514"/>
      <c r="G32" s="540"/>
      <c r="H32" s="541"/>
      <c r="I32" s="541"/>
      <c r="J32" s="541"/>
      <c r="K32" s="541"/>
      <c r="L32" s="541"/>
      <c r="M32" s="541"/>
      <c r="N32" s="541"/>
      <c r="O32" s="542"/>
      <c r="P32" s="161"/>
      <c r="Q32" s="161"/>
      <c r="R32" s="161"/>
      <c r="S32" s="161"/>
      <c r="T32" s="161"/>
      <c r="U32" s="161"/>
      <c r="V32" s="161"/>
      <c r="W32" s="161"/>
      <c r="X32" s="231"/>
      <c r="Y32" s="340" t="s">
        <v>12</v>
      </c>
      <c r="Z32" s="549"/>
      <c r="AA32" s="550"/>
      <c r="AB32" s="551"/>
      <c r="AC32" s="551"/>
      <c r="AD32" s="55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32.25" hidden="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32.25" hidden="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ht="23.25" hidden="1"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533</v>
      </c>
      <c r="AF37" s="371"/>
      <c r="AG37" s="371"/>
      <c r="AH37" s="372"/>
      <c r="AI37" s="370" t="s">
        <v>530</v>
      </c>
      <c r="AJ37" s="371"/>
      <c r="AK37" s="371"/>
      <c r="AL37" s="372"/>
      <c r="AM37" s="377" t="s">
        <v>525</v>
      </c>
      <c r="AN37" s="377"/>
      <c r="AO37" s="377"/>
      <c r="AP37" s="370"/>
      <c r="AQ37" s="267" t="s">
        <v>354</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t="s">
        <v>569</v>
      </c>
      <c r="AR38" s="136"/>
      <c r="AS38" s="137" t="s">
        <v>355</v>
      </c>
      <c r="AT38" s="172"/>
      <c r="AU38" s="271">
        <v>31</v>
      </c>
      <c r="AV38" s="271"/>
      <c r="AW38" s="381" t="s">
        <v>300</v>
      </c>
      <c r="AX38" s="382"/>
    </row>
    <row r="39" spans="1:50" ht="32.25" customHeight="1" x14ac:dyDescent="0.15">
      <c r="A39" s="515"/>
      <c r="B39" s="513"/>
      <c r="C39" s="513"/>
      <c r="D39" s="513"/>
      <c r="E39" s="513"/>
      <c r="F39" s="514"/>
      <c r="G39" s="540" t="s">
        <v>637</v>
      </c>
      <c r="H39" s="541"/>
      <c r="I39" s="541"/>
      <c r="J39" s="541"/>
      <c r="K39" s="541"/>
      <c r="L39" s="541"/>
      <c r="M39" s="541"/>
      <c r="N39" s="541"/>
      <c r="O39" s="542"/>
      <c r="P39" s="161" t="s">
        <v>582</v>
      </c>
      <c r="Q39" s="161"/>
      <c r="R39" s="161"/>
      <c r="S39" s="161"/>
      <c r="T39" s="161"/>
      <c r="U39" s="161"/>
      <c r="V39" s="161"/>
      <c r="W39" s="161"/>
      <c r="X39" s="231"/>
      <c r="Y39" s="340" t="s">
        <v>12</v>
      </c>
      <c r="Z39" s="549"/>
      <c r="AA39" s="550"/>
      <c r="AB39" s="551" t="s">
        <v>493</v>
      </c>
      <c r="AC39" s="551"/>
      <c r="AD39" s="551"/>
      <c r="AE39" s="366">
        <v>100</v>
      </c>
      <c r="AF39" s="367"/>
      <c r="AG39" s="367"/>
      <c r="AH39" s="367"/>
      <c r="AI39" s="366">
        <v>100</v>
      </c>
      <c r="AJ39" s="367"/>
      <c r="AK39" s="367"/>
      <c r="AL39" s="367"/>
      <c r="AM39" s="366">
        <v>100</v>
      </c>
      <c r="AN39" s="367"/>
      <c r="AO39" s="367"/>
      <c r="AP39" s="367"/>
      <c r="AQ39" s="111" t="s">
        <v>569</v>
      </c>
      <c r="AR39" s="112"/>
      <c r="AS39" s="112"/>
      <c r="AT39" s="113"/>
      <c r="AU39" s="367">
        <v>100</v>
      </c>
      <c r="AV39" s="367"/>
      <c r="AW39" s="367"/>
      <c r="AX39" s="369"/>
    </row>
    <row r="40" spans="1:50" ht="32.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493</v>
      </c>
      <c r="AC40" s="522"/>
      <c r="AD40" s="522"/>
      <c r="AE40" s="366">
        <v>100</v>
      </c>
      <c r="AF40" s="367"/>
      <c r="AG40" s="367"/>
      <c r="AH40" s="367"/>
      <c r="AI40" s="366">
        <v>100</v>
      </c>
      <c r="AJ40" s="367"/>
      <c r="AK40" s="367"/>
      <c r="AL40" s="367"/>
      <c r="AM40" s="366">
        <v>100</v>
      </c>
      <c r="AN40" s="367"/>
      <c r="AO40" s="367"/>
      <c r="AP40" s="367"/>
      <c r="AQ40" s="111" t="s">
        <v>569</v>
      </c>
      <c r="AR40" s="112"/>
      <c r="AS40" s="112"/>
      <c r="AT40" s="113"/>
      <c r="AU40" s="367">
        <v>100</v>
      </c>
      <c r="AV40" s="367"/>
      <c r="AW40" s="367"/>
      <c r="AX40" s="369"/>
    </row>
    <row r="41" spans="1:50" ht="32.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100</v>
      </c>
      <c r="AF41" s="367"/>
      <c r="AG41" s="367"/>
      <c r="AH41" s="367"/>
      <c r="AI41" s="366">
        <v>100</v>
      </c>
      <c r="AJ41" s="367"/>
      <c r="AK41" s="367"/>
      <c r="AL41" s="367"/>
      <c r="AM41" s="366">
        <v>100</v>
      </c>
      <c r="AN41" s="367"/>
      <c r="AO41" s="367"/>
      <c r="AP41" s="367"/>
      <c r="AQ41" s="111" t="s">
        <v>569</v>
      </c>
      <c r="AR41" s="112"/>
      <c r="AS41" s="112"/>
      <c r="AT41" s="113"/>
      <c r="AU41" s="367">
        <v>100</v>
      </c>
      <c r="AV41" s="367"/>
      <c r="AW41" s="367"/>
      <c r="AX41" s="369"/>
    </row>
    <row r="42" spans="1:50" ht="23.25" customHeight="1" x14ac:dyDescent="0.15">
      <c r="A42" s="897" t="s">
        <v>502</v>
      </c>
      <c r="B42" s="898"/>
      <c r="C42" s="898"/>
      <c r="D42" s="898"/>
      <c r="E42" s="898"/>
      <c r="F42" s="899"/>
      <c r="G42" s="903" t="s">
        <v>639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533</v>
      </c>
      <c r="AF44" s="371"/>
      <c r="AG44" s="371"/>
      <c r="AH44" s="372"/>
      <c r="AI44" s="370" t="s">
        <v>530</v>
      </c>
      <c r="AJ44" s="371"/>
      <c r="AK44" s="371"/>
      <c r="AL44" s="372"/>
      <c r="AM44" s="377" t="s">
        <v>525</v>
      </c>
      <c r="AN44" s="377"/>
      <c r="AO44" s="377"/>
      <c r="AP44" s="370"/>
      <c r="AQ44" s="267" t="s">
        <v>354</v>
      </c>
      <c r="AR44" s="268"/>
      <c r="AS44" s="268"/>
      <c r="AT44" s="269"/>
      <c r="AU44" s="383" t="s">
        <v>253</v>
      </c>
      <c r="AV44" s="383"/>
      <c r="AW44" s="383"/>
      <c r="AX44" s="384"/>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t="s">
        <v>569</v>
      </c>
      <c r="AR45" s="136"/>
      <c r="AS45" s="137" t="s">
        <v>355</v>
      </c>
      <c r="AT45" s="172"/>
      <c r="AU45" s="271">
        <v>31</v>
      </c>
      <c r="AV45" s="271"/>
      <c r="AW45" s="381" t="s">
        <v>300</v>
      </c>
      <c r="AX45" s="382"/>
    </row>
    <row r="46" spans="1:50" ht="32.25" customHeight="1" x14ac:dyDescent="0.15">
      <c r="A46" s="515"/>
      <c r="B46" s="513"/>
      <c r="C46" s="513"/>
      <c r="D46" s="513"/>
      <c r="E46" s="513"/>
      <c r="F46" s="514"/>
      <c r="G46" s="540" t="s">
        <v>638</v>
      </c>
      <c r="H46" s="541"/>
      <c r="I46" s="541"/>
      <c r="J46" s="541"/>
      <c r="K46" s="541"/>
      <c r="L46" s="541"/>
      <c r="M46" s="541"/>
      <c r="N46" s="541"/>
      <c r="O46" s="542"/>
      <c r="P46" s="161" t="s">
        <v>583</v>
      </c>
      <c r="Q46" s="161"/>
      <c r="R46" s="161"/>
      <c r="S46" s="161"/>
      <c r="T46" s="161"/>
      <c r="U46" s="161"/>
      <c r="V46" s="161"/>
      <c r="W46" s="161"/>
      <c r="X46" s="231"/>
      <c r="Y46" s="340" t="s">
        <v>12</v>
      </c>
      <c r="Z46" s="549"/>
      <c r="AA46" s="550"/>
      <c r="AB46" s="551" t="s">
        <v>493</v>
      </c>
      <c r="AC46" s="551"/>
      <c r="AD46" s="551"/>
      <c r="AE46" s="366">
        <v>100</v>
      </c>
      <c r="AF46" s="367"/>
      <c r="AG46" s="367"/>
      <c r="AH46" s="367"/>
      <c r="AI46" s="366">
        <v>100</v>
      </c>
      <c r="AJ46" s="367"/>
      <c r="AK46" s="367"/>
      <c r="AL46" s="367"/>
      <c r="AM46" s="366">
        <v>100</v>
      </c>
      <c r="AN46" s="367"/>
      <c r="AO46" s="367"/>
      <c r="AP46" s="367"/>
      <c r="AQ46" s="111" t="s">
        <v>569</v>
      </c>
      <c r="AR46" s="112"/>
      <c r="AS46" s="112"/>
      <c r="AT46" s="113"/>
      <c r="AU46" s="367">
        <v>100</v>
      </c>
      <c r="AV46" s="367"/>
      <c r="AW46" s="367"/>
      <c r="AX46" s="369"/>
    </row>
    <row r="47" spans="1:50" ht="32.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493</v>
      </c>
      <c r="AC47" s="522"/>
      <c r="AD47" s="522"/>
      <c r="AE47" s="366">
        <v>100</v>
      </c>
      <c r="AF47" s="367"/>
      <c r="AG47" s="367"/>
      <c r="AH47" s="367"/>
      <c r="AI47" s="366">
        <v>100</v>
      </c>
      <c r="AJ47" s="367"/>
      <c r="AK47" s="367"/>
      <c r="AL47" s="367"/>
      <c r="AM47" s="366">
        <v>100</v>
      </c>
      <c r="AN47" s="367"/>
      <c r="AO47" s="367"/>
      <c r="AP47" s="367"/>
      <c r="AQ47" s="111" t="s">
        <v>569</v>
      </c>
      <c r="AR47" s="112"/>
      <c r="AS47" s="112"/>
      <c r="AT47" s="113"/>
      <c r="AU47" s="367">
        <v>100</v>
      </c>
      <c r="AV47" s="367"/>
      <c r="AW47" s="367"/>
      <c r="AX47" s="369"/>
    </row>
    <row r="48" spans="1:50" ht="32.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v>100</v>
      </c>
      <c r="AF48" s="367"/>
      <c r="AG48" s="367"/>
      <c r="AH48" s="367"/>
      <c r="AI48" s="366">
        <v>100</v>
      </c>
      <c r="AJ48" s="367"/>
      <c r="AK48" s="367"/>
      <c r="AL48" s="367"/>
      <c r="AM48" s="366">
        <v>100</v>
      </c>
      <c r="AN48" s="367"/>
      <c r="AO48" s="367"/>
      <c r="AP48" s="367"/>
      <c r="AQ48" s="111" t="s">
        <v>569</v>
      </c>
      <c r="AR48" s="112"/>
      <c r="AS48" s="112"/>
      <c r="AT48" s="113"/>
      <c r="AU48" s="367">
        <v>100</v>
      </c>
      <c r="AV48" s="367"/>
      <c r="AW48" s="367"/>
      <c r="AX48" s="369"/>
    </row>
    <row r="49" spans="1:50" ht="39" customHeight="1" x14ac:dyDescent="0.15">
      <c r="A49" s="897" t="s">
        <v>502</v>
      </c>
      <c r="B49" s="898"/>
      <c r="C49" s="898"/>
      <c r="D49" s="898"/>
      <c r="E49" s="898"/>
      <c r="F49" s="899"/>
      <c r="G49" s="903" t="s">
        <v>640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69"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533</v>
      </c>
      <c r="AF51" s="371"/>
      <c r="AG51" s="371"/>
      <c r="AH51" s="372"/>
      <c r="AI51" s="370" t="s">
        <v>530</v>
      </c>
      <c r="AJ51" s="371"/>
      <c r="AK51" s="371"/>
      <c r="AL51" s="372"/>
      <c r="AM51" s="377" t="s">
        <v>526</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534</v>
      </c>
      <c r="AF58" s="371"/>
      <c r="AG58" s="371"/>
      <c r="AH58" s="372"/>
      <c r="AI58" s="370" t="s">
        <v>530</v>
      </c>
      <c r="AJ58" s="371"/>
      <c r="AK58" s="371"/>
      <c r="AL58" s="372"/>
      <c r="AM58" s="377" t="s">
        <v>525</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533</v>
      </c>
      <c r="AF65" s="371"/>
      <c r="AG65" s="371"/>
      <c r="AH65" s="372"/>
      <c r="AI65" s="370" t="s">
        <v>530</v>
      </c>
      <c r="AJ65" s="371"/>
      <c r="AK65" s="371"/>
      <c r="AL65" s="372"/>
      <c r="AM65" s="377" t="s">
        <v>525</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633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6">
        <v>7</v>
      </c>
      <c r="AF101" s="367"/>
      <c r="AG101" s="367"/>
      <c r="AH101" s="368"/>
      <c r="AI101" s="366">
        <v>4</v>
      </c>
      <c r="AJ101" s="367"/>
      <c r="AK101" s="367"/>
      <c r="AL101" s="368"/>
      <c r="AM101" s="366">
        <v>5</v>
      </c>
      <c r="AN101" s="367"/>
      <c r="AO101" s="367"/>
      <c r="AP101" s="368"/>
      <c r="AQ101" s="366" t="s">
        <v>569</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584</v>
      </c>
      <c r="AC102" s="551"/>
      <c r="AD102" s="551"/>
      <c r="AE102" s="360">
        <v>8</v>
      </c>
      <c r="AF102" s="360"/>
      <c r="AG102" s="360"/>
      <c r="AH102" s="360"/>
      <c r="AI102" s="360">
        <v>7</v>
      </c>
      <c r="AJ102" s="360"/>
      <c r="AK102" s="360"/>
      <c r="AL102" s="360"/>
      <c r="AM102" s="360">
        <v>4</v>
      </c>
      <c r="AN102" s="360"/>
      <c r="AO102" s="360"/>
      <c r="AP102" s="360"/>
      <c r="AQ102" s="814">
        <v>5</v>
      </c>
      <c r="AR102" s="815"/>
      <c r="AS102" s="815"/>
      <c r="AT102" s="816"/>
      <c r="AU102" s="814">
        <v>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7" t="s">
        <v>520</v>
      </c>
      <c r="AR115" s="338"/>
      <c r="AS115" s="338"/>
      <c r="AT115" s="338"/>
      <c r="AU115" s="338"/>
      <c r="AV115" s="338"/>
      <c r="AW115" s="338"/>
      <c r="AX115" s="339"/>
    </row>
    <row r="116" spans="1:50" ht="23.25" customHeight="1" x14ac:dyDescent="0.15">
      <c r="A116" s="292"/>
      <c r="B116" s="293"/>
      <c r="C116" s="293"/>
      <c r="D116" s="293"/>
      <c r="E116" s="293"/>
      <c r="F116" s="294"/>
      <c r="G116" s="353" t="s">
        <v>585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v>0.4</v>
      </c>
      <c r="AF116" s="360"/>
      <c r="AG116" s="360"/>
      <c r="AH116" s="360"/>
      <c r="AI116" s="360">
        <v>0.16</v>
      </c>
      <c r="AJ116" s="360"/>
      <c r="AK116" s="360"/>
      <c r="AL116" s="360"/>
      <c r="AM116" s="360">
        <v>0.08</v>
      </c>
      <c r="AN116" s="360"/>
      <c r="AO116" s="360"/>
      <c r="AP116" s="3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586</v>
      </c>
      <c r="AC117" s="344"/>
      <c r="AD117" s="345"/>
      <c r="AE117" s="306" t="s">
        <v>587</v>
      </c>
      <c r="AF117" s="306"/>
      <c r="AG117" s="306"/>
      <c r="AH117" s="306"/>
      <c r="AI117" s="306" t="s">
        <v>588</v>
      </c>
      <c r="AJ117" s="306"/>
      <c r="AK117" s="306"/>
      <c r="AL117" s="306"/>
      <c r="AM117" s="306" t="s">
        <v>634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7" t="s">
        <v>520</v>
      </c>
      <c r="AR118" s="338"/>
      <c r="AS118" s="338"/>
      <c r="AT118" s="338"/>
      <c r="AU118" s="338"/>
      <c r="AV118" s="338"/>
      <c r="AW118" s="338"/>
      <c r="AX118" s="339"/>
    </row>
    <row r="119" spans="1:50" ht="23.25" hidden="1" customHeight="1" x14ac:dyDescent="0.15">
      <c r="A119" s="292"/>
      <c r="B119" s="293"/>
      <c r="C119" s="293"/>
      <c r="D119" s="293"/>
      <c r="E119" s="293"/>
      <c r="F119" s="294"/>
      <c r="G119" s="353" t="s">
        <v>589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590</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7" t="s">
        <v>520</v>
      </c>
      <c r="AR121" s="338"/>
      <c r="AS121" s="338"/>
      <c r="AT121" s="338"/>
      <c r="AU121" s="338"/>
      <c r="AV121" s="338"/>
      <c r="AW121" s="338"/>
      <c r="AX121" s="339"/>
    </row>
    <row r="122" spans="1:50" ht="23.25" hidden="1" customHeight="1" x14ac:dyDescent="0.15">
      <c r="A122" s="292"/>
      <c r="B122" s="293"/>
      <c r="C122" s="293"/>
      <c r="D122" s="293"/>
      <c r="E122" s="293"/>
      <c r="F122" s="294"/>
      <c r="G122" s="353" t="s">
        <v>591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586</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7" t="s">
        <v>520</v>
      </c>
      <c r="AR124" s="338"/>
      <c r="AS124" s="338"/>
      <c r="AT124" s="338"/>
      <c r="AU124" s="338"/>
      <c r="AV124" s="338"/>
      <c r="AW124" s="338"/>
      <c r="AX124" s="339"/>
    </row>
    <row r="125" spans="1:50" ht="23.25" hidden="1" customHeight="1" x14ac:dyDescent="0.15">
      <c r="A125" s="292"/>
      <c r="B125" s="293"/>
      <c r="C125" s="293"/>
      <c r="D125" s="293"/>
      <c r="E125" s="293"/>
      <c r="F125" s="294"/>
      <c r="G125" s="353" t="s">
        <v>509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590</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533</v>
      </c>
      <c r="AF127" s="298"/>
      <c r="AG127" s="298"/>
      <c r="AH127" s="299"/>
      <c r="AI127" s="303" t="s">
        <v>530</v>
      </c>
      <c r="AJ127" s="298"/>
      <c r="AK127" s="298"/>
      <c r="AL127" s="299"/>
      <c r="AM127" s="303" t="s">
        <v>525</v>
      </c>
      <c r="AN127" s="298"/>
      <c r="AO127" s="298"/>
      <c r="AP127" s="299"/>
      <c r="AQ127" s="337" t="s">
        <v>520</v>
      </c>
      <c r="AR127" s="338"/>
      <c r="AS127" s="338"/>
      <c r="AT127" s="338"/>
      <c r="AU127" s="338"/>
      <c r="AV127" s="338"/>
      <c r="AW127" s="338"/>
      <c r="AX127" s="339"/>
    </row>
    <row r="128" spans="1:50" ht="23.25" hidden="1" customHeight="1" x14ac:dyDescent="0.15">
      <c r="A128" s="292"/>
      <c r="B128" s="293"/>
      <c r="C128" s="293"/>
      <c r="D128" s="293"/>
      <c r="E128" s="293"/>
      <c r="F128" s="294"/>
      <c r="G128" s="353" t="s">
        <v>509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75" customHeight="1" x14ac:dyDescent="0.15">
      <c r="A130" s="993" t="s">
        <v>563</v>
      </c>
      <c r="B130" s="991"/>
      <c r="C130" s="990" t="s">
        <v>358</v>
      </c>
      <c r="D130" s="991"/>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75" customHeight="1" x14ac:dyDescent="0.15">
      <c r="A131" s="994"/>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28.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c r="AN134" s="112"/>
      <c r="AO134" s="112"/>
      <c r="AP134" s="112"/>
      <c r="AQ134" s="266" t="s">
        <v>569</v>
      </c>
      <c r="AR134" s="112"/>
      <c r="AS134" s="112"/>
      <c r="AT134" s="112"/>
      <c r="AU134" s="266" t="s">
        <v>569</v>
      </c>
      <c r="AV134" s="112"/>
      <c r="AW134" s="112"/>
      <c r="AX134" s="222"/>
    </row>
    <row r="135" spans="1:50" ht="28.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592</v>
      </c>
      <c r="K430" s="242"/>
      <c r="L430" s="242"/>
      <c r="M430" s="242"/>
      <c r="N430" s="242"/>
      <c r="O430" s="242"/>
      <c r="P430" s="242"/>
      <c r="Q430" s="242"/>
      <c r="R430" s="242"/>
      <c r="S430" s="242"/>
      <c r="T430" s="243"/>
      <c r="U430" s="244"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593</v>
      </c>
      <c r="AR432" s="136"/>
      <c r="AS432" s="137" t="s">
        <v>355</v>
      </c>
      <c r="AT432" s="172"/>
      <c r="AU432" s="136" t="s">
        <v>564</v>
      </c>
      <c r="AV432" s="136"/>
      <c r="AW432" s="137" t="s">
        <v>300</v>
      </c>
      <c r="AX432" s="138"/>
    </row>
    <row r="433" spans="1:50" ht="23.25" customHeight="1" x14ac:dyDescent="0.15">
      <c r="A433" s="994"/>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592</v>
      </c>
      <c r="AF433" s="112"/>
      <c r="AG433" s="112"/>
      <c r="AH433" s="113"/>
      <c r="AI433" s="111" t="s">
        <v>594</v>
      </c>
      <c r="AJ433" s="112"/>
      <c r="AK433" s="112"/>
      <c r="AL433" s="112"/>
      <c r="AM433" s="111" t="s">
        <v>569</v>
      </c>
      <c r="AN433" s="112"/>
      <c r="AO433" s="112"/>
      <c r="AP433" s="113"/>
      <c r="AQ433" s="111" t="s">
        <v>592</v>
      </c>
      <c r="AR433" s="112"/>
      <c r="AS433" s="112"/>
      <c r="AT433" s="113"/>
      <c r="AU433" s="112" t="s">
        <v>592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592</v>
      </c>
      <c r="AF434" s="112"/>
      <c r="AG434" s="112"/>
      <c r="AH434" s="113"/>
      <c r="AI434" s="111" t="s">
        <v>592</v>
      </c>
      <c r="AJ434" s="112"/>
      <c r="AK434" s="112"/>
      <c r="AL434" s="112"/>
      <c r="AM434" s="111" t="s">
        <v>569</v>
      </c>
      <c r="AN434" s="112"/>
      <c r="AO434" s="112"/>
      <c r="AP434" s="113"/>
      <c r="AQ434" s="111" t="s">
        <v>592</v>
      </c>
      <c r="AR434" s="112"/>
      <c r="AS434" s="112"/>
      <c r="AT434" s="113"/>
      <c r="AU434" s="112" t="s">
        <v>592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2"/>
      <c r="AM435" s="111" t="s">
        <v>569</v>
      </c>
      <c r="AN435" s="112"/>
      <c r="AO435" s="112"/>
      <c r="AP435" s="113"/>
      <c r="AQ435" s="111" t="s">
        <v>592</v>
      </c>
      <c r="AR435" s="112"/>
      <c r="AS435" s="112"/>
      <c r="AT435" s="113"/>
      <c r="AU435" s="112" t="s">
        <v>592</v>
      </c>
      <c r="AV435" s="112"/>
      <c r="AW435" s="112"/>
      <c r="AX435" s="222"/>
    </row>
    <row r="436" spans="1:50" hidden="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idden="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idden="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idden="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idden="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idden="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idden="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idden="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idden="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idden="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idden="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idden="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idden="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idden="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idden="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idden="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idden="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idden="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idden="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idden="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592</v>
      </c>
      <c r="AF458" s="112"/>
      <c r="AG458" s="112"/>
      <c r="AH458" s="112"/>
      <c r="AI458" s="111" t="s">
        <v>595</v>
      </c>
      <c r="AJ458" s="112"/>
      <c r="AK458" s="112"/>
      <c r="AL458" s="112"/>
      <c r="AM458" s="111" t="s">
        <v>569</v>
      </c>
      <c r="AN458" s="112"/>
      <c r="AO458" s="112"/>
      <c r="AP458" s="113"/>
      <c r="AQ458" s="111" t="s">
        <v>592</v>
      </c>
      <c r="AR458" s="112"/>
      <c r="AS458" s="112"/>
      <c r="AT458" s="113"/>
      <c r="AU458" s="112" t="s">
        <v>595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594</v>
      </c>
      <c r="AF459" s="112"/>
      <c r="AG459" s="112"/>
      <c r="AH459" s="113"/>
      <c r="AI459" s="111" t="s">
        <v>595</v>
      </c>
      <c r="AJ459" s="112"/>
      <c r="AK459" s="112"/>
      <c r="AL459" s="112"/>
      <c r="AM459" s="111" t="s">
        <v>569</v>
      </c>
      <c r="AN459" s="112"/>
      <c r="AO459" s="112"/>
      <c r="AP459" s="113"/>
      <c r="AQ459" s="111" t="s">
        <v>592</v>
      </c>
      <c r="AR459" s="112"/>
      <c r="AS459" s="112"/>
      <c r="AT459" s="113"/>
      <c r="AU459" s="112" t="s">
        <v>592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595</v>
      </c>
      <c r="AJ460" s="112"/>
      <c r="AK460" s="112"/>
      <c r="AL460" s="112"/>
      <c r="AM460" s="111" t="s">
        <v>569</v>
      </c>
      <c r="AN460" s="112"/>
      <c r="AO460" s="112"/>
      <c r="AP460" s="113"/>
      <c r="AQ460" s="111" t="s">
        <v>595</v>
      </c>
      <c r="AR460" s="112"/>
      <c r="AS460" s="112"/>
      <c r="AT460" s="113"/>
      <c r="AU460" s="112" t="s">
        <v>592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3.5" customHeight="1" x14ac:dyDescent="0.15">
      <c r="A482" s="994"/>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3.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602</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12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602</v>
      </c>
      <c r="AE703" s="155"/>
      <c r="AF703" s="155"/>
      <c r="AG703" s="664" t="s">
        <v>641</v>
      </c>
      <c r="AH703" s="665"/>
      <c r="AI703" s="665"/>
      <c r="AJ703" s="665"/>
      <c r="AK703" s="665"/>
      <c r="AL703" s="665"/>
      <c r="AM703" s="665"/>
      <c r="AN703" s="665"/>
      <c r="AO703" s="665"/>
      <c r="AP703" s="665"/>
      <c r="AQ703" s="665"/>
      <c r="AR703" s="665"/>
      <c r="AS703" s="665"/>
      <c r="AT703" s="665"/>
      <c r="AU703" s="665"/>
      <c r="AV703" s="665"/>
      <c r="AW703" s="665"/>
      <c r="AX703" s="666"/>
    </row>
    <row r="704" spans="1:50" ht="122.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602</v>
      </c>
      <c r="AE704" s="586"/>
      <c r="AF704" s="586"/>
      <c r="AG704" s="428" t="s">
        <v>642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602</v>
      </c>
      <c r="AE705" s="733"/>
      <c r="AF705" s="733"/>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602</v>
      </c>
      <c r="AE709" s="155"/>
      <c r="AF709" s="155"/>
      <c r="AG709" s="664" t="s">
        <v>628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58.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602</v>
      </c>
      <c r="AE711" s="155"/>
      <c r="AF711" s="155"/>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50.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602</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602</v>
      </c>
      <c r="AE715" s="668"/>
      <c r="AF715" s="777"/>
      <c r="AG715" s="526" t="s">
        <v>629</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602</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7.75" customHeight="1" thickBot="1" x14ac:dyDescent="0.2">
      <c r="A731" s="618" t="s">
        <v>256</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653</v>
      </c>
      <c r="B733" s="750"/>
      <c r="C733" s="750"/>
      <c r="D733" s="750"/>
      <c r="E733" s="751"/>
      <c r="F733" s="766" t="s">
        <v>652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600</v>
      </c>
      <c r="S738" s="122"/>
      <c r="T738" s="122"/>
      <c r="U738" s="122"/>
      <c r="V738" s="122"/>
      <c r="W738" s="122"/>
      <c r="X738" s="122"/>
      <c r="Y738" s="122"/>
      <c r="Z738" s="122"/>
      <c r="AA738" s="101" t="s">
        <v>535</v>
      </c>
      <c r="AB738" s="101"/>
      <c r="AC738" s="101"/>
      <c r="AD738" s="101"/>
      <c r="AE738" s="122" t="s">
        <v>601</v>
      </c>
      <c r="AF738" s="122"/>
      <c r="AG738" s="122"/>
      <c r="AH738" s="122"/>
      <c r="AI738" s="122"/>
      <c r="AJ738" s="122"/>
      <c r="AK738" s="122"/>
      <c r="AL738" s="122"/>
      <c r="AM738" s="122"/>
      <c r="AN738" s="101" t="s">
        <v>531</v>
      </c>
      <c r="AO738" s="101"/>
      <c r="AP738" s="101"/>
      <c r="AQ738" s="101"/>
      <c r="AR738" s="102">
        <v>216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9.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489</v>
      </c>
      <c r="AI836" s="348"/>
      <c r="AJ836" s="348"/>
      <c r="AK836" s="348"/>
      <c r="AL836" s="348" t="s">
        <v>21</v>
      </c>
      <c r="AM836" s="348"/>
      <c r="AN836" s="348"/>
      <c r="AO836" s="426"/>
      <c r="AP836" s="427" t="s">
        <v>420</v>
      </c>
      <c r="AQ836" s="427"/>
      <c r="AR836" s="427"/>
      <c r="AS836" s="427"/>
      <c r="AT836" s="427"/>
      <c r="AU836" s="427"/>
      <c r="AV836" s="427"/>
      <c r="AW836" s="427"/>
      <c r="AX836" s="427"/>
    </row>
    <row r="837" spans="1:50" x14ac:dyDescent="0.15">
      <c r="A837" s="406">
        <v>1</v>
      </c>
      <c r="B837" s="406">
        <v>1</v>
      </c>
      <c r="C837" s="420" t="s">
        <v>609</v>
      </c>
      <c r="D837" s="420"/>
      <c r="E837" s="420"/>
      <c r="F837" s="420"/>
      <c r="G837" s="420"/>
      <c r="H837" s="420"/>
      <c r="I837" s="420"/>
      <c r="J837" s="421" t="s">
        <v>569</v>
      </c>
      <c r="K837" s="422"/>
      <c r="L837" s="422"/>
      <c r="M837" s="422"/>
      <c r="N837" s="422"/>
      <c r="O837" s="422"/>
      <c r="P837" s="318" t="s">
        <v>619</v>
      </c>
      <c r="Q837" s="318"/>
      <c r="R837" s="318"/>
      <c r="S837" s="318"/>
      <c r="T837" s="318"/>
      <c r="U837" s="318"/>
      <c r="V837" s="318"/>
      <c r="W837" s="318"/>
      <c r="X837" s="318"/>
      <c r="Y837" s="319">
        <v>0.5</v>
      </c>
      <c r="Z837" s="320"/>
      <c r="AA837" s="320"/>
      <c r="AB837" s="321"/>
      <c r="AC837" s="329" t="s">
        <v>196</v>
      </c>
      <c r="AD837" s="330"/>
      <c r="AE837" s="330"/>
      <c r="AF837" s="330"/>
      <c r="AG837" s="330"/>
      <c r="AH837" s="423" t="s">
        <v>569</v>
      </c>
      <c r="AI837" s="424"/>
      <c r="AJ837" s="424"/>
      <c r="AK837" s="424"/>
      <c r="AL837" s="326" t="s">
        <v>569</v>
      </c>
      <c r="AM837" s="327"/>
      <c r="AN837" s="327"/>
      <c r="AO837" s="328"/>
      <c r="AP837" s="322" t="s">
        <v>569</v>
      </c>
      <c r="AQ837" s="322"/>
      <c r="AR837" s="322"/>
      <c r="AS837" s="322"/>
      <c r="AT837" s="322"/>
      <c r="AU837" s="322"/>
      <c r="AV837" s="322"/>
      <c r="AW837" s="322"/>
      <c r="AX837" s="322"/>
    </row>
    <row r="838" spans="1:50" x14ac:dyDescent="0.15">
      <c r="A838" s="406">
        <v>2</v>
      </c>
      <c r="B838" s="406">
        <v>1</v>
      </c>
      <c r="C838" s="420" t="s">
        <v>610</v>
      </c>
      <c r="D838" s="420"/>
      <c r="E838" s="420"/>
      <c r="F838" s="420"/>
      <c r="G838" s="420"/>
      <c r="H838" s="420"/>
      <c r="I838" s="420"/>
      <c r="J838" s="421" t="s">
        <v>569</v>
      </c>
      <c r="K838" s="422"/>
      <c r="L838" s="422"/>
      <c r="M838" s="422"/>
      <c r="N838" s="422"/>
      <c r="O838" s="422"/>
      <c r="P838" s="317" t="s">
        <v>619</v>
      </c>
      <c r="Q838" s="318"/>
      <c r="R838" s="318"/>
      <c r="S838" s="318"/>
      <c r="T838" s="318"/>
      <c r="U838" s="318"/>
      <c r="V838" s="318"/>
      <c r="W838" s="318"/>
      <c r="X838" s="318"/>
      <c r="Y838" s="319">
        <v>0.4</v>
      </c>
      <c r="Z838" s="320"/>
      <c r="AA838" s="320"/>
      <c r="AB838" s="321"/>
      <c r="AC838" s="329" t="s">
        <v>196</v>
      </c>
      <c r="AD838" s="330"/>
      <c r="AE838" s="330"/>
      <c r="AF838" s="330"/>
      <c r="AG838" s="330"/>
      <c r="AH838" s="423" t="s">
        <v>569</v>
      </c>
      <c r="AI838" s="424"/>
      <c r="AJ838" s="424"/>
      <c r="AK838" s="424"/>
      <c r="AL838" s="326" t="s">
        <v>569</v>
      </c>
      <c r="AM838" s="327"/>
      <c r="AN838" s="327"/>
      <c r="AO838" s="328"/>
      <c r="AP838" s="322" t="s">
        <v>569</v>
      </c>
      <c r="AQ838" s="322"/>
      <c r="AR838" s="322"/>
      <c r="AS838" s="322"/>
      <c r="AT838" s="322"/>
      <c r="AU838" s="322"/>
      <c r="AV838" s="322"/>
      <c r="AW838" s="322"/>
      <c r="AX838" s="322"/>
    </row>
    <row r="839" spans="1:50" x14ac:dyDescent="0.15">
      <c r="A839" s="406">
        <v>3</v>
      </c>
      <c r="B839" s="406">
        <v>1</v>
      </c>
      <c r="C839" s="425" t="s">
        <v>611</v>
      </c>
      <c r="D839" s="420"/>
      <c r="E839" s="420"/>
      <c r="F839" s="420"/>
      <c r="G839" s="420"/>
      <c r="H839" s="420"/>
      <c r="I839" s="420"/>
      <c r="J839" s="421" t="s">
        <v>569</v>
      </c>
      <c r="K839" s="422"/>
      <c r="L839" s="422"/>
      <c r="M839" s="422"/>
      <c r="N839" s="422"/>
      <c r="O839" s="422"/>
      <c r="P839" s="317" t="s">
        <v>619</v>
      </c>
      <c r="Q839" s="318"/>
      <c r="R839" s="318"/>
      <c r="S839" s="318"/>
      <c r="T839" s="318"/>
      <c r="U839" s="318"/>
      <c r="V839" s="318"/>
      <c r="W839" s="318"/>
      <c r="X839" s="318"/>
      <c r="Y839" s="319">
        <v>0.4</v>
      </c>
      <c r="Z839" s="320"/>
      <c r="AA839" s="320"/>
      <c r="AB839" s="321"/>
      <c r="AC839" s="329" t="s">
        <v>196</v>
      </c>
      <c r="AD839" s="330"/>
      <c r="AE839" s="330"/>
      <c r="AF839" s="330"/>
      <c r="AG839" s="330"/>
      <c r="AH839" s="324" t="s">
        <v>569</v>
      </c>
      <c r="AI839" s="325"/>
      <c r="AJ839" s="325"/>
      <c r="AK839" s="325"/>
      <c r="AL839" s="326" t="s">
        <v>569</v>
      </c>
      <c r="AM839" s="327"/>
      <c r="AN839" s="327"/>
      <c r="AO839" s="328"/>
      <c r="AP839" s="322" t="s">
        <v>569</v>
      </c>
      <c r="AQ839" s="322"/>
      <c r="AR839" s="322"/>
      <c r="AS839" s="322"/>
      <c r="AT839" s="322"/>
      <c r="AU839" s="322"/>
      <c r="AV839" s="322"/>
      <c r="AW839" s="322"/>
      <c r="AX839" s="322"/>
    </row>
    <row r="840" spans="1:50" x14ac:dyDescent="0.15">
      <c r="A840" s="406">
        <v>4</v>
      </c>
      <c r="B840" s="406">
        <v>1</v>
      </c>
      <c r="C840" s="425" t="s">
        <v>612</v>
      </c>
      <c r="D840" s="420"/>
      <c r="E840" s="420"/>
      <c r="F840" s="420"/>
      <c r="G840" s="420"/>
      <c r="H840" s="420"/>
      <c r="I840" s="420"/>
      <c r="J840" s="421" t="s">
        <v>569</v>
      </c>
      <c r="K840" s="422"/>
      <c r="L840" s="422"/>
      <c r="M840" s="422"/>
      <c r="N840" s="422"/>
      <c r="O840" s="422"/>
      <c r="P840" s="317" t="s">
        <v>619</v>
      </c>
      <c r="Q840" s="318"/>
      <c r="R840" s="318"/>
      <c r="S840" s="318"/>
      <c r="T840" s="318"/>
      <c r="U840" s="318"/>
      <c r="V840" s="318"/>
      <c r="W840" s="318"/>
      <c r="X840" s="318"/>
      <c r="Y840" s="319">
        <v>0.4</v>
      </c>
      <c r="Z840" s="320"/>
      <c r="AA840" s="320"/>
      <c r="AB840" s="321"/>
      <c r="AC840" s="329" t="s">
        <v>196</v>
      </c>
      <c r="AD840" s="330"/>
      <c r="AE840" s="330"/>
      <c r="AF840" s="330"/>
      <c r="AG840" s="330"/>
      <c r="AH840" s="324" t="s">
        <v>569</v>
      </c>
      <c r="AI840" s="325"/>
      <c r="AJ840" s="325"/>
      <c r="AK840" s="325"/>
      <c r="AL840" s="326" t="s">
        <v>569</v>
      </c>
      <c r="AM840" s="327"/>
      <c r="AN840" s="327"/>
      <c r="AO840" s="328"/>
      <c r="AP840" s="322" t="s">
        <v>569</v>
      </c>
      <c r="AQ840" s="322"/>
      <c r="AR840" s="322"/>
      <c r="AS840" s="322"/>
      <c r="AT840" s="322"/>
      <c r="AU840" s="322"/>
      <c r="AV840" s="322"/>
      <c r="AW840" s="322"/>
      <c r="AX840" s="322"/>
    </row>
    <row r="841" spans="1:50" x14ac:dyDescent="0.15">
      <c r="A841" s="406">
        <v>5</v>
      </c>
      <c r="B841" s="406">
        <v>1</v>
      </c>
      <c r="C841" s="420" t="s">
        <v>613</v>
      </c>
      <c r="D841" s="420"/>
      <c r="E841" s="420"/>
      <c r="F841" s="420"/>
      <c r="G841" s="420"/>
      <c r="H841" s="420"/>
      <c r="I841" s="420"/>
      <c r="J841" s="421" t="s">
        <v>569</v>
      </c>
      <c r="K841" s="422"/>
      <c r="L841" s="422"/>
      <c r="M841" s="422"/>
      <c r="N841" s="422"/>
      <c r="O841" s="422"/>
      <c r="P841" s="317" t="s">
        <v>619</v>
      </c>
      <c r="Q841" s="318"/>
      <c r="R841" s="318"/>
      <c r="S841" s="318"/>
      <c r="T841" s="318"/>
      <c r="U841" s="318"/>
      <c r="V841" s="318"/>
      <c r="W841" s="318"/>
      <c r="X841" s="318"/>
      <c r="Y841" s="319">
        <v>0.3</v>
      </c>
      <c r="Z841" s="320"/>
      <c r="AA841" s="320"/>
      <c r="AB841" s="321"/>
      <c r="AC841" s="329" t="s">
        <v>196</v>
      </c>
      <c r="AD841" s="330"/>
      <c r="AE841" s="330"/>
      <c r="AF841" s="330"/>
      <c r="AG841" s="330"/>
      <c r="AH841" s="324" t="s">
        <v>569</v>
      </c>
      <c r="AI841" s="325"/>
      <c r="AJ841" s="325"/>
      <c r="AK841" s="325"/>
      <c r="AL841" s="326" t="s">
        <v>569</v>
      </c>
      <c r="AM841" s="327"/>
      <c r="AN841" s="327"/>
      <c r="AO841" s="328"/>
      <c r="AP841" s="322" t="s">
        <v>569</v>
      </c>
      <c r="AQ841" s="322"/>
      <c r="AR841" s="322"/>
      <c r="AS841" s="322"/>
      <c r="AT841" s="322"/>
      <c r="AU841" s="322"/>
      <c r="AV841" s="322"/>
      <c r="AW841" s="322"/>
      <c r="AX841" s="322"/>
    </row>
    <row r="842" spans="1:50" x14ac:dyDescent="0.15">
      <c r="A842" s="406">
        <v>6</v>
      </c>
      <c r="B842" s="406">
        <v>1</v>
      </c>
      <c r="C842" s="420" t="s">
        <v>614</v>
      </c>
      <c r="D842" s="420"/>
      <c r="E842" s="420"/>
      <c r="F842" s="420"/>
      <c r="G842" s="420"/>
      <c r="H842" s="420"/>
      <c r="I842" s="420"/>
      <c r="J842" s="421" t="s">
        <v>569</v>
      </c>
      <c r="K842" s="422"/>
      <c r="L842" s="422"/>
      <c r="M842" s="422"/>
      <c r="N842" s="422"/>
      <c r="O842" s="422"/>
      <c r="P842" s="317" t="s">
        <v>619</v>
      </c>
      <c r="Q842" s="318"/>
      <c r="R842" s="318"/>
      <c r="S842" s="318"/>
      <c r="T842" s="318"/>
      <c r="U842" s="318"/>
      <c r="V842" s="318"/>
      <c r="W842" s="318"/>
      <c r="X842" s="318"/>
      <c r="Y842" s="319">
        <v>0.2</v>
      </c>
      <c r="Z842" s="320"/>
      <c r="AA842" s="320"/>
      <c r="AB842" s="321"/>
      <c r="AC842" s="329" t="s">
        <v>196</v>
      </c>
      <c r="AD842" s="330"/>
      <c r="AE842" s="330"/>
      <c r="AF842" s="330"/>
      <c r="AG842" s="330"/>
      <c r="AH842" s="324" t="s">
        <v>569</v>
      </c>
      <c r="AI842" s="325"/>
      <c r="AJ842" s="325"/>
      <c r="AK842" s="325"/>
      <c r="AL842" s="326" t="s">
        <v>569</v>
      </c>
      <c r="AM842" s="327"/>
      <c r="AN842" s="327"/>
      <c r="AO842" s="328"/>
      <c r="AP842" s="322" t="s">
        <v>569</v>
      </c>
      <c r="AQ842" s="322"/>
      <c r="AR842" s="322"/>
      <c r="AS842" s="322"/>
      <c r="AT842" s="322"/>
      <c r="AU842" s="322"/>
      <c r="AV842" s="322"/>
      <c r="AW842" s="322"/>
      <c r="AX842" s="322"/>
    </row>
    <row r="843" spans="1:50" x14ac:dyDescent="0.15">
      <c r="A843" s="406">
        <v>7</v>
      </c>
      <c r="B843" s="406">
        <v>1</v>
      </c>
      <c r="C843" s="420" t="s">
        <v>615</v>
      </c>
      <c r="D843" s="420"/>
      <c r="E843" s="420"/>
      <c r="F843" s="420"/>
      <c r="G843" s="420"/>
      <c r="H843" s="420"/>
      <c r="I843" s="420"/>
      <c r="J843" s="421" t="s">
        <v>569</v>
      </c>
      <c r="K843" s="422"/>
      <c r="L843" s="422"/>
      <c r="M843" s="422"/>
      <c r="N843" s="422"/>
      <c r="O843" s="422"/>
      <c r="P843" s="317" t="s">
        <v>619</v>
      </c>
      <c r="Q843" s="318"/>
      <c r="R843" s="318"/>
      <c r="S843" s="318"/>
      <c r="T843" s="318"/>
      <c r="U843" s="318"/>
      <c r="V843" s="318"/>
      <c r="W843" s="318"/>
      <c r="X843" s="318"/>
      <c r="Y843" s="319">
        <v>0.2</v>
      </c>
      <c r="Z843" s="320"/>
      <c r="AA843" s="320"/>
      <c r="AB843" s="321"/>
      <c r="AC843" s="329" t="s">
        <v>196</v>
      </c>
      <c r="AD843" s="330"/>
      <c r="AE843" s="330"/>
      <c r="AF843" s="330"/>
      <c r="AG843" s="330"/>
      <c r="AH843" s="324" t="s">
        <v>569</v>
      </c>
      <c r="AI843" s="325"/>
      <c r="AJ843" s="325"/>
      <c r="AK843" s="325"/>
      <c r="AL843" s="326" t="s">
        <v>569</v>
      </c>
      <c r="AM843" s="327"/>
      <c r="AN843" s="327"/>
      <c r="AO843" s="328"/>
      <c r="AP843" s="322" t="s">
        <v>569</v>
      </c>
      <c r="AQ843" s="322"/>
      <c r="AR843" s="322"/>
      <c r="AS843" s="322"/>
      <c r="AT843" s="322"/>
      <c r="AU843" s="322"/>
      <c r="AV843" s="322"/>
      <c r="AW843" s="322"/>
      <c r="AX843" s="322"/>
    </row>
    <row r="844" spans="1:50" x14ac:dyDescent="0.15">
      <c r="A844" s="406">
        <v>8</v>
      </c>
      <c r="B844" s="406">
        <v>1</v>
      </c>
      <c r="C844" s="420" t="s">
        <v>616</v>
      </c>
      <c r="D844" s="420"/>
      <c r="E844" s="420"/>
      <c r="F844" s="420"/>
      <c r="G844" s="420"/>
      <c r="H844" s="420"/>
      <c r="I844" s="420"/>
      <c r="J844" s="421" t="s">
        <v>569</v>
      </c>
      <c r="K844" s="422"/>
      <c r="L844" s="422"/>
      <c r="M844" s="422"/>
      <c r="N844" s="422"/>
      <c r="O844" s="422"/>
      <c r="P844" s="317" t="s">
        <v>619</v>
      </c>
      <c r="Q844" s="318"/>
      <c r="R844" s="318"/>
      <c r="S844" s="318"/>
      <c r="T844" s="318"/>
      <c r="U844" s="318"/>
      <c r="V844" s="318"/>
      <c r="W844" s="318"/>
      <c r="X844" s="318"/>
      <c r="Y844" s="319">
        <v>0.1</v>
      </c>
      <c r="Z844" s="320"/>
      <c r="AA844" s="320"/>
      <c r="AB844" s="321"/>
      <c r="AC844" s="329" t="s">
        <v>196</v>
      </c>
      <c r="AD844" s="330"/>
      <c r="AE844" s="330"/>
      <c r="AF844" s="330"/>
      <c r="AG844" s="330"/>
      <c r="AH844" s="324" t="s">
        <v>569</v>
      </c>
      <c r="AI844" s="325"/>
      <c r="AJ844" s="325"/>
      <c r="AK844" s="325"/>
      <c r="AL844" s="326" t="s">
        <v>569</v>
      </c>
      <c r="AM844" s="327"/>
      <c r="AN844" s="327"/>
      <c r="AO844" s="328"/>
      <c r="AP844" s="322" t="s">
        <v>569</v>
      </c>
      <c r="AQ844" s="322"/>
      <c r="AR844" s="322"/>
      <c r="AS844" s="322"/>
      <c r="AT844" s="322"/>
      <c r="AU844" s="322"/>
      <c r="AV844" s="322"/>
      <c r="AW844" s="322"/>
      <c r="AX844" s="322"/>
    </row>
    <row r="845" spans="1:50" x14ac:dyDescent="0.15">
      <c r="A845" s="406">
        <v>9</v>
      </c>
      <c r="B845" s="406">
        <v>1</v>
      </c>
      <c r="C845" s="420" t="s">
        <v>617</v>
      </c>
      <c r="D845" s="420"/>
      <c r="E845" s="420"/>
      <c r="F845" s="420"/>
      <c r="G845" s="420"/>
      <c r="H845" s="420"/>
      <c r="I845" s="420"/>
      <c r="J845" s="421" t="s">
        <v>569</v>
      </c>
      <c r="K845" s="422"/>
      <c r="L845" s="422"/>
      <c r="M845" s="422"/>
      <c r="N845" s="422"/>
      <c r="O845" s="422"/>
      <c r="P845" s="317" t="s">
        <v>619</v>
      </c>
      <c r="Q845" s="318"/>
      <c r="R845" s="318"/>
      <c r="S845" s="318"/>
      <c r="T845" s="318"/>
      <c r="U845" s="318"/>
      <c r="V845" s="318"/>
      <c r="W845" s="318"/>
      <c r="X845" s="318"/>
      <c r="Y845" s="319">
        <v>0.1</v>
      </c>
      <c r="Z845" s="320"/>
      <c r="AA845" s="320"/>
      <c r="AB845" s="321"/>
      <c r="AC845" s="329" t="s">
        <v>196</v>
      </c>
      <c r="AD845" s="330"/>
      <c r="AE845" s="330"/>
      <c r="AF845" s="330"/>
      <c r="AG845" s="330"/>
      <c r="AH845" s="324" t="s">
        <v>569</v>
      </c>
      <c r="AI845" s="325"/>
      <c r="AJ845" s="325"/>
      <c r="AK845" s="325"/>
      <c r="AL845" s="326" t="s">
        <v>569</v>
      </c>
      <c r="AM845" s="327"/>
      <c r="AN845" s="327"/>
      <c r="AO845" s="328"/>
      <c r="AP845" s="322" t="s">
        <v>569</v>
      </c>
      <c r="AQ845" s="322"/>
      <c r="AR845" s="322"/>
      <c r="AS845" s="322"/>
      <c r="AT845" s="322"/>
      <c r="AU845" s="322"/>
      <c r="AV845" s="322"/>
      <c r="AW845" s="322"/>
      <c r="AX845" s="322"/>
    </row>
    <row r="846" spans="1:50" x14ac:dyDescent="0.15">
      <c r="A846" s="406">
        <v>10</v>
      </c>
      <c r="B846" s="406">
        <v>1</v>
      </c>
      <c r="C846" s="420" t="s">
        <v>618</v>
      </c>
      <c r="D846" s="420"/>
      <c r="E846" s="420"/>
      <c r="F846" s="420"/>
      <c r="G846" s="420"/>
      <c r="H846" s="420"/>
      <c r="I846" s="420"/>
      <c r="J846" s="421" t="s">
        <v>569</v>
      </c>
      <c r="K846" s="422"/>
      <c r="L846" s="422"/>
      <c r="M846" s="422"/>
      <c r="N846" s="422"/>
      <c r="O846" s="422"/>
      <c r="P846" s="317" t="s">
        <v>619</v>
      </c>
      <c r="Q846" s="318"/>
      <c r="R846" s="318"/>
      <c r="S846" s="318"/>
      <c r="T846" s="318"/>
      <c r="U846" s="318"/>
      <c r="V846" s="318"/>
      <c r="W846" s="318"/>
      <c r="X846" s="318"/>
      <c r="Y846" s="319">
        <v>0.1</v>
      </c>
      <c r="Z846" s="320"/>
      <c r="AA846" s="320"/>
      <c r="AB846" s="321"/>
      <c r="AC846" s="329" t="s">
        <v>196</v>
      </c>
      <c r="AD846" s="330"/>
      <c r="AE846" s="330"/>
      <c r="AF846" s="330"/>
      <c r="AG846" s="330"/>
      <c r="AH846" s="324" t="s">
        <v>569</v>
      </c>
      <c r="AI846" s="325"/>
      <c r="AJ846" s="325"/>
      <c r="AK846" s="325"/>
      <c r="AL846" s="326" t="s">
        <v>569</v>
      </c>
      <c r="AM846" s="327"/>
      <c r="AN846" s="327"/>
      <c r="AO846" s="328"/>
      <c r="AP846" s="322" t="s">
        <v>569</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489</v>
      </c>
      <c r="AI869" s="348"/>
      <c r="AJ869" s="348"/>
      <c r="AK869" s="348"/>
      <c r="AL869" s="348" t="s">
        <v>21</v>
      </c>
      <c r="AM869" s="348"/>
      <c r="AN869" s="348"/>
      <c r="AO869" s="426"/>
      <c r="AP869" s="427" t="s">
        <v>420</v>
      </c>
      <c r="AQ869" s="427"/>
      <c r="AR869" s="427"/>
      <c r="AS869" s="427"/>
      <c r="AT869" s="427"/>
      <c r="AU869" s="427"/>
      <c r="AV869" s="427"/>
      <c r="AW869" s="427"/>
      <c r="AX869" s="427"/>
    </row>
    <row r="870" spans="1:50" x14ac:dyDescent="0.15">
      <c r="A870" s="406">
        <v>1</v>
      </c>
      <c r="B870" s="406">
        <v>1</v>
      </c>
      <c r="C870" s="425" t="s">
        <v>609</v>
      </c>
      <c r="D870" s="420"/>
      <c r="E870" s="420"/>
      <c r="F870" s="420"/>
      <c r="G870" s="420"/>
      <c r="H870" s="420"/>
      <c r="I870" s="420"/>
      <c r="J870" s="421" t="s">
        <v>564</v>
      </c>
      <c r="K870" s="422"/>
      <c r="L870" s="422"/>
      <c r="M870" s="422"/>
      <c r="N870" s="422"/>
      <c r="O870" s="422"/>
      <c r="P870" s="318" t="s">
        <v>619</v>
      </c>
      <c r="Q870" s="318"/>
      <c r="R870" s="318"/>
      <c r="S870" s="318"/>
      <c r="T870" s="318"/>
      <c r="U870" s="318"/>
      <c r="V870" s="318"/>
      <c r="W870" s="318"/>
      <c r="X870" s="318"/>
      <c r="Y870" s="319">
        <v>0.6</v>
      </c>
      <c r="Z870" s="320"/>
      <c r="AA870" s="320"/>
      <c r="AB870" s="321"/>
      <c r="AC870" s="329" t="s">
        <v>196</v>
      </c>
      <c r="AD870" s="330"/>
      <c r="AE870" s="330"/>
      <c r="AF870" s="330"/>
      <c r="AG870" s="330"/>
      <c r="AH870" s="423" t="s">
        <v>569</v>
      </c>
      <c r="AI870" s="424"/>
      <c r="AJ870" s="424"/>
      <c r="AK870" s="424"/>
      <c r="AL870" s="326" t="s">
        <v>569</v>
      </c>
      <c r="AM870" s="327"/>
      <c r="AN870" s="327"/>
      <c r="AO870" s="328"/>
      <c r="AP870" s="322" t="s">
        <v>569</v>
      </c>
      <c r="AQ870" s="322"/>
      <c r="AR870" s="322"/>
      <c r="AS870" s="322"/>
      <c r="AT870" s="322"/>
      <c r="AU870" s="322"/>
      <c r="AV870" s="322"/>
      <c r="AW870" s="322"/>
      <c r="AX870" s="322"/>
    </row>
    <row r="871" spans="1:50" x14ac:dyDescent="0.15">
      <c r="A871" s="406">
        <v>2</v>
      </c>
      <c r="B871" s="406">
        <v>1</v>
      </c>
      <c r="C871" s="425" t="s">
        <v>610</v>
      </c>
      <c r="D871" s="420"/>
      <c r="E871" s="420"/>
      <c r="F871" s="420"/>
      <c r="G871" s="420"/>
      <c r="H871" s="420"/>
      <c r="I871" s="420"/>
      <c r="J871" s="421" t="s">
        <v>622</v>
      </c>
      <c r="K871" s="422"/>
      <c r="L871" s="422"/>
      <c r="M871" s="422"/>
      <c r="N871" s="422"/>
      <c r="O871" s="422"/>
      <c r="P871" s="318" t="s">
        <v>619</v>
      </c>
      <c r="Q871" s="318"/>
      <c r="R871" s="318"/>
      <c r="S871" s="318"/>
      <c r="T871" s="318"/>
      <c r="U871" s="318"/>
      <c r="V871" s="318"/>
      <c r="W871" s="318"/>
      <c r="X871" s="318"/>
      <c r="Y871" s="319">
        <v>0.4</v>
      </c>
      <c r="Z871" s="320"/>
      <c r="AA871" s="320"/>
      <c r="AB871" s="321"/>
      <c r="AC871" s="329" t="s">
        <v>196</v>
      </c>
      <c r="AD871" s="329"/>
      <c r="AE871" s="329"/>
      <c r="AF871" s="329"/>
      <c r="AG871" s="329"/>
      <c r="AH871" s="423" t="s">
        <v>569</v>
      </c>
      <c r="AI871" s="424"/>
      <c r="AJ871" s="424"/>
      <c r="AK871" s="424"/>
      <c r="AL871" s="326" t="s">
        <v>569</v>
      </c>
      <c r="AM871" s="327"/>
      <c r="AN871" s="327"/>
      <c r="AO871" s="328"/>
      <c r="AP871" s="322" t="s">
        <v>569</v>
      </c>
      <c r="AQ871" s="322"/>
      <c r="AR871" s="322"/>
      <c r="AS871" s="322"/>
      <c r="AT871" s="322"/>
      <c r="AU871" s="322"/>
      <c r="AV871" s="322"/>
      <c r="AW871" s="322"/>
      <c r="AX871" s="322"/>
    </row>
    <row r="872" spans="1:50" x14ac:dyDescent="0.15">
      <c r="A872" s="406">
        <v>3</v>
      </c>
      <c r="B872" s="406">
        <v>1</v>
      </c>
      <c r="C872" s="425" t="s">
        <v>611</v>
      </c>
      <c r="D872" s="420"/>
      <c r="E872" s="420"/>
      <c r="F872" s="420"/>
      <c r="G872" s="420"/>
      <c r="H872" s="420"/>
      <c r="I872" s="420"/>
      <c r="J872" s="421" t="s">
        <v>622</v>
      </c>
      <c r="K872" s="422"/>
      <c r="L872" s="422"/>
      <c r="M872" s="422"/>
      <c r="N872" s="422"/>
      <c r="O872" s="422"/>
      <c r="P872" s="317" t="s">
        <v>619</v>
      </c>
      <c r="Q872" s="318"/>
      <c r="R872" s="318"/>
      <c r="S872" s="318"/>
      <c r="T872" s="318"/>
      <c r="U872" s="318"/>
      <c r="V872" s="318"/>
      <c r="W872" s="318"/>
      <c r="X872" s="318"/>
      <c r="Y872" s="319">
        <v>0.1</v>
      </c>
      <c r="Z872" s="320"/>
      <c r="AA872" s="320"/>
      <c r="AB872" s="321"/>
      <c r="AC872" s="329" t="s">
        <v>196</v>
      </c>
      <c r="AD872" s="329"/>
      <c r="AE872" s="329"/>
      <c r="AF872" s="329"/>
      <c r="AG872" s="329"/>
      <c r="AH872" s="324" t="s">
        <v>569</v>
      </c>
      <c r="AI872" s="325"/>
      <c r="AJ872" s="325"/>
      <c r="AK872" s="325"/>
      <c r="AL872" s="326" t="s">
        <v>569</v>
      </c>
      <c r="AM872" s="327"/>
      <c r="AN872" s="327"/>
      <c r="AO872" s="328"/>
      <c r="AP872" s="322" t="s">
        <v>569</v>
      </c>
      <c r="AQ872" s="322"/>
      <c r="AR872" s="322"/>
      <c r="AS872" s="322"/>
      <c r="AT872" s="322"/>
      <c r="AU872" s="322"/>
      <c r="AV872" s="322"/>
      <c r="AW872" s="322"/>
      <c r="AX872" s="322"/>
    </row>
    <row r="873" spans="1:50" x14ac:dyDescent="0.15">
      <c r="A873" s="406">
        <v>4</v>
      </c>
      <c r="B873" s="406">
        <v>1</v>
      </c>
      <c r="C873" s="425" t="s">
        <v>612</v>
      </c>
      <c r="D873" s="420"/>
      <c r="E873" s="420"/>
      <c r="F873" s="420"/>
      <c r="G873" s="420"/>
      <c r="H873" s="420"/>
      <c r="I873" s="420"/>
      <c r="J873" s="421" t="s">
        <v>564</v>
      </c>
      <c r="K873" s="422"/>
      <c r="L873" s="422"/>
      <c r="M873" s="422"/>
      <c r="N873" s="422"/>
      <c r="O873" s="422"/>
      <c r="P873" s="317" t="s">
        <v>619</v>
      </c>
      <c r="Q873" s="318"/>
      <c r="R873" s="318"/>
      <c r="S873" s="318"/>
      <c r="T873" s="318"/>
      <c r="U873" s="318"/>
      <c r="V873" s="318"/>
      <c r="W873" s="318"/>
      <c r="X873" s="318"/>
      <c r="Y873" s="319">
        <v>0.1</v>
      </c>
      <c r="Z873" s="320"/>
      <c r="AA873" s="320"/>
      <c r="AB873" s="321"/>
      <c r="AC873" s="329" t="s">
        <v>196</v>
      </c>
      <c r="AD873" s="329"/>
      <c r="AE873" s="329"/>
      <c r="AF873" s="329"/>
      <c r="AG873" s="329"/>
      <c r="AH873" s="324" t="s">
        <v>569</v>
      </c>
      <c r="AI873" s="325"/>
      <c r="AJ873" s="325"/>
      <c r="AK873" s="325"/>
      <c r="AL873" s="326" t="s">
        <v>569</v>
      </c>
      <c r="AM873" s="327"/>
      <c r="AN873" s="327"/>
      <c r="AO873" s="328"/>
      <c r="AP873" s="322" t="s">
        <v>569</v>
      </c>
      <c r="AQ873" s="322"/>
      <c r="AR873" s="322"/>
      <c r="AS873" s="322"/>
      <c r="AT873" s="322"/>
      <c r="AU873" s="322"/>
      <c r="AV873" s="322"/>
      <c r="AW873" s="322"/>
      <c r="AX873" s="322"/>
    </row>
    <row r="874" spans="1:50" x14ac:dyDescent="0.15">
      <c r="A874" s="406">
        <v>5</v>
      </c>
      <c r="B874" s="406">
        <v>1</v>
      </c>
      <c r="C874" s="425" t="s">
        <v>613</v>
      </c>
      <c r="D874" s="420"/>
      <c r="E874" s="420"/>
      <c r="F874" s="420"/>
      <c r="G874" s="420"/>
      <c r="H874" s="420"/>
      <c r="I874" s="420"/>
      <c r="J874" s="421" t="s">
        <v>622</v>
      </c>
      <c r="K874" s="422"/>
      <c r="L874" s="422"/>
      <c r="M874" s="422"/>
      <c r="N874" s="422"/>
      <c r="O874" s="422"/>
      <c r="P874" s="318" t="s">
        <v>619</v>
      </c>
      <c r="Q874" s="318"/>
      <c r="R874" s="318"/>
      <c r="S874" s="318"/>
      <c r="T874" s="318"/>
      <c r="U874" s="318"/>
      <c r="V874" s="318"/>
      <c r="W874" s="318"/>
      <c r="X874" s="318"/>
      <c r="Y874" s="319">
        <v>0</v>
      </c>
      <c r="Z874" s="320"/>
      <c r="AA874" s="320"/>
      <c r="AB874" s="321"/>
      <c r="AC874" s="323" t="s">
        <v>196</v>
      </c>
      <c r="AD874" s="323"/>
      <c r="AE874" s="323"/>
      <c r="AF874" s="323"/>
      <c r="AG874" s="323"/>
      <c r="AH874" s="324" t="s">
        <v>569</v>
      </c>
      <c r="AI874" s="325"/>
      <c r="AJ874" s="325"/>
      <c r="AK874" s="325"/>
      <c r="AL874" s="326" t="s">
        <v>569</v>
      </c>
      <c r="AM874" s="327"/>
      <c r="AN874" s="327"/>
      <c r="AO874" s="328"/>
      <c r="AP874" s="322" t="s">
        <v>569</v>
      </c>
      <c r="AQ874" s="322"/>
      <c r="AR874" s="322"/>
      <c r="AS874" s="322"/>
      <c r="AT874" s="322"/>
      <c r="AU874" s="322"/>
      <c r="AV874" s="322"/>
      <c r="AW874" s="322"/>
      <c r="AX874" s="322"/>
    </row>
    <row r="875" spans="1:50" ht="30" hidden="1" customHeight="1" x14ac:dyDescent="0.15">
      <c r="A875" s="406">
        <v>6</v>
      </c>
      <c r="B875" s="406">
        <v>1</v>
      </c>
      <c r="C875" s="425"/>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5"/>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idden="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idden="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idden="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idden="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idden="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idden="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idden="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idden="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idden="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idden="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idden="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idden="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idden="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idden="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idden="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idden="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idden="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idden="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idden="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idden="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489</v>
      </c>
      <c r="AI902" s="348"/>
      <c r="AJ902" s="348"/>
      <c r="AK902" s="348"/>
      <c r="AL902" s="348" t="s">
        <v>21</v>
      </c>
      <c r="AM902" s="348"/>
      <c r="AN902" s="348"/>
      <c r="AO902" s="426"/>
      <c r="AP902" s="427" t="s">
        <v>420</v>
      </c>
      <c r="AQ902" s="427"/>
      <c r="AR902" s="427"/>
      <c r="AS902" s="427"/>
      <c r="AT902" s="427"/>
      <c r="AU902" s="427"/>
      <c r="AV902" s="427"/>
      <c r="AW902" s="427"/>
      <c r="AX902" s="427"/>
    </row>
    <row r="903" spans="1:50" ht="33.75" customHeight="1" x14ac:dyDescent="0.15">
      <c r="A903" s="406">
        <v>1</v>
      </c>
      <c r="B903" s="406">
        <v>1</v>
      </c>
      <c r="C903" s="420" t="s">
        <v>609</v>
      </c>
      <c r="D903" s="420"/>
      <c r="E903" s="420"/>
      <c r="F903" s="420"/>
      <c r="G903" s="420"/>
      <c r="H903" s="420"/>
      <c r="I903" s="420"/>
      <c r="J903" s="421" t="s">
        <v>569</v>
      </c>
      <c r="K903" s="422"/>
      <c r="L903" s="422"/>
      <c r="M903" s="422"/>
      <c r="N903" s="422"/>
      <c r="O903" s="422"/>
      <c r="P903" s="317" t="s">
        <v>621</v>
      </c>
      <c r="Q903" s="318"/>
      <c r="R903" s="318"/>
      <c r="S903" s="318"/>
      <c r="T903" s="318"/>
      <c r="U903" s="318"/>
      <c r="V903" s="318"/>
      <c r="W903" s="318"/>
      <c r="X903" s="318"/>
      <c r="Y903" s="319">
        <v>0.1</v>
      </c>
      <c r="Z903" s="320"/>
      <c r="AA903" s="320"/>
      <c r="AB903" s="321"/>
      <c r="AC903" s="329" t="s">
        <v>196</v>
      </c>
      <c r="AD903" s="330"/>
      <c r="AE903" s="330"/>
      <c r="AF903" s="330"/>
      <c r="AG903" s="330"/>
      <c r="AH903" s="423" t="s">
        <v>569</v>
      </c>
      <c r="AI903" s="424"/>
      <c r="AJ903" s="424"/>
      <c r="AK903" s="424"/>
      <c r="AL903" s="326" t="s">
        <v>569</v>
      </c>
      <c r="AM903" s="327"/>
      <c r="AN903" s="327"/>
      <c r="AO903" s="328"/>
      <c r="AP903" s="322" t="s">
        <v>569</v>
      </c>
      <c r="AQ903" s="322"/>
      <c r="AR903" s="322"/>
      <c r="AS903" s="322"/>
      <c r="AT903" s="322"/>
      <c r="AU903" s="322"/>
      <c r="AV903" s="322"/>
      <c r="AW903" s="322"/>
      <c r="AX903" s="322"/>
    </row>
    <row r="904" spans="1:50" x14ac:dyDescent="0.15">
      <c r="A904" s="406">
        <v>2</v>
      </c>
      <c r="B904" s="406">
        <v>1</v>
      </c>
      <c r="C904" s="420" t="s">
        <v>610</v>
      </c>
      <c r="D904" s="420"/>
      <c r="E904" s="420"/>
      <c r="F904" s="420"/>
      <c r="G904" s="420"/>
      <c r="H904" s="420"/>
      <c r="I904" s="420"/>
      <c r="J904" s="421" t="s">
        <v>569</v>
      </c>
      <c r="K904" s="422"/>
      <c r="L904" s="422"/>
      <c r="M904" s="422"/>
      <c r="N904" s="422"/>
      <c r="O904" s="422"/>
      <c r="P904" s="318" t="s">
        <v>620</v>
      </c>
      <c r="Q904" s="318"/>
      <c r="R904" s="318"/>
      <c r="S904" s="318"/>
      <c r="T904" s="318"/>
      <c r="U904" s="318"/>
      <c r="V904" s="318"/>
      <c r="W904" s="318"/>
      <c r="X904" s="318"/>
      <c r="Y904" s="319">
        <v>0</v>
      </c>
      <c r="Z904" s="320"/>
      <c r="AA904" s="320"/>
      <c r="AB904" s="321"/>
      <c r="AC904" s="329" t="s">
        <v>196</v>
      </c>
      <c r="AD904" s="329"/>
      <c r="AE904" s="329"/>
      <c r="AF904" s="329"/>
      <c r="AG904" s="329"/>
      <c r="AH904" s="423" t="s">
        <v>569</v>
      </c>
      <c r="AI904" s="424"/>
      <c r="AJ904" s="424"/>
      <c r="AK904" s="424"/>
      <c r="AL904" s="326" t="s">
        <v>569</v>
      </c>
      <c r="AM904" s="327"/>
      <c r="AN904" s="327"/>
      <c r="AO904" s="328"/>
      <c r="AP904" s="322" t="s">
        <v>569</v>
      </c>
      <c r="AQ904" s="322"/>
      <c r="AR904" s="322"/>
      <c r="AS904" s="322"/>
      <c r="AT904" s="322"/>
      <c r="AU904" s="322"/>
      <c r="AV904" s="322"/>
      <c r="AW904" s="322"/>
      <c r="AX904" s="322"/>
    </row>
    <row r="905" spans="1:50" x14ac:dyDescent="0.15">
      <c r="A905" s="406">
        <v>3</v>
      </c>
      <c r="B905" s="406">
        <v>1</v>
      </c>
      <c r="C905" s="425" t="s">
        <v>611</v>
      </c>
      <c r="D905" s="420"/>
      <c r="E905" s="420"/>
      <c r="F905" s="420"/>
      <c r="G905" s="420"/>
      <c r="H905" s="420"/>
      <c r="I905" s="420"/>
      <c r="J905" s="421" t="s">
        <v>569</v>
      </c>
      <c r="K905" s="422"/>
      <c r="L905" s="422"/>
      <c r="M905" s="422"/>
      <c r="N905" s="422"/>
      <c r="O905" s="422"/>
      <c r="P905" s="317" t="s">
        <v>620</v>
      </c>
      <c r="Q905" s="318"/>
      <c r="R905" s="318"/>
      <c r="S905" s="318"/>
      <c r="T905" s="318"/>
      <c r="U905" s="318"/>
      <c r="V905" s="318"/>
      <c r="W905" s="318"/>
      <c r="X905" s="318"/>
      <c r="Y905" s="319">
        <v>0</v>
      </c>
      <c r="Z905" s="320"/>
      <c r="AA905" s="320"/>
      <c r="AB905" s="321"/>
      <c r="AC905" s="329" t="s">
        <v>196</v>
      </c>
      <c r="AD905" s="329"/>
      <c r="AE905" s="329"/>
      <c r="AF905" s="329"/>
      <c r="AG905" s="329"/>
      <c r="AH905" s="324" t="s">
        <v>569</v>
      </c>
      <c r="AI905" s="325"/>
      <c r="AJ905" s="325"/>
      <c r="AK905" s="325"/>
      <c r="AL905" s="326" t="s">
        <v>569</v>
      </c>
      <c r="AM905" s="327"/>
      <c r="AN905" s="327"/>
      <c r="AO905" s="328"/>
      <c r="AP905" s="322" t="s">
        <v>569</v>
      </c>
      <c r="AQ905" s="322"/>
      <c r="AR905" s="322"/>
      <c r="AS905" s="322"/>
      <c r="AT905" s="322"/>
      <c r="AU905" s="322"/>
      <c r="AV905" s="322"/>
      <c r="AW905" s="322"/>
      <c r="AX905" s="322"/>
    </row>
    <row r="906" spans="1:50" x14ac:dyDescent="0.15">
      <c r="A906" s="406">
        <v>4</v>
      </c>
      <c r="B906" s="406">
        <v>1</v>
      </c>
      <c r="C906" s="425" t="s">
        <v>612</v>
      </c>
      <c r="D906" s="420"/>
      <c r="E906" s="420"/>
      <c r="F906" s="420"/>
      <c r="G906" s="420"/>
      <c r="H906" s="420"/>
      <c r="I906" s="420"/>
      <c r="J906" s="421" t="s">
        <v>569</v>
      </c>
      <c r="K906" s="422"/>
      <c r="L906" s="422"/>
      <c r="M906" s="422"/>
      <c r="N906" s="422"/>
      <c r="O906" s="422"/>
      <c r="P906" s="317" t="s">
        <v>620</v>
      </c>
      <c r="Q906" s="318"/>
      <c r="R906" s="318"/>
      <c r="S906" s="318"/>
      <c r="T906" s="318"/>
      <c r="U906" s="318"/>
      <c r="V906" s="318"/>
      <c r="W906" s="318"/>
      <c r="X906" s="318"/>
      <c r="Y906" s="319">
        <v>0</v>
      </c>
      <c r="Z906" s="320"/>
      <c r="AA906" s="320"/>
      <c r="AB906" s="321"/>
      <c r="AC906" s="329" t="s">
        <v>196</v>
      </c>
      <c r="AD906" s="329"/>
      <c r="AE906" s="329"/>
      <c r="AF906" s="329"/>
      <c r="AG906" s="329"/>
      <c r="AH906" s="324" t="s">
        <v>569</v>
      </c>
      <c r="AI906" s="325"/>
      <c r="AJ906" s="325"/>
      <c r="AK906" s="325"/>
      <c r="AL906" s="326" t="s">
        <v>569</v>
      </c>
      <c r="AM906" s="327"/>
      <c r="AN906" s="327"/>
      <c r="AO906" s="328"/>
      <c r="AP906" s="322" t="s">
        <v>569</v>
      </c>
      <c r="AQ906" s="322"/>
      <c r="AR906" s="322"/>
      <c r="AS906" s="322"/>
      <c r="AT906" s="322"/>
      <c r="AU906" s="322"/>
      <c r="AV906" s="322"/>
      <c r="AW906" s="322"/>
      <c r="AX906" s="322"/>
    </row>
    <row r="907" spans="1:50" x14ac:dyDescent="0.15">
      <c r="A907" s="406">
        <v>5</v>
      </c>
      <c r="B907" s="406">
        <v>1</v>
      </c>
      <c r="C907" s="420" t="s">
        <v>613</v>
      </c>
      <c r="D907" s="420"/>
      <c r="E907" s="420"/>
      <c r="F907" s="420"/>
      <c r="G907" s="420"/>
      <c r="H907" s="420"/>
      <c r="I907" s="420"/>
      <c r="J907" s="421" t="s">
        <v>569</v>
      </c>
      <c r="K907" s="422"/>
      <c r="L907" s="422"/>
      <c r="M907" s="422"/>
      <c r="N907" s="422"/>
      <c r="O907" s="422"/>
      <c r="P907" s="318" t="s">
        <v>620</v>
      </c>
      <c r="Q907" s="318"/>
      <c r="R907" s="318"/>
      <c r="S907" s="318"/>
      <c r="T907" s="318"/>
      <c r="U907" s="318"/>
      <c r="V907" s="318"/>
      <c r="W907" s="318"/>
      <c r="X907" s="318"/>
      <c r="Y907" s="319">
        <v>0</v>
      </c>
      <c r="Z907" s="320"/>
      <c r="AA907" s="320"/>
      <c r="AB907" s="321"/>
      <c r="AC907" s="323" t="s">
        <v>196</v>
      </c>
      <c r="AD907" s="323"/>
      <c r="AE907" s="323"/>
      <c r="AF907" s="323"/>
      <c r="AG907" s="323"/>
      <c r="AH907" s="324" t="s">
        <v>569</v>
      </c>
      <c r="AI907" s="325"/>
      <c r="AJ907" s="325"/>
      <c r="AK907" s="325"/>
      <c r="AL907" s="326" t="s">
        <v>569</v>
      </c>
      <c r="AM907" s="327"/>
      <c r="AN907" s="327"/>
      <c r="AO907" s="328"/>
      <c r="AP907" s="322" t="s">
        <v>569</v>
      </c>
      <c r="AQ907" s="322"/>
      <c r="AR907" s="322"/>
      <c r="AS907" s="322"/>
      <c r="AT907" s="322"/>
      <c r="AU907" s="322"/>
      <c r="AV907" s="322"/>
      <c r="AW907" s="322"/>
      <c r="AX907" s="322"/>
    </row>
    <row r="908" spans="1:50" x14ac:dyDescent="0.15">
      <c r="A908" s="406">
        <v>6</v>
      </c>
      <c r="B908" s="406">
        <v>1</v>
      </c>
      <c r="C908" s="420" t="s">
        <v>614</v>
      </c>
      <c r="D908" s="420"/>
      <c r="E908" s="420"/>
      <c r="F908" s="420"/>
      <c r="G908" s="420"/>
      <c r="H908" s="420"/>
      <c r="I908" s="420"/>
      <c r="J908" s="421" t="s">
        <v>569</v>
      </c>
      <c r="K908" s="422"/>
      <c r="L908" s="422"/>
      <c r="M908" s="422"/>
      <c r="N908" s="422"/>
      <c r="O908" s="422"/>
      <c r="P908" s="318" t="s">
        <v>620</v>
      </c>
      <c r="Q908" s="318"/>
      <c r="R908" s="318"/>
      <c r="S908" s="318"/>
      <c r="T908" s="318"/>
      <c r="U908" s="318"/>
      <c r="V908" s="318"/>
      <c r="W908" s="318"/>
      <c r="X908" s="318"/>
      <c r="Y908" s="319">
        <v>0</v>
      </c>
      <c r="Z908" s="320"/>
      <c r="AA908" s="320"/>
      <c r="AB908" s="321"/>
      <c r="AC908" s="323" t="s">
        <v>196</v>
      </c>
      <c r="AD908" s="323"/>
      <c r="AE908" s="323"/>
      <c r="AF908" s="323"/>
      <c r="AG908" s="323"/>
      <c r="AH908" s="324" t="s">
        <v>569</v>
      </c>
      <c r="AI908" s="325"/>
      <c r="AJ908" s="325"/>
      <c r="AK908" s="325"/>
      <c r="AL908" s="326" t="s">
        <v>569</v>
      </c>
      <c r="AM908" s="327"/>
      <c r="AN908" s="327"/>
      <c r="AO908" s="328"/>
      <c r="AP908" s="322" t="s">
        <v>569</v>
      </c>
      <c r="AQ908" s="322"/>
      <c r="AR908" s="322"/>
      <c r="AS908" s="322"/>
      <c r="AT908" s="322"/>
      <c r="AU908" s="322"/>
      <c r="AV908" s="322"/>
      <c r="AW908" s="322"/>
      <c r="AX908" s="322"/>
    </row>
    <row r="909" spans="1:50" x14ac:dyDescent="0.15">
      <c r="A909" s="406">
        <v>7</v>
      </c>
      <c r="B909" s="406">
        <v>1</v>
      </c>
      <c r="C909" s="420" t="s">
        <v>615</v>
      </c>
      <c r="D909" s="420"/>
      <c r="E909" s="420"/>
      <c r="F909" s="420"/>
      <c r="G909" s="420"/>
      <c r="H909" s="420"/>
      <c r="I909" s="420"/>
      <c r="J909" s="421" t="s">
        <v>569</v>
      </c>
      <c r="K909" s="422"/>
      <c r="L909" s="422"/>
      <c r="M909" s="422"/>
      <c r="N909" s="422"/>
      <c r="O909" s="422"/>
      <c r="P909" s="318" t="s">
        <v>620</v>
      </c>
      <c r="Q909" s="318"/>
      <c r="R909" s="318"/>
      <c r="S909" s="318"/>
      <c r="T909" s="318"/>
      <c r="U909" s="318"/>
      <c r="V909" s="318"/>
      <c r="W909" s="318"/>
      <c r="X909" s="318"/>
      <c r="Y909" s="319">
        <v>0</v>
      </c>
      <c r="Z909" s="320"/>
      <c r="AA909" s="320"/>
      <c r="AB909" s="321"/>
      <c r="AC909" s="323" t="s">
        <v>196</v>
      </c>
      <c r="AD909" s="323"/>
      <c r="AE909" s="323"/>
      <c r="AF909" s="323"/>
      <c r="AG909" s="323"/>
      <c r="AH909" s="324" t="s">
        <v>569</v>
      </c>
      <c r="AI909" s="325"/>
      <c r="AJ909" s="325"/>
      <c r="AK909" s="325"/>
      <c r="AL909" s="326" t="s">
        <v>569</v>
      </c>
      <c r="AM909" s="327"/>
      <c r="AN909" s="327"/>
      <c r="AO909" s="328"/>
      <c r="AP909" s="322" t="s">
        <v>569</v>
      </c>
      <c r="AQ909" s="322"/>
      <c r="AR909" s="322"/>
      <c r="AS909" s="322"/>
      <c r="AT909" s="322"/>
      <c r="AU909" s="322"/>
      <c r="AV909" s="322"/>
      <c r="AW909" s="322"/>
      <c r="AX909" s="322"/>
    </row>
    <row r="910" spans="1:50" x14ac:dyDescent="0.15">
      <c r="A910" s="406">
        <v>8</v>
      </c>
      <c r="B910" s="406">
        <v>1</v>
      </c>
      <c r="C910" s="420" t="s">
        <v>616</v>
      </c>
      <c r="D910" s="420"/>
      <c r="E910" s="420"/>
      <c r="F910" s="420"/>
      <c r="G910" s="420"/>
      <c r="H910" s="420"/>
      <c r="I910" s="420"/>
      <c r="J910" s="421" t="s">
        <v>569</v>
      </c>
      <c r="K910" s="422"/>
      <c r="L910" s="422"/>
      <c r="M910" s="422"/>
      <c r="N910" s="422"/>
      <c r="O910" s="422"/>
      <c r="P910" s="318" t="s">
        <v>620</v>
      </c>
      <c r="Q910" s="318"/>
      <c r="R910" s="318"/>
      <c r="S910" s="318"/>
      <c r="T910" s="318"/>
      <c r="U910" s="318"/>
      <c r="V910" s="318"/>
      <c r="W910" s="318"/>
      <c r="X910" s="318"/>
      <c r="Y910" s="319">
        <v>0</v>
      </c>
      <c r="Z910" s="320"/>
      <c r="AA910" s="320"/>
      <c r="AB910" s="321"/>
      <c r="AC910" s="323" t="s">
        <v>196</v>
      </c>
      <c r="AD910" s="323"/>
      <c r="AE910" s="323"/>
      <c r="AF910" s="323"/>
      <c r="AG910" s="323"/>
      <c r="AH910" s="324" t="s">
        <v>569</v>
      </c>
      <c r="AI910" s="325"/>
      <c r="AJ910" s="325"/>
      <c r="AK910" s="325"/>
      <c r="AL910" s="326" t="s">
        <v>569</v>
      </c>
      <c r="AM910" s="327"/>
      <c r="AN910" s="327"/>
      <c r="AO910" s="328"/>
      <c r="AP910" s="322" t="s">
        <v>569</v>
      </c>
      <c r="AQ910" s="322"/>
      <c r="AR910" s="322"/>
      <c r="AS910" s="322"/>
      <c r="AT910" s="322"/>
      <c r="AU910" s="322"/>
      <c r="AV910" s="322"/>
      <c r="AW910" s="322"/>
      <c r="AX910" s="322"/>
    </row>
    <row r="911" spans="1:50" x14ac:dyDescent="0.15">
      <c r="A911" s="406">
        <v>9</v>
      </c>
      <c r="B911" s="406">
        <v>1</v>
      </c>
      <c r="C911" s="420" t="s">
        <v>617</v>
      </c>
      <c r="D911" s="420"/>
      <c r="E911" s="420"/>
      <c r="F911" s="420"/>
      <c r="G911" s="420"/>
      <c r="H911" s="420"/>
      <c r="I911" s="420"/>
      <c r="J911" s="421" t="s">
        <v>569</v>
      </c>
      <c r="K911" s="422"/>
      <c r="L911" s="422"/>
      <c r="M911" s="422"/>
      <c r="N911" s="422"/>
      <c r="O911" s="422"/>
      <c r="P911" s="318" t="s">
        <v>620</v>
      </c>
      <c r="Q911" s="318"/>
      <c r="R911" s="318"/>
      <c r="S911" s="318"/>
      <c r="T911" s="318"/>
      <c r="U911" s="318"/>
      <c r="V911" s="318"/>
      <c r="W911" s="318"/>
      <c r="X911" s="318"/>
      <c r="Y911" s="319">
        <v>0</v>
      </c>
      <c r="Z911" s="320"/>
      <c r="AA911" s="320"/>
      <c r="AB911" s="321"/>
      <c r="AC911" s="323" t="s">
        <v>196</v>
      </c>
      <c r="AD911" s="323"/>
      <c r="AE911" s="323"/>
      <c r="AF911" s="323"/>
      <c r="AG911" s="323"/>
      <c r="AH911" s="324" t="s">
        <v>569</v>
      </c>
      <c r="AI911" s="325"/>
      <c r="AJ911" s="325"/>
      <c r="AK911" s="325"/>
      <c r="AL911" s="326" t="s">
        <v>569</v>
      </c>
      <c r="AM911" s="327"/>
      <c r="AN911" s="327"/>
      <c r="AO911" s="328"/>
      <c r="AP911" s="322" t="s">
        <v>569</v>
      </c>
      <c r="AQ911" s="322"/>
      <c r="AR911" s="322"/>
      <c r="AS911" s="322"/>
      <c r="AT911" s="322"/>
      <c r="AU911" s="322"/>
      <c r="AV911" s="322"/>
      <c r="AW911" s="322"/>
      <c r="AX911" s="322"/>
    </row>
    <row r="912" spans="1:50" x14ac:dyDescent="0.15">
      <c r="A912" s="406">
        <v>10</v>
      </c>
      <c r="B912" s="406">
        <v>1</v>
      </c>
      <c r="C912" s="420" t="s">
        <v>618</v>
      </c>
      <c r="D912" s="420"/>
      <c r="E912" s="420"/>
      <c r="F912" s="420"/>
      <c r="G912" s="420"/>
      <c r="H912" s="420"/>
      <c r="I912" s="420"/>
      <c r="J912" s="421" t="s">
        <v>569</v>
      </c>
      <c r="K912" s="422"/>
      <c r="L912" s="422"/>
      <c r="M912" s="422"/>
      <c r="N912" s="422"/>
      <c r="O912" s="422"/>
      <c r="P912" s="318" t="s">
        <v>620</v>
      </c>
      <c r="Q912" s="318"/>
      <c r="R912" s="318"/>
      <c r="S912" s="318"/>
      <c r="T912" s="318"/>
      <c r="U912" s="318"/>
      <c r="V912" s="318"/>
      <c r="W912" s="318"/>
      <c r="X912" s="318"/>
      <c r="Y912" s="319">
        <v>0</v>
      </c>
      <c r="Z912" s="320"/>
      <c r="AA912" s="320"/>
      <c r="AB912" s="321"/>
      <c r="AC912" s="323" t="s">
        <v>196</v>
      </c>
      <c r="AD912" s="323"/>
      <c r="AE912" s="323"/>
      <c r="AF912" s="323"/>
      <c r="AG912" s="323"/>
      <c r="AH912" s="324" t="s">
        <v>569</v>
      </c>
      <c r="AI912" s="325"/>
      <c r="AJ912" s="325"/>
      <c r="AK912" s="325"/>
      <c r="AL912" s="326" t="s">
        <v>569</v>
      </c>
      <c r="AM912" s="327"/>
      <c r="AN912" s="327"/>
      <c r="AO912" s="328"/>
      <c r="AP912" s="322" t="s">
        <v>569</v>
      </c>
      <c r="AQ912" s="322"/>
      <c r="AR912" s="322"/>
      <c r="AS912" s="322"/>
      <c r="AT912" s="322"/>
      <c r="AU912" s="322"/>
      <c r="AV912" s="322"/>
      <c r="AW912" s="322"/>
      <c r="AX912" s="322"/>
    </row>
    <row r="913" spans="1:50" hidden="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idden="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idden="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idden="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idden="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idden="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idden="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idden="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idden="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idden="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idden="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idden="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idden="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idden="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idden="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idden="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idden="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idden="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idden="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489</v>
      </c>
      <c r="AI935" s="348"/>
      <c r="AJ935" s="348"/>
      <c r="AK935" s="348"/>
      <c r="AL935" s="348" t="s">
        <v>21</v>
      </c>
      <c r="AM935" s="348"/>
      <c r="AN935" s="348"/>
      <c r="AO935" s="426"/>
      <c r="AP935" s="427" t="s">
        <v>420</v>
      </c>
      <c r="AQ935" s="427"/>
      <c r="AR935" s="427"/>
      <c r="AS935" s="427"/>
      <c r="AT935" s="427"/>
      <c r="AU935" s="427"/>
      <c r="AV935" s="427"/>
      <c r="AW935" s="427"/>
      <c r="AX935" s="427"/>
    </row>
    <row r="936" spans="1:50" ht="31.5" customHeight="1" x14ac:dyDescent="0.15">
      <c r="A936" s="406">
        <v>1</v>
      </c>
      <c r="B936" s="406">
        <v>1</v>
      </c>
      <c r="C936" s="425" t="s">
        <v>625</v>
      </c>
      <c r="D936" s="420"/>
      <c r="E936" s="420"/>
      <c r="F936" s="420"/>
      <c r="G936" s="420"/>
      <c r="H936" s="420"/>
      <c r="I936" s="420"/>
      <c r="J936" s="421">
        <v>6011101004370</v>
      </c>
      <c r="K936" s="422"/>
      <c r="L936" s="422"/>
      <c r="M936" s="422"/>
      <c r="N936" s="422"/>
      <c r="O936" s="422"/>
      <c r="P936" s="317" t="s">
        <v>626</v>
      </c>
      <c r="Q936" s="318"/>
      <c r="R936" s="318"/>
      <c r="S936" s="318"/>
      <c r="T936" s="318"/>
      <c r="U936" s="318"/>
      <c r="V936" s="318"/>
      <c r="W936" s="318"/>
      <c r="X936" s="318"/>
      <c r="Y936" s="319">
        <v>0.3</v>
      </c>
      <c r="Z936" s="320"/>
      <c r="AA936" s="320"/>
      <c r="AB936" s="321"/>
      <c r="AC936" s="329" t="s">
        <v>500</v>
      </c>
      <c r="AD936" s="330"/>
      <c r="AE936" s="330"/>
      <c r="AF936" s="330"/>
      <c r="AG936" s="330"/>
      <c r="AH936" s="423" t="s">
        <v>569</v>
      </c>
      <c r="AI936" s="424"/>
      <c r="AJ936" s="424"/>
      <c r="AK936" s="424"/>
      <c r="AL936" s="326" t="s">
        <v>569</v>
      </c>
      <c r="AM936" s="327"/>
      <c r="AN936" s="327"/>
      <c r="AO936" s="328"/>
      <c r="AP936" s="322" t="s">
        <v>569</v>
      </c>
      <c r="AQ936" s="322"/>
      <c r="AR936" s="322"/>
      <c r="AS936" s="322"/>
      <c r="AT936" s="322"/>
      <c r="AU936" s="322"/>
      <c r="AV936" s="322"/>
      <c r="AW936" s="322"/>
      <c r="AX936" s="322"/>
    </row>
    <row r="937" spans="1:50" ht="31.5" customHeight="1" x14ac:dyDescent="0.15">
      <c r="A937" s="406">
        <v>2</v>
      </c>
      <c r="B937" s="406">
        <v>1</v>
      </c>
      <c r="C937" s="425" t="s">
        <v>645</v>
      </c>
      <c r="D937" s="420"/>
      <c r="E937" s="420"/>
      <c r="F937" s="420"/>
      <c r="G937" s="420"/>
      <c r="H937" s="420"/>
      <c r="I937" s="420"/>
      <c r="J937" s="421">
        <v>5010401030061</v>
      </c>
      <c r="K937" s="422"/>
      <c r="L937" s="422"/>
      <c r="M937" s="422"/>
      <c r="N937" s="422"/>
      <c r="O937" s="422"/>
      <c r="P937" s="317" t="s">
        <v>646</v>
      </c>
      <c r="Q937" s="318"/>
      <c r="R937" s="318"/>
      <c r="S937" s="318"/>
      <c r="T937" s="318"/>
      <c r="U937" s="318"/>
      <c r="V937" s="318"/>
      <c r="W937" s="318"/>
      <c r="X937" s="318"/>
      <c r="Y937" s="319">
        <v>0</v>
      </c>
      <c r="Z937" s="320"/>
      <c r="AA937" s="320"/>
      <c r="AB937" s="321"/>
      <c r="AC937" s="329" t="s">
        <v>500</v>
      </c>
      <c r="AD937" s="329"/>
      <c r="AE937" s="329"/>
      <c r="AF937" s="329"/>
      <c r="AG937" s="329"/>
      <c r="AH937" s="423" t="s">
        <v>569</v>
      </c>
      <c r="AI937" s="424"/>
      <c r="AJ937" s="424"/>
      <c r="AK937" s="424"/>
      <c r="AL937" s="326" t="s">
        <v>569</v>
      </c>
      <c r="AM937" s="327"/>
      <c r="AN937" s="327"/>
      <c r="AO937" s="328"/>
      <c r="AP937" s="322" t="s">
        <v>569</v>
      </c>
      <c r="AQ937" s="322"/>
      <c r="AR937" s="322"/>
      <c r="AS937" s="322"/>
      <c r="AT937" s="322"/>
      <c r="AU937" s="322"/>
      <c r="AV937" s="322"/>
      <c r="AW937" s="322"/>
      <c r="AX937" s="322"/>
    </row>
    <row r="938" spans="1:50" ht="31.5" customHeight="1" x14ac:dyDescent="0.15">
      <c r="A938" s="406">
        <v>3</v>
      </c>
      <c r="B938" s="406">
        <v>1</v>
      </c>
      <c r="C938" s="425" t="s">
        <v>643</v>
      </c>
      <c r="D938" s="420"/>
      <c r="E938" s="420"/>
      <c r="F938" s="420"/>
      <c r="G938" s="420"/>
      <c r="H938" s="420"/>
      <c r="I938" s="420"/>
      <c r="J938" s="421">
        <v>2011301003787</v>
      </c>
      <c r="K938" s="422"/>
      <c r="L938" s="422"/>
      <c r="M938" s="422"/>
      <c r="N938" s="422"/>
      <c r="O938" s="422"/>
      <c r="P938" s="317" t="s">
        <v>644</v>
      </c>
      <c r="Q938" s="318"/>
      <c r="R938" s="318"/>
      <c r="S938" s="318"/>
      <c r="T938" s="318"/>
      <c r="U938" s="318"/>
      <c r="V938" s="318"/>
      <c r="W938" s="318"/>
      <c r="X938" s="318"/>
      <c r="Y938" s="319">
        <v>0</v>
      </c>
      <c r="Z938" s="320"/>
      <c r="AA938" s="320"/>
      <c r="AB938" s="321"/>
      <c r="AC938" s="329" t="s">
        <v>500</v>
      </c>
      <c r="AD938" s="329"/>
      <c r="AE938" s="329"/>
      <c r="AF938" s="329"/>
      <c r="AG938" s="329"/>
      <c r="AH938" s="423" t="s">
        <v>569</v>
      </c>
      <c r="AI938" s="424"/>
      <c r="AJ938" s="424"/>
      <c r="AK938" s="424"/>
      <c r="AL938" s="326" t="s">
        <v>569</v>
      </c>
      <c r="AM938" s="327"/>
      <c r="AN938" s="327"/>
      <c r="AO938" s="328"/>
      <c r="AP938" s="322" t="s">
        <v>569</v>
      </c>
      <c r="AQ938" s="322"/>
      <c r="AR938" s="322"/>
      <c r="AS938" s="322"/>
      <c r="AT938" s="322"/>
      <c r="AU938" s="322"/>
      <c r="AV938" s="322"/>
      <c r="AW938" s="322"/>
      <c r="AX938" s="322"/>
    </row>
    <row r="939" spans="1:50" hidden="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idden="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idden="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idden="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idden="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idden="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idden="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idden="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idden="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idden="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idden="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idden="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idden="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idden="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idden="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idden="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idden="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idden="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idden="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idden="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idden="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idden="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idden="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idden="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idden="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idden="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489</v>
      </c>
      <c r="AI968" s="348"/>
      <c r="AJ968" s="348"/>
      <c r="AK968" s="348"/>
      <c r="AL968" s="348" t="s">
        <v>21</v>
      </c>
      <c r="AM968" s="348"/>
      <c r="AN968" s="348"/>
      <c r="AO968" s="426"/>
      <c r="AP968" s="427" t="s">
        <v>420</v>
      </c>
      <c r="AQ968" s="427"/>
      <c r="AR968" s="427"/>
      <c r="AS968" s="427"/>
      <c r="AT968" s="427"/>
      <c r="AU968" s="427"/>
      <c r="AV968" s="427"/>
      <c r="AW968" s="427"/>
      <c r="AX968" s="427"/>
    </row>
    <row r="969" spans="1:50" hidden="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idden="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idden="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idden="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idden="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idden="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idden="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idden="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idden="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idden="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idden="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idden="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idden="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idden="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idden="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idden="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idden="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idden="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idden="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idden="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idden="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idden="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idden="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idden="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idden="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idden="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idden="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idden="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idden="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489</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idden="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idden="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idden="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idden="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idden="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idden="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idden="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idden="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idden="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idden="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idden="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idden="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idden="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idden="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idden="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idden="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idden="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idden="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idden="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idden="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idden="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idden="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idden="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idden="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idden="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idden="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idden="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idden="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idden="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489</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idden="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idden="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idden="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idden="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idden="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idden="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idden="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idden="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idden="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idden="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idden="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idden="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idden="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idden="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idden="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idden="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idden="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idden="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idden="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idden="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idden="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idden="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idden="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idden="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idden="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idden="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idden="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idden="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idden="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489</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idden="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idden="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idden="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idden="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idden="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idden="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idden="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idden="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idden="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idden="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idden="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idden="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idden="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idden="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idden="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idden="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idden="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idden="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idden="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idden="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idden="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idden="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idden="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idden="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idden="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idden="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idden="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idden="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idden="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570</v>
      </c>
      <c r="F1102" s="892"/>
      <c r="G1102" s="892"/>
      <c r="H1102" s="892"/>
      <c r="I1102" s="892"/>
      <c r="J1102" s="421" t="s">
        <v>571</v>
      </c>
      <c r="K1102" s="422"/>
      <c r="L1102" s="422"/>
      <c r="M1102" s="422"/>
      <c r="N1102" s="422"/>
      <c r="O1102" s="422"/>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9:AO965">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6:AO936">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937:AO937">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38:AO938">
    <cfRule type="expression" dxfId="703" priority="1">
      <formula>IF(AND(AL938&gt;=0, RIGHT(TEXT(AL938,"0.#"),1)&lt;&gt;"."),TRUE,FALSE)</formula>
    </cfRule>
    <cfRule type="expression" dxfId="702" priority="2">
      <formula>IF(AND(AL938&gt;=0, RIGHT(TEXT(AL938,"0.#"),1)="."),TRUE,FALSE)</formula>
    </cfRule>
    <cfRule type="expression" dxfId="701" priority="3">
      <formula>IF(AND(AL938&lt;0, RIGHT(TEXT(AL938,"0.#"),1)&lt;&gt;"."),TRUE,FALSE)</formula>
    </cfRule>
    <cfRule type="expression" dxfId="70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49" man="1"/>
    <brk id="483"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94" zoomScale="60" zoomScaleNormal="75" zoomScalePageLayoutView="70" workbookViewId="0">
      <selection activeCell="AU16" sqref="AU16:AX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2019-08-15T11:17:58Z</cp:lastPrinted>
  <dcterms:created xsi:type="dcterms:W3CDTF">2012-03-13T00:50:25Z</dcterms:created>
  <dcterms:modified xsi:type="dcterms:W3CDTF">2019-08-30T12:03:40Z</dcterms:modified>
</cp:coreProperties>
</file>