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0640" windowHeight="9585" tabRatio="71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<sst xmlns="http://schemas.openxmlformats.org/spreadsheetml/2006/main" count="2888" uniqueCount="658">
  <si>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</si>
  <si>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</si>
  <si>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</si>
  <si>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</si>
  <si>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</si>
  <si>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</si>
  <si>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</si>
  <si>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</si>
  <si>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</si>
  <si>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</si>
  <si>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</si>
  <si>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</si>
  <si>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</si>
  <si>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</si>
  <si>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</si>
  <si>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</si>
  <si>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</si>
  <si>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</si>
  <si>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</si>
  <si>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</si>
  <si>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</si>
  <si>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</si>
  <si>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</si>
  <si>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</si>
  <si>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</si>
  <si>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</si>
  <si>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</si>
  <si>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</si>
  <si>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</si>
  <si>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</si>
  <si>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</si>
  <si>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</si>
  <si>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</si>
  <si>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</si>
  <si>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</si>
  <si>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</si>
  <si>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</si>
  <si>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</si>
  <si>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</si>
  <si>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</si>
  <si>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</si>
  <si>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</si>
  <si>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</si>
  <si>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</si>
  <si>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</si>
  <si>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</si>
  <si>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</si>
  <si>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</si>
  <si>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</si>
  <si>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</si>
  <si>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</si>
  <si>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</si>
  <si>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</si>
  <si>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</si>
  <si>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</si>
  <si>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</si>
  <si>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</si>
  <si>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</si>
  <si>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</si>
  <si>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</si>
  <si>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</si>
  <si>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</si>
  <si>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</si>
  <si>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</si>
  <si>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</si>
  <si>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</si>
  <si>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</si>
  <si>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</si>
  <si>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</si>
  <si>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</si>
  <si>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</si>
  <si>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</si>
  <si>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</si>
  <si>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</si>
  <si>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</si>
  <si>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</si>
  <si>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</si>
  <si>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</si>
  <si>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</si>
  <si>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</si>
  <si>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</si>
  <si>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</si>
  <si>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</si>
  <si>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</si>
  <si>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</si>
  <si>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</si>
  <si>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</si>
  <si>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</si>
  <si>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</si>
  <si>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</si>
  <si>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</si>
  <si>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</si>
  <si>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</si>
  <si>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</si>
  <si>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</si>
  <si>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</si>
  <si>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</si>
  <si>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</si>
  <si>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</si>
  <si>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</si>
  <si>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</si>
  <si>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</si>
  <si>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</si>
  <si>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</si>
  <si>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</si>
  <si>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</si>
  <si>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</si>
  <si>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</si>
  <si>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</si>
  <si>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</si>
  <si>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</si>
  <si>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</si>
  <si>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</si>
  <si>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</si>
  <si>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</si>
  <si>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</si>
  <si>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</si>
  <si>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</si>
  <si>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</si>
  <si>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</si>
  <si>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</si>
  <si>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</si>
  <si>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</si>
  <si>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</si>
  <si>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</si>
  <si>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</si>
  <si>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</si>
  <si>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</si>
  <si>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</si>
  <si>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</si>
  <si>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</si>
  <si>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</si>
  <si>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</si>
  <si>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</si>
  <si>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</si>
  <si>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</si>
  <si>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</si>
  <si>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</si>
  <si>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</si>
  <si>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</si>
  <si>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</si>
  <si>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</si>
  <si>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</si>
  <si>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</si>
  <si>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</si>
  <si>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</si>
  <si>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</si>
  <si>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</si>
  <si>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</si>
  <si>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</si>
  <si>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</si>
  <si>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</si>
  <si>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</si>
  <si>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</si>
  <si>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</si>
  <si>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</si>
  <si>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</si>
  <si>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</si>
  <si>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</si>
  <si>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</si>
  <si>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</si>
  <si>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</si>
  <si>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</si>
  <si>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</si>
  <si>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</si>
  <si>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</si>
  <si>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</si>
  <si>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</si>
  <si>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</si>
  <si>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</si>
  <si>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</si>
  <si>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</si>
  <si>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</si>
  <si>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</si>
  <si>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</si>
  <si>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</si>
  <si>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</si>
  <si>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</si>
  <si>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</si>
  <si>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</si>
  <si>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</si>
  <si>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</si>
  <si>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</si>
  <si>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</si>
  <si>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</si>
  <si>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</si>
  <si>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</si>
  <si>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</si>
  <si>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</si>
  <si>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</si>
  <si>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</si>
  <si>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</si>
  <si>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</si>
  <si>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</si>
  <si>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</si>
  <si>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</si>
  <si>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</si>
  <si>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</si>
  <si>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</si>
  <si>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</si>
  <si>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</si>
  <si>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</si>
  <si>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</si>
  <si>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</si>
  <si>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</si>
  <si>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</si>
  <si>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</si>
  <si>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</si>
  <si>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</si>
  <si>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</si>
  <si>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</si>
  <si>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</si>
  <si>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</si>
  <si>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</si>
  <si>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</si>
  <si>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</si>
  <si>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</si>
  <si>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</si>
  <si>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</si>
  <si>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</si>
  <si>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</si>
  <si>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</si>
  <si>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</si>
  <si>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</si>
  <si>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</si>
  <si>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</si>
  <si>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</si>
  <si>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</si>
  <si>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</si>
  <si>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</si>
  <si>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</si>
  <si>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</si>
  <si>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</si>
  <si>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</si>
  <si>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</si>
  <si>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</si>
  <si>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</si>
  <si>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</si>
  <si>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</si>
  <si>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</si>
  <si>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</si>
  <si>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</si>
  <si>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</si>
  <si>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</si>
  <si>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</si>
  <si>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</si>
  <si>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</si>
  <si>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</si>
  <si>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</si>
  <si>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</si>
  <si>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</si>
  <si>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</si>
  <si>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</si>
  <si>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</si>
  <si>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</si>
  <si>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</si>
  <si>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</si>
  <si>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</si>
  <si>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</si>
  <si>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</si>
  <si>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</si>
  <si>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</si>
  <si>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</si>
  <si>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</si>
  <si>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</si>
  <si>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</si>
  <si>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</si>
  <si>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</si>
  <si>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</si>
  <si>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</si>
  <si>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</si>
  <si>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</si>
  <si>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</si>
  <si>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</si>
  <si>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</si>
  <si>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</si>
  <si>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</si>
  <si>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</si>
  <si>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</si>
  <si>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</si>
  <si>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</si>
  <si>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</si>
  <si>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</si>
  <si>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</si>
  <si>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</si>
  <si>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</si>
  <si>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</si>
  <si>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</si>
  <si>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</si>
  <si>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</si>
  <si>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</si>
  <si>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</si>
  <si>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</si>
  <si>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</si>
  <si>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</si>
  <si>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</si>
  <si>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</si>
  <si>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</si>
  <si>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</si>
  <si>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</si>
  <si>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</si>
  <si>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</si>
  <si>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</si>
  <si>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</si>
  <si>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</si>
  <si>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</si>
  <si>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</si>
  <si>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</si>
  <si>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</si>
  <si>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</si>
  <si>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</si>
  <si>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</si>
  <si>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</si>
  <si>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</si>
  <si>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</si>
  <si>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</si>
  <si>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</si>
  <si>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</si>
  <si>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</si>
  <si>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</si>
  <si>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</si>
  <si>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</si>
  <si>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</si>
  <si>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</si>
  <si>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</si>
  <si>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</si>
  <si>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</si>
  <si>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</si>
  <si>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</si>
  <si>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</si>
  <si>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</si>
  <si>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</si>
  <si>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</si>
  <si>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</si>
  <si>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</si>
  <si>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</si>
  <si>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</si>
  <si>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</si>
  <si>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</si>
  <si>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</si>
  <si>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</si>
  <si>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</si>
  <si>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</si>
  <si>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</si>
  <si>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</si>
  <si>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</si>
  <si>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</si>
  <si>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</si>
  <si>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</si>
  <si>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</si>
  <si>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</si>
  <si>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</si>
  <si>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</si>
  <si>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</si>
  <si>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</si>
  <si>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</si>
  <si>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</si>
  <si>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</si>
  <si>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</si>
  <si>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</si>
  <si>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</si>
  <si>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</si>
  <si>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</si>
  <si>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</si>
  <si>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</si>
  <si>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</si>
  <si>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</si>
  <si>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</si>
  <si>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</si>
  <si>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</si>
  <si>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</si>
  <si>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</si>
  <si>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</si>
  <si>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</si>
  <si>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</si>
  <si>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</si>
  <si>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</si>
  <si>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</si>
  <si>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</si>
  <si>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</si>
  <si>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</si>
  <si>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</si>
  <si>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</si>
  <si>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</si>
  <si>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</si>
  <si>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</si>
  <si>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</si>
  <si>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</si>
  <si>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</si>
  <si>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</si>
  <si>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</si>
  <si>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</si>
  <si>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</si>
  <si>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</si>
  <si>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</si>
  <si>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</si>
  <si>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</si>
  <si>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</si>
  <si>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</si>
  <si>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</si>
  <si>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</si>
  <si>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</si>
  <si>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</si>
  <si>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</si>
  <si>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</si>
  <si>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</si>
  <si>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</si>
  <si>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</si>
  <si>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</si>
  <si>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</si>
  <si>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</si>
  <si>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</si>
  <si>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</si>
  <si>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</si>
  <si>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</si>
  <si>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</si>
  <si>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</si>
  <si>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</si>
  <si>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</si>
  <si>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</si>
  <si>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</si>
  <si>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</si>
  <si>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</si>
  <si>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</si>
  <si>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</si>
  <si>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</si>
  <si>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</si>
  <si>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</si>
  <si>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</si>
  <si>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</si>
  <si>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</si>
  <si>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</si>
  <si>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</si>
  <si>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</si>
  <si>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</si>
  <si>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</si>
  <si>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</si>
  <si>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</si>
  <si>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</si>
  <si>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</si>
  <si>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</si>
  <si>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</si>
  <si>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</si>
  <si>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</si>
  <si>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</si>
  <si>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</si>
  <si>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</si>
  <si>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</si>
  <si>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</si>
  <si>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</si>
  <si>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</si>
  <si>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</si>
  <si>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</si>
  <si>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</si>
  <si>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</si>
  <si>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</si>
  <si>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</si>
  <si>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</si>
  <si>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</si>
  <si>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</si>
  <si>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</si>
  <si>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</si>
  <si>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</si>
  <si>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</si>
  <si>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</si>
  <si>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</si>
  <si>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</si>
  <si>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</si>
  <si>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</si>
  <si>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</si>
  <si>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</si>
  <si>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</si>
  <si>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</si>
  <si>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</si>
  <si>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</si>
  <si>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</si>
  <si>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</si>
  <si>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</si>
  <si>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</si>
  <si>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</si>
  <si>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</si>
  <si>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</si>
  <si>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</si>
  <si>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</si>
  <si>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</si>
  <si>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</si>
  <si>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</si>
  <si>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</si>
  <si>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</si>
  <si>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</si>
  <si>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</si>
  <si>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</si>
  <si>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</si>
  <si>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</si>
  <si>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</si>
  <si>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</si>
  <si>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</si>
  <si>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</si>
  <si>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</si>
  <si>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</si>
  <si>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</si>
  <si>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</si>
  <si>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</si>
  <si>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</si>
  <si>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</si>
  <si>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</si>
  <si>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</si>
  <si>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</si>
  <si>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</si>
  <si>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</si>
  <si>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</si>
  <si>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</si>
  <si>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</si>
  <si>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</si>
  <si>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</si>
  <si>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</si>
  <si>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</si>
  <si>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</si>
  <si>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</si>
  <si>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</si>
  <si>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</si>
  <si>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</si>
  <si>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</si>
  <si>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</si>
  <si>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</si>
  <si>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</si>
  <si>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</si>
  <si>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</si>
  <si>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</si>
  <si>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</si>
  <si>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</si>
  <si>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</si>
  <si>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</si>
  <si>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</si>
  <si>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</si>
  <si>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</si>
  <si>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</si>
  <si>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</si>
  <si>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</si>
  <si>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</si>
  <si>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</si>
  <si>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</si>
  <si>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</si>
  <si>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</si>
  <si>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</si>
  <si>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</si>
  <si>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</si>
  <si>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</si>
  <si>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</si>
  <si>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</si>
  <si>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</si>
  <si>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</si>
  <si>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</si>
  <si>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</si>
  <si>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</si>
  <si>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</si>
  <si>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</si>
  <si>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</si>
  <si>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</si>
  <si>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</si>
  <si>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</si>
  <si>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</si>
  <si>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</si>
  <si>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</si>
  <si>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</si>
  <si>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</si>
  <si>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</si>
  <si>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</si>
  <si>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</si>
  <si>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</si>
  <si>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</si>
  <si>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</si>
  <si>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</si>
  <si>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　　　　　　　　　　　　　　</t>
    <phoneticPr fontId="5"/>
  </si>
  <si>
    <t>○</t>
  </si>
  <si>
    <t>文部科学省</t>
    <phoneticPr fontId="5"/>
  </si>
  <si>
    <t>平成１９年度</t>
    <phoneticPr fontId="5"/>
  </si>
  <si>
    <t>終了予定なし</t>
    <phoneticPr fontId="5"/>
  </si>
  <si>
    <t>-</t>
    <phoneticPr fontId="5"/>
  </si>
  <si>
    <t>研究機関における公的研究費の管理・監査のガイドライ
ン（実施基準）【平成19年2月15日文部科学大臣決定】
（平成26年2月18日改正）</t>
    <phoneticPr fontId="5"/>
  </si>
  <si>
    <t>-</t>
    <phoneticPr fontId="5"/>
  </si>
  <si>
    <t>-</t>
    <phoneticPr fontId="5"/>
  </si>
  <si>
    <t>-</t>
    <phoneticPr fontId="5"/>
  </si>
  <si>
    <t>庁費</t>
    <phoneticPr fontId="5"/>
  </si>
  <si>
    <t>職員旅費</t>
  </si>
  <si>
    <t>諸謝金</t>
  </si>
  <si>
    <t>委員等旅費</t>
  </si>
  <si>
    <t xml:space="preserve">
体制整備状況の調査の結果、体制に不備のない機関の割合</t>
    <phoneticPr fontId="5"/>
  </si>
  <si>
    <t>体制整備状況の調査の結果、体制に不備のない機関数/体制整備状況の調査実施機関数</t>
    <phoneticPr fontId="5"/>
  </si>
  <si>
    <t>％</t>
    <phoneticPr fontId="5"/>
  </si>
  <si>
    <t>体制整備状況の調査実施機関数</t>
    <phoneticPr fontId="5"/>
  </si>
  <si>
    <t>機関</t>
    <phoneticPr fontId="5"/>
  </si>
  <si>
    <t>職員旅費・委員等旅費・諸謝金のうち、体制整備状況調査として執行した額／体制整備状況調査の実施機関数　　　　　　　　　　　　</t>
    <phoneticPr fontId="5"/>
  </si>
  <si>
    <t>円</t>
    <phoneticPr fontId="5"/>
  </si>
  <si>
    <t>円/機関</t>
    <phoneticPr fontId="5"/>
  </si>
  <si>
    <t>1,412,060/361</t>
    <phoneticPr fontId="5"/>
  </si>
  <si>
    <t>1,350,300/136</t>
    <phoneticPr fontId="5"/>
  </si>
  <si>
    <t>／　</t>
    <phoneticPr fontId="5"/>
  </si>
  <si>
    <t>　　/</t>
    <phoneticPr fontId="5"/>
  </si>
  <si>
    <t>　　/</t>
    <phoneticPr fontId="5"/>
  </si>
  <si>
    <t>　　/</t>
    <phoneticPr fontId="5"/>
  </si>
  <si>
    <t>公的研究費の管理・監査に係る体制整備状況の調査の結果、体制に不備のない機関の割合
(平成27年度から)</t>
    <phoneticPr fontId="5"/>
  </si>
  <si>
    <t>-</t>
    <phoneticPr fontId="5"/>
  </si>
  <si>
    <t>-</t>
    <phoneticPr fontId="5"/>
  </si>
  <si>
    <t>-</t>
    <phoneticPr fontId="5"/>
  </si>
  <si>
    <t>　公的研究費の不正な使用は、公金の浪費、研究活動に対する国民の信頼の損失等から、我が国の科学技術振興全体に悪影響を及ぼす大きな問題である。</t>
    <phoneticPr fontId="5"/>
  </si>
  <si>
    <t>　国費を原資とする研究費の不正使用の防止については、国として、研究機関における研究費の管理・監査体制の整備を促進することが必要である。</t>
    <phoneticPr fontId="5"/>
  </si>
  <si>
    <t>公的研究費の不正な使用は、公金の浪費、研究活動に対する国民の信頼の損失等から、我が国の科学技術振興全体に悪影響を及ぼす大きな問題であり、不正使用防止を目的とする本事業は優先度の高い事業である。</t>
    <phoneticPr fontId="5"/>
  </si>
  <si>
    <t>-</t>
    <phoneticPr fontId="5"/>
  </si>
  <si>
    <t>　ガイドラインに基づく履行状況調査の実施、有識者会議の開催など、事業の目的を達成するために真に必要な経費に対し、適切に支出を行っているところである。</t>
    <phoneticPr fontId="5"/>
  </si>
  <si>
    <t>　不用率が大きくなっている理由は、検討会などの会議をペーパレスで実施することによる運営の効率化に加え、省内の会議室を利用し、庁費が大きく削減できたことにある。また、研究費の不正使用が発覚し、ガイドラインに基づく改善指導や是正措置が必要な研究機関が緊急に発生した場合に備えて、予算の確保を行ったことも理由の一つである。</t>
    <phoneticPr fontId="5"/>
  </si>
  <si>
    <t>　従来の調査方法を見直し、詳細な根拠に基づく書面調査（必要に応じて面接調査、現地調査）の前段階において、「自己評価チェックリスト」を用いた簡易書面調査を毎年行うことで、調査の観点を特定することにより、低コストで調査が行えるようになった。</t>
    <phoneticPr fontId="5"/>
  </si>
  <si>
    <t>　体制整備状況の調査については、前年度の有識者会議において実施方針・対象機関を審議・決定し、それらに基づき調査を着実に行っているため、活動実績は当初見込みのとおりとなっている。</t>
    <phoneticPr fontId="5"/>
  </si>
  <si>
    <t>210</t>
    <phoneticPr fontId="5"/>
  </si>
  <si>
    <t>223</t>
    <phoneticPr fontId="5"/>
  </si>
  <si>
    <t>240</t>
    <phoneticPr fontId="5"/>
  </si>
  <si>
    <t>209</t>
    <phoneticPr fontId="5"/>
  </si>
  <si>
    <t>206</t>
    <phoneticPr fontId="5"/>
  </si>
  <si>
    <t>27-0196</t>
    <phoneticPr fontId="5"/>
  </si>
  <si>
    <t>195</t>
    <phoneticPr fontId="5"/>
  </si>
  <si>
    <t>文部科学省</t>
    <phoneticPr fontId="5"/>
  </si>
  <si>
    <t>○</t>
    <phoneticPr fontId="5"/>
  </si>
  <si>
    <t>7　イノベーション創出に向けたシステム改革</t>
    <phoneticPr fontId="5"/>
  </si>
  <si>
    <t>7-3 科学技術イノベーションの創出機能と社会との関係の強化</t>
    <phoneticPr fontId="5"/>
  </si>
  <si>
    <t>競争的資金調整経費</t>
    <phoneticPr fontId="5"/>
  </si>
  <si>
    <t>研究振興局</t>
    <phoneticPr fontId="5"/>
  </si>
  <si>
    <t>振興企画課</t>
    <phoneticPr fontId="5"/>
  </si>
  <si>
    <t>競争的資金調整室長
堀江　博憲</t>
    <rPh sb="10" eb="12">
      <t>ホリエ</t>
    </rPh>
    <rPh sb="13" eb="15">
      <t>ヒロノリ</t>
    </rPh>
    <phoneticPr fontId="5"/>
  </si>
  <si>
    <t>　大学等の研究機関で管理されている競争的資金等の公的研究費の不正使用を防止するため、研究機関における公的研究費の管理・監査体制の整備、その運用を促進する。</t>
    <rPh sb="69" eb="71">
      <t>ウンヨウ</t>
    </rPh>
    <phoneticPr fontId="5"/>
  </si>
  <si>
    <t>-</t>
    <phoneticPr fontId="5"/>
  </si>
  <si>
    <t>-</t>
    <phoneticPr fontId="5"/>
  </si>
  <si>
    <t>-</t>
    <phoneticPr fontId="5"/>
  </si>
  <si>
    <t>公的研究費の適正な管理に関する有識者会議
「平成２８年度履行状況調査（グループＡ）の調査結果」、「平成２８年度履行状況調査（グループＢ）の調査結果」
「平成２９年度履行状況調査（グループＡ）の調査結果」、「平成２９年度履行状況調査（グループＢ）の調査結果」
「平成３０年度履行状況調査（グループＡ）の調査結果」、「平成３０年度履行状況調査（グループＢ）の調査結果」</t>
    <phoneticPr fontId="5"/>
  </si>
  <si>
    <t>-</t>
    <phoneticPr fontId="5"/>
  </si>
  <si>
    <t>-</t>
    <phoneticPr fontId="5"/>
  </si>
  <si>
    <t>1,720,400/81</t>
    <phoneticPr fontId="5"/>
  </si>
  <si>
    <t>‐</t>
  </si>
  <si>
    <t>無</t>
  </si>
  <si>
    <t>　職員旅費・委員等旅費・諸謝金のうち、体制整備状況調査として執行した額／体制整備状況調査の実施機関数は、26年度 17,199円、27年度 12,624円、28年度3,912円、29年度9,929円､30年度21,240円と推移しており、適切に支出を行っているところである。</t>
    <rPh sb="102" eb="104">
      <t>ネンド</t>
    </rPh>
    <rPh sb="110" eb="111">
      <t>エン</t>
    </rPh>
    <phoneticPr fontId="5"/>
  </si>
  <si>
    <t>　体制整備状況の調査について、対象機関の選定、調査結果の分析、機関に対する改善指導等を、有識者会議での議論を踏まえて効果的・効率的に実施している。また、大学の学長等の集まる会議において研究費の不正使用防止に関する文科省の取組を周知徹底するとともに、各研究資金制度の所管課が実施する公募説明会等においても、不正使用防止に関して周知徹底することで、実効性を高めている。</t>
    <rPh sb="76" eb="78">
      <t>ダイガク</t>
    </rPh>
    <rPh sb="79" eb="81">
      <t>ガクチョウ</t>
    </rPh>
    <rPh sb="81" eb="82">
      <t>ナド</t>
    </rPh>
    <rPh sb="83" eb="84">
      <t>アツ</t>
    </rPh>
    <rPh sb="86" eb="88">
      <t>カイギ</t>
    </rPh>
    <rPh sb="92" eb="95">
      <t>ケンキュウヒ</t>
    </rPh>
    <rPh sb="96" eb="98">
      <t>フセイ</t>
    </rPh>
    <rPh sb="98" eb="100">
      <t>シヨウ</t>
    </rPh>
    <rPh sb="100" eb="102">
      <t>ボウシ</t>
    </rPh>
    <rPh sb="103" eb="104">
      <t>カン</t>
    </rPh>
    <rPh sb="106" eb="109">
      <t>モンカショウ</t>
    </rPh>
    <rPh sb="110" eb="112">
      <t>トリクミ</t>
    </rPh>
    <rPh sb="113" eb="115">
      <t>シュウチ</t>
    </rPh>
    <rPh sb="115" eb="117">
      <t>テッテイ</t>
    </rPh>
    <rPh sb="124" eb="125">
      <t>カク</t>
    </rPh>
    <rPh sb="125" eb="127">
      <t>ケンキュウ</t>
    </rPh>
    <rPh sb="127" eb="129">
      <t>シキン</t>
    </rPh>
    <rPh sb="129" eb="131">
      <t>セイド</t>
    </rPh>
    <rPh sb="132" eb="133">
      <t>トコロ</t>
    </rPh>
    <phoneticPr fontId="5"/>
  </si>
  <si>
    <t>引き続き、本事業の効果的・効率的な実施のため、ガイドラインに基づく体制整備状況が分かるチェックリストの提出を各研究機関に求め、当該チェックリストの回答内容を踏まえ、特に体制整備が進んでいない研究機関に対し、重点的に調査及び改善指導を行う。また、過去の研究費不正の発生割合を勘案し、優先度の高い機関を抽出して重点的に調査・指導することで、研究費不正対策を強化していく。</t>
    <rPh sb="0" eb="1">
      <t>ヒ</t>
    </rPh>
    <rPh sb="2" eb="3">
      <t>ツヅ</t>
    </rPh>
    <rPh sb="5" eb="8">
      <t>ホンジギョウ</t>
    </rPh>
    <rPh sb="9" eb="12">
      <t>コウカテキ</t>
    </rPh>
    <rPh sb="13" eb="16">
      <t>コウリツテキ</t>
    </rPh>
    <rPh sb="17" eb="19">
      <t>ジッシ</t>
    </rPh>
    <rPh sb="30" eb="31">
      <t>モト</t>
    </rPh>
    <rPh sb="33" eb="37">
      <t>タイセイセイビ</t>
    </rPh>
    <rPh sb="122" eb="124">
      <t>カコ</t>
    </rPh>
    <rPh sb="125" eb="128">
      <t>ケンキュウヒ</t>
    </rPh>
    <rPh sb="128" eb="130">
      <t>フセイ</t>
    </rPh>
    <rPh sb="131" eb="133">
      <t>ハッセイ</t>
    </rPh>
    <rPh sb="133" eb="135">
      <t>ワリアイ</t>
    </rPh>
    <rPh sb="136" eb="138">
      <t>カンアン</t>
    </rPh>
    <rPh sb="140" eb="143">
      <t>ユウセンド</t>
    </rPh>
    <rPh sb="144" eb="145">
      <t>タカ</t>
    </rPh>
    <rPh sb="146" eb="148">
      <t>キカン</t>
    </rPh>
    <rPh sb="149" eb="151">
      <t>チュウシュツ</t>
    </rPh>
    <rPh sb="153" eb="156">
      <t>ジュウテンテキ</t>
    </rPh>
    <rPh sb="157" eb="159">
      <t>チョウサ</t>
    </rPh>
    <rPh sb="160" eb="162">
      <t>シドウ</t>
    </rPh>
    <rPh sb="168" eb="171">
      <t>ケンキュウヒ</t>
    </rPh>
    <rPh sb="171" eb="173">
      <t>フセイ</t>
    </rPh>
    <rPh sb="173" eb="175">
      <t>タイサク</t>
    </rPh>
    <rPh sb="176" eb="178">
      <t>キョウカ</t>
    </rPh>
    <phoneticPr fontId="5"/>
  </si>
  <si>
    <t>株式会社アドウィン</t>
    <rPh sb="0" eb="4">
      <t>カブシキガイシャ</t>
    </rPh>
    <phoneticPr fontId="5"/>
  </si>
  <si>
    <t>雑役務等</t>
    <rPh sb="0" eb="1">
      <t>ザツ</t>
    </rPh>
    <rPh sb="1" eb="3">
      <t>エキム</t>
    </rPh>
    <rPh sb="3" eb="4">
      <t>ナド</t>
    </rPh>
    <phoneticPr fontId="5"/>
  </si>
  <si>
    <t>随意契約
（少額）</t>
  </si>
  <si>
    <t>-</t>
    <phoneticPr fontId="5"/>
  </si>
  <si>
    <t>-</t>
    <phoneticPr fontId="5"/>
  </si>
  <si>
    <t>株式会社大和速記情報センター</t>
    <rPh sb="0" eb="4">
      <t>カブシキガイシャ</t>
    </rPh>
    <phoneticPr fontId="5"/>
  </si>
  <si>
    <t>速記業務等</t>
    <rPh sb="0" eb="2">
      <t>ソッキ</t>
    </rPh>
    <rPh sb="2" eb="4">
      <t>ギョウム</t>
    </rPh>
    <rPh sb="4" eb="5">
      <t>ナド</t>
    </rPh>
    <phoneticPr fontId="5"/>
  </si>
  <si>
    <t>-</t>
    <phoneticPr fontId="5"/>
  </si>
  <si>
    <t>-</t>
    <phoneticPr fontId="5"/>
  </si>
  <si>
    <t>　文部科学省及び所管独法から競争的資金等の配分を受ける研究機関に対し、機関における公的研究費の管理・監査体制の自己評価チェックリストの提出を求め、体制整備状況を確認する。また、提出があった研究機関の内、一定数に対し、規則等の提出を求めるとともに、現地調査等も行った上で、体制整備状況を確認し、その結果やベストプラクティスを取りまとめ、ホームページや研修会により周知する。機関における管理・監査体制の整備状況に不備があった機関に対して、改善に向けた指導を行う。
　「研究機関における公的研究費の管理・監査のガイドライン（実施基準）」を踏まえた研究機関における公的研究費の管理・監査体制整備状況についての指導・是正措置等に関する助言を得るため、有識者会議を開催する。</t>
    <rPh sb="41" eb="43">
      <t>コウテキ</t>
    </rPh>
    <rPh sb="55" eb="57">
      <t>ジコ</t>
    </rPh>
    <rPh sb="57" eb="59">
      <t>ヒョウカ</t>
    </rPh>
    <rPh sb="67" eb="69">
      <t>テイシュツ</t>
    </rPh>
    <rPh sb="70" eb="71">
      <t>モト</t>
    </rPh>
    <rPh sb="73" eb="75">
      <t>タイセイ</t>
    </rPh>
    <rPh sb="75" eb="77">
      <t>セイビ</t>
    </rPh>
    <rPh sb="77" eb="79">
      <t>ジョウキョウ</t>
    </rPh>
    <rPh sb="80" eb="82">
      <t>カクニン</t>
    </rPh>
    <rPh sb="88" eb="90">
      <t>テイシュツ</t>
    </rPh>
    <rPh sb="94" eb="96">
      <t>ケンキュウ</t>
    </rPh>
    <rPh sb="96" eb="98">
      <t>キカン</t>
    </rPh>
    <rPh sb="99" eb="100">
      <t>ウチ</t>
    </rPh>
    <rPh sb="101" eb="104">
      <t>イッテイスウ</t>
    </rPh>
    <rPh sb="105" eb="106">
      <t>タイ</t>
    </rPh>
    <rPh sb="108" eb="110">
      <t>キソク</t>
    </rPh>
    <rPh sb="110" eb="111">
      <t>トウ</t>
    </rPh>
    <rPh sb="112" eb="114">
      <t>テイシュツ</t>
    </rPh>
    <rPh sb="142" eb="144">
      <t>カクニン</t>
    </rPh>
    <rPh sb="148" eb="150">
      <t>ケッカ</t>
    </rPh>
    <rPh sb="266" eb="267">
      <t>フ</t>
    </rPh>
    <rPh sb="270" eb="272">
      <t>ケンキュウ</t>
    </rPh>
    <rPh sb="272" eb="274">
      <t>キカン</t>
    </rPh>
    <rPh sb="278" eb="280">
      <t>コウテキ</t>
    </rPh>
    <rPh sb="280" eb="283">
      <t>ケンキュウヒ</t>
    </rPh>
    <rPh sb="284" eb="286">
      <t>カンリ</t>
    </rPh>
    <rPh sb="287" eb="289">
      <t>カンサ</t>
    </rPh>
    <rPh sb="289" eb="291">
      <t>タイセイ</t>
    </rPh>
    <rPh sb="291" eb="293">
      <t>セイビ</t>
    </rPh>
    <rPh sb="293" eb="295">
      <t>ジョウキョウ</t>
    </rPh>
    <rPh sb="300" eb="302">
      <t>シドウ</t>
    </rPh>
    <rPh sb="303" eb="305">
      <t>ゼセイ</t>
    </rPh>
    <rPh sb="305" eb="308">
      <t>ソチトウ</t>
    </rPh>
    <rPh sb="309" eb="310">
      <t>カン</t>
    </rPh>
    <rPh sb="312" eb="314">
      <t>ジョゲン</t>
    </rPh>
    <rPh sb="315" eb="316">
      <t>エ</t>
    </rPh>
    <phoneticPr fontId="5"/>
  </si>
  <si>
    <t>A.株式会社アドウィン</t>
    <rPh sb="2" eb="4">
      <t>カブシキ</t>
    </rPh>
    <rPh sb="4" eb="6">
      <t>カイシャ</t>
    </rPh>
    <phoneticPr fontId="5"/>
  </si>
  <si>
    <t>B.株式会社大和速記情報センター</t>
    <rPh sb="2" eb="6">
      <t>カブシキガイシャ</t>
    </rPh>
    <rPh sb="6" eb="8">
      <t>ヤマト</t>
    </rPh>
    <rPh sb="8" eb="10">
      <t>ソッキ</t>
    </rPh>
    <rPh sb="10" eb="12">
      <t>ジョウホウ</t>
    </rPh>
    <phoneticPr fontId="5"/>
  </si>
  <si>
    <t>事業の目的は明確であり、施策目標の達成手段として適切なものとなっている。成果指標は適切な指標となっており、成果目標値についても適正であると認められるが、事業の成果が施策目標の達成に向け一定の役割を果たしているものの十分ではないと考えられるため、更なる前進を期待する。</t>
    <phoneticPr fontId="5"/>
  </si>
  <si>
    <t>執行等改善</t>
  </si>
  <si>
    <t>　本事業については、詳細な根拠に基づく書面調査（必要に応じて面接調査、現地調査）に加え、自己評価チェックリストを用いたより簡易に行うことが可能な書面調査を行ったことで、低コストかつ調査機関数の増加を実現した。引き続き、コストを意識しながら調査を実施していく。
　また、成果目標の設定については、公的研究費の適正な管理に関する有識者会議において、有識者委員の助言を得て、引き続き検討を行う。</t>
    <phoneticPr fontId="5"/>
  </si>
  <si>
    <t>公的研究費の不正使用は、公金の浪費、研究活動に対する国民の信頼の損失等から、我が国の科学技術振興全体に悪影響を及ぼす。本事業により、研究機関における公的研究費の適切な管理・監査体制の整備を促進することにより、公的研究費の不正使用が防止されれば、これらの悪影響を除去することができる。このことにより、公的研究費による便益が最大化され、上位施策の達成すべき目標である「研究費の有効活用」に寄与する。</t>
    <phoneticPr fontId="5"/>
  </si>
  <si>
    <t>１．事業評価の観点：この事業は、文部科学省研究費の受給機関より管理・監査体制の報告書を提出させるとともに、現地調査等も行った上で体制整備状況を分析結果報告書としてまとめ、研修会により周知するとともに、公的研究費の管理・監査ガイドラインのフォローアップに係る指導助言を得るため、有識者会議を開催するものであり、予算執行状況、事業成果等の検証、長期継続事業の観点から検証を行った。
２．所見：この事業は、平成19年度以降長期に継続している事業であり、研究費不正対策のために引き続き適切に実施すべきであり、執行率の状況・簡易書面調査の実施等の状況を踏まえ、コストを意識しながら調査の実施・執行管理を行っていくべきである。
　また、外部有識者の所見を踏まえ、成果目標の設定については事業の状況等も踏まえ、適宜適切な指標を検討・設定しながら事業を推進することで成果の把握方法等の工夫・改善をすべきである。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</si>
</sst>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204106</xdr:colOff>
      <xdr:row>742</xdr:row>
      <xdr:rowOff>163285</xdr:rowOff>
    </xdr:from>
    <xdr:to>
      <xdr:col>35</xdr:col>
      <xdr:colOff>190332</xdr:colOff>
      <xdr:row>744</xdr:row>
      <xdr:rowOff>310128</xdr:rowOff>
    </xdr:to>
    <xdr:sp macro="" textlink="">
      <xdr:nvSpPr>
        <xdr:cNvPr id="3" name="Rectangle 29">
          <a:extLst>
            <a:ext uri="{FF2B5EF4-FFF2-40B4-BE49-F238E27FC236}">
              <a16:creationId xmlns:a16="http://schemas.microsoft.com/office/drawing/2014/main" id="{0AEA79A0-C24C-4CF9-93A3-7B868872D768}"/>
            </a:ext>
          </a:extLst>
        </xdr:cNvPr>
        <xdr:cNvSpPr>
          <a:spLocks noChangeArrowheads="1"/>
        </xdr:cNvSpPr>
      </xdr:nvSpPr>
      <xdr:spPr bwMode="auto">
        <a:xfrm>
          <a:off x="4286249" y="43570071"/>
          <a:ext cx="3047833" cy="8544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2.4</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37</xdr:col>
      <xdr:colOff>0</xdr:colOff>
      <xdr:row>742</xdr:row>
      <xdr:rowOff>0</xdr:rowOff>
    </xdr:from>
    <xdr:to>
      <xdr:col>46</xdr:col>
      <xdr:colOff>116953</xdr:colOff>
      <xdr:row>744</xdr:row>
      <xdr:rowOff>171317</xdr:rowOff>
    </xdr:to>
    <xdr:sp macro="" textlink="">
      <xdr:nvSpPr>
        <xdr:cNvPr id="4" name="Rectangle 31">
          <a:extLst>
            <a:ext uri="{FF2B5EF4-FFF2-40B4-BE49-F238E27FC236}">
              <a16:creationId xmlns:a16="http://schemas.microsoft.com/office/drawing/2014/main" id="{5D19A8B8-298C-4FC2-B8D6-0E7A63A5CA32}"/>
            </a:ext>
          </a:extLst>
        </xdr:cNvPr>
        <xdr:cNvSpPr>
          <a:spLocks noChangeArrowheads="1"/>
        </xdr:cNvSpPr>
      </xdr:nvSpPr>
      <xdr:spPr bwMode="auto">
        <a:xfrm>
          <a:off x="7551964" y="43406786"/>
          <a:ext cx="1953918" cy="8788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0.3</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  0.3</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43</xdr:col>
      <xdr:colOff>170543</xdr:colOff>
      <xdr:row>742</xdr:row>
      <xdr:rowOff>54428</xdr:rowOff>
    </xdr:from>
    <xdr:to>
      <xdr:col>45</xdr:col>
      <xdr:colOff>120508</xdr:colOff>
      <xdr:row>744</xdr:row>
      <xdr:rowOff>111558</xdr:rowOff>
    </xdr:to>
    <xdr:sp macro="" textlink="">
      <xdr:nvSpPr>
        <xdr:cNvPr id="5" name="右中かっこ 4">
          <a:extLst>
            <a:ext uri="{FF2B5EF4-FFF2-40B4-BE49-F238E27FC236}">
              <a16:creationId xmlns:a16="http://schemas.microsoft.com/office/drawing/2014/main" id="{B9755007-D9CD-484C-85DD-E7DF70BF74A2}"/>
            </a:ext>
          </a:extLst>
        </xdr:cNvPr>
        <xdr:cNvSpPr/>
      </xdr:nvSpPr>
      <xdr:spPr>
        <a:xfrm>
          <a:off x="8947150" y="43461214"/>
          <a:ext cx="358179" cy="764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55336</xdr:colOff>
      <xdr:row>745</xdr:row>
      <xdr:rowOff>30842</xdr:rowOff>
    </xdr:from>
    <xdr:to>
      <xdr:col>38</xdr:col>
      <xdr:colOff>181656</xdr:colOff>
      <xdr:row>747</xdr:row>
      <xdr:rowOff>49898</xdr:rowOff>
    </xdr:to>
    <xdr:sp macro="" textlink="">
      <xdr:nvSpPr>
        <xdr:cNvPr id="6" name="AutoShape 30">
          <a:extLst>
            <a:ext uri="{FF2B5EF4-FFF2-40B4-BE49-F238E27FC236}">
              <a16:creationId xmlns:a16="http://schemas.microsoft.com/office/drawing/2014/main" id="{D31E7690-40CF-4009-B128-14F8502A983B}"/>
            </a:ext>
          </a:extLst>
        </xdr:cNvPr>
        <xdr:cNvSpPr>
          <a:spLocks noChangeArrowheads="1"/>
        </xdr:cNvSpPr>
      </xdr:nvSpPr>
      <xdr:spPr bwMode="auto">
        <a:xfrm>
          <a:off x="3321050" y="44498985"/>
          <a:ext cx="4616677" cy="7266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　ガイドラインを踏まえた大学等研究機関における公的研究費の管理・監査の体制の整備状況についての確認（履行状況調査を含む）、分析</a:t>
          </a:r>
          <a:r>
            <a:rPr lang="ja-JP" altLang="en-US" sz="1100" b="0" i="0" baseline="0">
              <a:effectLst/>
              <a:latin typeface="+mn-lt"/>
              <a:ea typeface="+mn-ea"/>
              <a:cs typeface="+mn-cs"/>
            </a:rPr>
            <a:t>、</a:t>
          </a:r>
          <a:r>
            <a:rPr lang="ja-JP" altLang="ja-JP" sz="1100" b="0" i="0" baseline="0">
              <a:effectLst/>
              <a:latin typeface="+mn-lt"/>
              <a:ea typeface="+mn-ea"/>
              <a:cs typeface="+mn-cs"/>
            </a:rPr>
            <a:t>指導、是正措置に関する助言等を行うための経費</a:t>
          </a:r>
          <a:r>
            <a:rPr lang="ja-JP" altLang="en-US" sz="1100" b="0" i="0" baseline="0">
              <a:effectLst/>
              <a:latin typeface="+mn-lt"/>
              <a:ea typeface="+mn-ea"/>
              <a:cs typeface="+mn-cs"/>
            </a:rPr>
            <a:t>。</a:t>
          </a:r>
          <a:endParaRPr lang="ja-JP" altLang="ja-JP">
            <a:effectLst/>
          </a:endParaRPr>
        </a:p>
      </xdr:txBody>
    </xdr:sp>
    <xdr:clientData/>
  </xdr:twoCellAnchor>
  <xdr:twoCellAnchor>
    <xdr:from>
      <xdr:col>15</xdr:col>
      <xdr:colOff>136071</xdr:colOff>
      <xdr:row>749</xdr:row>
      <xdr:rowOff>330199</xdr:rowOff>
    </xdr:from>
    <xdr:to>
      <xdr:col>24</xdr:col>
      <xdr:colOff>190953</xdr:colOff>
      <xdr:row>750</xdr:row>
      <xdr:rowOff>317500</xdr:rowOff>
    </xdr:to>
    <xdr:sp macro="" textlink="">
      <xdr:nvSpPr>
        <xdr:cNvPr id="7" name="Rectangle 87">
          <a:extLst>
            <a:ext uri="{FF2B5EF4-FFF2-40B4-BE49-F238E27FC236}">
              <a16:creationId xmlns:a16="http://schemas.microsoft.com/office/drawing/2014/main" id="{4CA8DEEF-A565-4881-B195-9AF845F3421F}"/>
            </a:ext>
          </a:extLst>
        </xdr:cNvPr>
        <xdr:cNvSpPr>
          <a:spLocks noChangeArrowheads="1"/>
        </xdr:cNvSpPr>
      </xdr:nvSpPr>
      <xdr:spPr bwMode="auto">
        <a:xfrm>
          <a:off x="3197678" y="46213485"/>
          <a:ext cx="1891846" cy="34108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随意契約（少額）</a:t>
          </a:r>
          <a:r>
            <a:rPr lang="en-US" altLang="ja-JP" sz="1200"/>
            <a:t>】</a:t>
          </a:r>
        </a:p>
      </xdr:txBody>
    </xdr:sp>
    <xdr:clientData/>
  </xdr:twoCellAnchor>
  <xdr:twoCellAnchor editAs="oneCell">
    <xdr:from>
      <xdr:col>21</xdr:col>
      <xdr:colOff>11469</xdr:colOff>
      <xdr:row>747</xdr:row>
      <xdr:rowOff>341181</xdr:rowOff>
    </xdr:from>
    <xdr:to>
      <xdr:col>36</xdr:col>
      <xdr:colOff>199551</xdr:colOff>
      <xdr:row>748</xdr:row>
      <xdr:rowOff>167984</xdr:rowOff>
    </xdr:to>
    <xdr:sp macro="" textlink="">
      <xdr:nvSpPr>
        <xdr:cNvPr id="8" name="Rectangle 17">
          <a:extLst>
            <a:ext uri="{FF2B5EF4-FFF2-40B4-BE49-F238E27FC236}">
              <a16:creationId xmlns:a16="http://schemas.microsoft.com/office/drawing/2014/main" id="{C8E01F0B-6180-4EFC-964A-66B75B2C7F21}"/>
            </a:ext>
          </a:extLst>
        </xdr:cNvPr>
        <xdr:cNvSpPr>
          <a:spLocks noChangeArrowheads="1"/>
        </xdr:cNvSpPr>
      </xdr:nvSpPr>
      <xdr:spPr bwMode="auto">
        <a:xfrm>
          <a:off x="4297719" y="45516895"/>
          <a:ext cx="3249689" cy="18058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24507</xdr:colOff>
      <xdr:row>747</xdr:row>
      <xdr:rowOff>349250</xdr:rowOff>
    </xdr:from>
    <xdr:to>
      <xdr:col>23</xdr:col>
      <xdr:colOff>170748</xdr:colOff>
      <xdr:row>749</xdr:row>
      <xdr:rowOff>195862</xdr:rowOff>
    </xdr:to>
    <xdr:sp macro="" textlink="">
      <xdr:nvSpPr>
        <xdr:cNvPr id="9" name="AutoShape 14">
          <a:extLst>
            <a:ext uri="{FF2B5EF4-FFF2-40B4-BE49-F238E27FC236}">
              <a16:creationId xmlns:a16="http://schemas.microsoft.com/office/drawing/2014/main" id="{F7D803CE-5060-4C7B-8223-DE664FCB4391}"/>
            </a:ext>
          </a:extLst>
        </xdr:cNvPr>
        <xdr:cNvSpPr>
          <a:spLocks noChangeArrowheads="1"/>
        </xdr:cNvSpPr>
      </xdr:nvSpPr>
      <xdr:spPr bwMode="auto">
        <a:xfrm>
          <a:off x="4106650" y="45524964"/>
          <a:ext cx="758562" cy="55418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31295</xdr:colOff>
      <xdr:row>747</xdr:row>
      <xdr:rowOff>342681</xdr:rowOff>
    </xdr:from>
    <xdr:to>
      <xdr:col>37</xdr:col>
      <xdr:colOff>177536</xdr:colOff>
      <xdr:row>749</xdr:row>
      <xdr:rowOff>192468</xdr:rowOff>
    </xdr:to>
    <xdr:sp macro="" textlink="">
      <xdr:nvSpPr>
        <xdr:cNvPr id="10" name="AutoShape 14">
          <a:extLst>
            <a:ext uri="{FF2B5EF4-FFF2-40B4-BE49-F238E27FC236}">
              <a16:creationId xmlns:a16="http://schemas.microsoft.com/office/drawing/2014/main" id="{31474FB9-CAF8-43EB-8BF8-DF9F827714F9}"/>
            </a:ext>
          </a:extLst>
        </xdr:cNvPr>
        <xdr:cNvSpPr>
          <a:spLocks noChangeArrowheads="1"/>
        </xdr:cNvSpPr>
      </xdr:nvSpPr>
      <xdr:spPr bwMode="auto">
        <a:xfrm>
          <a:off x="6970938" y="45518395"/>
          <a:ext cx="758562" cy="55735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190500</xdr:colOff>
      <xdr:row>750</xdr:row>
      <xdr:rowOff>300405</xdr:rowOff>
    </xdr:from>
    <xdr:to>
      <xdr:col>24</xdr:col>
      <xdr:colOff>120970</xdr:colOff>
      <xdr:row>753</xdr:row>
      <xdr:rowOff>133026</xdr:rowOff>
    </xdr:to>
    <xdr:sp macro="" textlink="">
      <xdr:nvSpPr>
        <xdr:cNvPr id="11"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3157904" y="46071693"/>
          <a:ext cx="1710912" cy="8876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A.</a:t>
          </a:r>
          <a:r>
            <a:rPr lang="ja-JP" altLang="en-US" sz="1200" b="0" i="0" u="none" strike="noStrike" baseline="0">
              <a:solidFill>
                <a:srgbClr val="000000"/>
              </a:solidFill>
              <a:latin typeface="ＭＳ Ｐゴシック"/>
              <a:ea typeface="+mn-ea"/>
            </a:rPr>
            <a:t>株式会社アドウィン</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30</xdr:col>
      <xdr:colOff>153867</xdr:colOff>
      <xdr:row>750</xdr:row>
      <xdr:rowOff>252755</xdr:rowOff>
    </xdr:from>
    <xdr:to>
      <xdr:col>42</xdr:col>
      <xdr:colOff>139978</xdr:colOff>
      <xdr:row>753</xdr:row>
      <xdr:rowOff>109906</xdr:rowOff>
    </xdr:to>
    <xdr:sp macro="" textlink="">
      <xdr:nvSpPr>
        <xdr:cNvPr id="12" name="Rectangle 29">
          <a:extLst>
            <a:ext uri="{FF2B5EF4-FFF2-40B4-BE49-F238E27FC236}">
              <a16:creationId xmlns:a16="http://schemas.microsoft.com/office/drawing/2014/main" id="{4C9675B7-90BD-476F-889B-546A51F0FCE2}"/>
            </a:ext>
          </a:extLst>
        </xdr:cNvPr>
        <xdr:cNvSpPr>
          <a:spLocks noChangeArrowheads="1"/>
        </xdr:cNvSpPr>
      </xdr:nvSpPr>
      <xdr:spPr bwMode="auto">
        <a:xfrm>
          <a:off x="6088675" y="46024043"/>
          <a:ext cx="2360034" cy="9122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B.</a:t>
          </a:r>
          <a:r>
            <a:rPr lang="ja-JP" altLang="en-US" sz="1200" b="0" i="0" u="none" strike="noStrike" baseline="0">
              <a:solidFill>
                <a:srgbClr val="000000"/>
              </a:solidFill>
              <a:latin typeface="ＭＳ Ｐゴシック"/>
              <a:ea typeface="+mn-ea"/>
            </a:rPr>
            <a:t>株式会社大和速記情報センター</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editAs="oneCell">
    <xdr:from>
      <xdr:col>27</xdr:col>
      <xdr:colOff>155235</xdr:colOff>
      <xdr:row>747</xdr:row>
      <xdr:rowOff>143898</xdr:rowOff>
    </xdr:from>
    <xdr:to>
      <xdr:col>29</xdr:col>
      <xdr:colOff>155235</xdr:colOff>
      <xdr:row>747</xdr:row>
      <xdr:rowOff>345284</xdr:rowOff>
    </xdr:to>
    <xdr:sp macro="" textlink="">
      <xdr:nvSpPr>
        <xdr:cNvPr id="13" name="正方形/長方形 12">
          <a:extLst>
            <a:ext uri="{FF2B5EF4-FFF2-40B4-BE49-F238E27FC236}">
              <a16:creationId xmlns:a16="http://schemas.microsoft.com/office/drawing/2014/main" id="{6CBAC396-A85C-4B6E-8C01-9C5FB4036F79}"/>
            </a:ext>
          </a:extLst>
        </xdr:cNvPr>
        <xdr:cNvSpPr/>
      </xdr:nvSpPr>
      <xdr:spPr>
        <a:xfrm>
          <a:off x="5666128" y="45319612"/>
          <a:ext cx="408214" cy="20138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106135</xdr:colOff>
      <xdr:row>742</xdr:row>
      <xdr:rowOff>194128</xdr:rowOff>
    </xdr:from>
    <xdr:to>
      <xdr:col>49</xdr:col>
      <xdr:colOff>323397</xdr:colOff>
      <xdr:row>743</xdr:row>
      <xdr:rowOff>333601</xdr:rowOff>
    </xdr:to>
    <xdr:sp macro="" textlink="">
      <xdr:nvSpPr>
        <xdr:cNvPr id="14" name="Rectangle 31">
          <a:extLst>
            <a:ext uri="{FF2B5EF4-FFF2-40B4-BE49-F238E27FC236}">
              <a16:creationId xmlns:a16="http://schemas.microsoft.com/office/drawing/2014/main" id="{8FFA692B-0752-499E-A289-0107560CCE7D}"/>
            </a:ext>
          </a:extLst>
        </xdr:cNvPr>
        <xdr:cNvSpPr>
          <a:spLocks noChangeArrowheads="1"/>
        </xdr:cNvSpPr>
      </xdr:nvSpPr>
      <xdr:spPr bwMode="auto">
        <a:xfrm>
          <a:off x="9495064" y="43600914"/>
          <a:ext cx="829583" cy="493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を含む</a:t>
          </a:r>
        </a:p>
      </xdr:txBody>
    </xdr:sp>
    <xdr:clientData/>
  </xdr:twoCellAnchor>
  <xdr:twoCellAnchor>
    <xdr:from>
      <xdr:col>9</xdr:col>
      <xdr:colOff>35719</xdr:colOff>
      <xdr:row>780</xdr:row>
      <xdr:rowOff>95250</xdr:rowOff>
    </xdr:from>
    <xdr:to>
      <xdr:col>26</xdr:col>
      <xdr:colOff>87205</xdr:colOff>
      <xdr:row>781</xdr:row>
      <xdr:rowOff>240056</xdr:rowOff>
    </xdr:to>
    <xdr:sp macro="" textlink="">
      <xdr:nvSpPr>
        <xdr:cNvPr id="16"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1857375" y="48291750"/>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31</xdr:col>
      <xdr:colOff>47625</xdr:colOff>
      <xdr:row>780</xdr:row>
      <xdr:rowOff>83343</xdr:rowOff>
    </xdr:from>
    <xdr:to>
      <xdr:col>48</xdr:col>
      <xdr:colOff>99112</xdr:colOff>
      <xdr:row>781</xdr:row>
      <xdr:rowOff>228149</xdr:rowOff>
    </xdr:to>
    <xdr:sp macro="" textlink="">
      <xdr:nvSpPr>
        <xdr:cNvPr id="17"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6322219" y="48279843"/>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29</xdr:col>
      <xdr:colOff>35719</xdr:colOff>
      <xdr:row>749</xdr:row>
      <xdr:rowOff>285749</xdr:rowOff>
    </xdr:from>
    <xdr:to>
      <xdr:col>44</xdr:col>
      <xdr:colOff>84630</xdr:colOff>
      <xdr:row>750</xdr:row>
      <xdr:rowOff>273051</xdr:rowOff>
    </xdr:to>
    <xdr:sp macro="" textlink="">
      <xdr:nvSpPr>
        <xdr:cNvPr id="19" name="Rectangle 87">
          <a:extLst>
            <a:ext uri="{FF2B5EF4-FFF2-40B4-BE49-F238E27FC236}">
              <a16:creationId xmlns:a16="http://schemas.microsoft.com/office/drawing/2014/main" id="{27DFC1B2-C630-4431-92B0-EA9C267E1E3C}"/>
            </a:ext>
          </a:extLst>
        </xdr:cNvPr>
        <xdr:cNvSpPr>
          <a:spLocks noChangeArrowheads="1"/>
        </xdr:cNvSpPr>
      </xdr:nvSpPr>
      <xdr:spPr bwMode="auto">
        <a:xfrm>
          <a:off x="5905500" y="46077187"/>
          <a:ext cx="3085005" cy="34448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一般競争契約（最低価格）</a:t>
          </a:r>
          <a:r>
            <a:rPr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80" zoomScaleNormal="75" zoomScaleSheetLayoutView="80"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189</v>
      </c>
      <c r="AT2" s="220"/>
      <c r="AU2" s="220"/>
      <c r="AV2" s="52" t="str">
        <f>IF(AW2="", "", "-")</f>
        <v/>
      </c>
      <c r="AW2" s="397"/>
      <c r="AX2" s="397"/>
    </row>
    <row r="3" spans="1:50" ht="21" customHeight="1" thickBot="1" x14ac:dyDescent="0.2">
      <c r="A3" s="540" t="s">
        <v>539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575</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624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625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576</v>
      </c>
      <c r="H5" s="576"/>
      <c r="I5" s="576"/>
      <c r="J5" s="576"/>
      <c r="K5" s="576"/>
      <c r="L5" s="576"/>
      <c r="M5" s="577" t="s">
        <v>66</v>
      </c>
      <c r="N5" s="578"/>
      <c r="O5" s="578"/>
      <c r="P5" s="578"/>
      <c r="Q5" s="578"/>
      <c r="R5" s="579"/>
      <c r="S5" s="580" t="s">
        <v>577</v>
      </c>
      <c r="T5" s="576"/>
      <c r="U5" s="576"/>
      <c r="V5" s="576"/>
      <c r="W5" s="576"/>
      <c r="X5" s="581"/>
      <c r="Y5" s="731" t="s">
        <v>3</v>
      </c>
      <c r="Z5" s="732"/>
      <c r="AA5" s="732"/>
      <c r="AB5" s="732"/>
      <c r="AC5" s="732"/>
      <c r="AD5" s="733"/>
      <c r="AE5" s="734" t="s">
        <v>626</v>
      </c>
      <c r="AF5" s="734"/>
      <c r="AG5" s="734"/>
      <c r="AH5" s="734"/>
      <c r="AI5" s="734"/>
      <c r="AJ5" s="734"/>
      <c r="AK5" s="734"/>
      <c r="AL5" s="734"/>
      <c r="AM5" s="734"/>
      <c r="AN5" s="734"/>
      <c r="AO5" s="734"/>
      <c r="AP5" s="735"/>
      <c r="AQ5" s="736" t="s">
        <v>627</v>
      </c>
      <c r="AR5" s="737"/>
      <c r="AS5" s="737"/>
      <c r="AT5" s="737"/>
      <c r="AU5" s="737"/>
      <c r="AV5" s="737"/>
      <c r="AW5" s="737"/>
      <c r="AX5" s="738"/>
    </row>
    <row r="6" spans="1:50" ht="39" customHeight="1" x14ac:dyDescent="0.15">
      <c r="A6" s="741" t="s">
        <v>4</v>
      </c>
      <c r="B6" s="742"/>
      <c r="C6" s="742"/>
      <c r="D6" s="742"/>
      <c r="E6" s="742"/>
      <c r="F6" s="74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578</v>
      </c>
      <c r="H7" s="848"/>
      <c r="I7" s="848"/>
      <c r="J7" s="848"/>
      <c r="K7" s="848"/>
      <c r="L7" s="848"/>
      <c r="M7" s="848"/>
      <c r="N7" s="848"/>
      <c r="O7" s="848"/>
      <c r="P7" s="848"/>
      <c r="Q7" s="848"/>
      <c r="R7" s="848"/>
      <c r="S7" s="848"/>
      <c r="T7" s="848"/>
      <c r="U7" s="848"/>
      <c r="V7" s="848"/>
      <c r="W7" s="848"/>
      <c r="X7" s="849"/>
      <c r="Y7" s="395" t="s">
        <v>511</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4" t="s">
        <v>378</v>
      </c>
      <c r="B8" s="845"/>
      <c r="C8" s="845"/>
      <c r="D8" s="845"/>
      <c r="E8" s="845"/>
      <c r="F8" s="846"/>
      <c r="G8" s="223" t="str">
        <f>入力規則等!A28</f>
        <v>科学技術・イノベーション</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5"/>
    </row>
    <row r="9" spans="1:50" ht="58.5" customHeight="1" x14ac:dyDescent="0.15">
      <c r="A9" s="145" t="s">
        <v>23</v>
      </c>
      <c r="B9" s="146"/>
      <c r="C9" s="146"/>
      <c r="D9" s="146"/>
      <c r="E9" s="146"/>
      <c r="F9" s="146"/>
      <c r="G9" s="589" t="s">
        <v>628</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650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8"/>
    </row>
    <row r="13" spans="1:50" ht="21" customHeight="1" x14ac:dyDescent="0.15">
      <c r="A13" s="142"/>
      <c r="B13" s="143"/>
      <c r="C13" s="143"/>
      <c r="D13" s="143"/>
      <c r="E13" s="143"/>
      <c r="F13" s="144"/>
      <c r="G13" s="759" t="s">
        <v>6</v>
      </c>
      <c r="H13" s="760"/>
      <c r="I13" s="652" t="s">
        <v>7</v>
      </c>
      <c r="J13" s="653"/>
      <c r="K13" s="653"/>
      <c r="L13" s="653"/>
      <c r="M13" s="653"/>
      <c r="N13" s="653"/>
      <c r="O13" s="654"/>
      <c r="P13" s="108">
        <v>8.1999999999999993</v>
      </c>
      <c r="Q13" s="109"/>
      <c r="R13" s="109"/>
      <c r="S13" s="109"/>
      <c r="T13" s="109"/>
      <c r="U13" s="109"/>
      <c r="V13" s="110"/>
      <c r="W13" s="108">
        <v>8.1999999999999993</v>
      </c>
      <c r="X13" s="109"/>
      <c r="Y13" s="109"/>
      <c r="Z13" s="109"/>
      <c r="AA13" s="109"/>
      <c r="AB13" s="109"/>
      <c r="AC13" s="110"/>
      <c r="AD13" s="108">
        <v>7</v>
      </c>
      <c r="AE13" s="109"/>
      <c r="AF13" s="109"/>
      <c r="AG13" s="109"/>
      <c r="AH13" s="109"/>
      <c r="AI13" s="109"/>
      <c r="AJ13" s="110"/>
      <c r="AK13" s="108">
        <v>6.9</v>
      </c>
      <c r="AL13" s="109"/>
      <c r="AM13" s="109"/>
      <c r="AN13" s="109"/>
      <c r="AO13" s="109"/>
      <c r="AP13" s="109"/>
      <c r="AQ13" s="110"/>
      <c r="AR13" s="105">
        <v>6.9</v>
      </c>
      <c r="AS13" s="106"/>
      <c r="AT13" s="106"/>
      <c r="AU13" s="106"/>
      <c r="AV13" s="106"/>
      <c r="AW13" s="106"/>
      <c r="AX13" s="394"/>
    </row>
    <row r="14" spans="1:50" ht="21" customHeight="1" x14ac:dyDescent="0.15">
      <c r="A14" s="142"/>
      <c r="B14" s="143"/>
      <c r="C14" s="143"/>
      <c r="D14" s="143"/>
      <c r="E14" s="143"/>
      <c r="F14" s="144"/>
      <c r="G14" s="761"/>
      <c r="H14" s="762"/>
      <c r="I14" s="592" t="s">
        <v>8</v>
      </c>
      <c r="J14" s="646"/>
      <c r="K14" s="646"/>
      <c r="L14" s="646"/>
      <c r="M14" s="646"/>
      <c r="N14" s="646"/>
      <c r="O14" s="647"/>
      <c r="P14" s="108" t="s">
        <v>580</v>
      </c>
      <c r="Q14" s="109"/>
      <c r="R14" s="109"/>
      <c r="S14" s="109"/>
      <c r="T14" s="109"/>
      <c r="U14" s="109"/>
      <c r="V14" s="110"/>
      <c r="W14" s="108" t="s">
        <v>580</v>
      </c>
      <c r="X14" s="109"/>
      <c r="Y14" s="109"/>
      <c r="Z14" s="109"/>
      <c r="AA14" s="109"/>
      <c r="AB14" s="109"/>
      <c r="AC14" s="110"/>
      <c r="AD14" s="108" t="s">
        <v>562</v>
      </c>
      <c r="AE14" s="109"/>
      <c r="AF14" s="109"/>
      <c r="AG14" s="109"/>
      <c r="AH14" s="109"/>
      <c r="AI14" s="109"/>
      <c r="AJ14" s="110"/>
      <c r="AK14" s="108" t="s">
        <v>629</v>
      </c>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1"/>
      <c r="H15" s="762"/>
      <c r="I15" s="592" t="s">
        <v>51</v>
      </c>
      <c r="J15" s="593"/>
      <c r="K15" s="593"/>
      <c r="L15" s="593"/>
      <c r="M15" s="593"/>
      <c r="N15" s="593"/>
      <c r="O15" s="594"/>
      <c r="P15" s="108" t="s">
        <v>581</v>
      </c>
      <c r="Q15" s="109"/>
      <c r="R15" s="109"/>
      <c r="S15" s="109"/>
      <c r="T15" s="109"/>
      <c r="U15" s="109"/>
      <c r="V15" s="110"/>
      <c r="W15" s="108" t="s">
        <v>578</v>
      </c>
      <c r="X15" s="109"/>
      <c r="Y15" s="109"/>
      <c r="Z15" s="109"/>
      <c r="AA15" s="109"/>
      <c r="AB15" s="109"/>
      <c r="AC15" s="110"/>
      <c r="AD15" s="108" t="s">
        <v>580</v>
      </c>
      <c r="AE15" s="109"/>
      <c r="AF15" s="109"/>
      <c r="AG15" s="109"/>
      <c r="AH15" s="109"/>
      <c r="AI15" s="109"/>
      <c r="AJ15" s="110"/>
      <c r="AK15" s="108" t="s">
        <v>630</v>
      </c>
      <c r="AL15" s="109"/>
      <c r="AM15" s="109"/>
      <c r="AN15" s="109"/>
      <c r="AO15" s="109"/>
      <c r="AP15" s="109"/>
      <c r="AQ15" s="110"/>
      <c r="AR15" s="108"/>
      <c r="AS15" s="109"/>
      <c r="AT15" s="109"/>
      <c r="AU15" s="109"/>
      <c r="AV15" s="109"/>
      <c r="AW15" s="109"/>
      <c r="AX15" s="645"/>
    </row>
    <row r="16" spans="1:50" ht="21" customHeight="1" x14ac:dyDescent="0.15">
      <c r="A16" s="142"/>
      <c r="B16" s="143"/>
      <c r="C16" s="143"/>
      <c r="D16" s="143"/>
      <c r="E16" s="143"/>
      <c r="F16" s="144"/>
      <c r="G16" s="761"/>
      <c r="H16" s="762"/>
      <c r="I16" s="592" t="s">
        <v>52</v>
      </c>
      <c r="J16" s="593"/>
      <c r="K16" s="593"/>
      <c r="L16" s="593"/>
      <c r="M16" s="593"/>
      <c r="N16" s="593"/>
      <c r="O16" s="594"/>
      <c r="P16" s="108" t="s">
        <v>580</v>
      </c>
      <c r="Q16" s="109"/>
      <c r="R16" s="109"/>
      <c r="S16" s="109"/>
      <c r="T16" s="109"/>
      <c r="U16" s="109"/>
      <c r="V16" s="110"/>
      <c r="W16" s="108" t="s">
        <v>580</v>
      </c>
      <c r="X16" s="109"/>
      <c r="Y16" s="109"/>
      <c r="Z16" s="109"/>
      <c r="AA16" s="109"/>
      <c r="AB16" s="109"/>
      <c r="AC16" s="110"/>
      <c r="AD16" s="108" t="s">
        <v>582</v>
      </c>
      <c r="AE16" s="109"/>
      <c r="AF16" s="109"/>
      <c r="AG16" s="109"/>
      <c r="AH16" s="109"/>
      <c r="AI16" s="109"/>
      <c r="AJ16" s="110"/>
      <c r="AK16" s="108" t="s">
        <v>631</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92" t="s">
        <v>50</v>
      </c>
      <c r="J17" s="646"/>
      <c r="K17" s="646"/>
      <c r="L17" s="646"/>
      <c r="M17" s="646"/>
      <c r="N17" s="646"/>
      <c r="O17" s="647"/>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629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3"/>
      <c r="H18" s="764"/>
      <c r="I18" s="751" t="s">
        <v>20</v>
      </c>
      <c r="J18" s="752"/>
      <c r="K18" s="752"/>
      <c r="L18" s="752"/>
      <c r="M18" s="752"/>
      <c r="N18" s="752"/>
      <c r="O18" s="753"/>
      <c r="P18" s="114">
        <f>SUM(P13:V17)</f>
        <v>8.1999999999999993</v>
      </c>
      <c r="Q18" s="115"/>
      <c r="R18" s="115"/>
      <c r="S18" s="115"/>
      <c r="T18" s="115"/>
      <c r="U18" s="115"/>
      <c r="V18" s="116"/>
      <c r="W18" s="114">
        <f>SUM(W13:AC17)</f>
        <v>8.1999999999999993</v>
      </c>
      <c r="X18" s="115"/>
      <c r="Y18" s="115"/>
      <c r="Z18" s="115"/>
      <c r="AA18" s="115"/>
      <c r="AB18" s="115"/>
      <c r="AC18" s="116"/>
      <c r="AD18" s="114">
        <f>SUM(AD13:AJ17)</f>
        <v>7</v>
      </c>
      <c r="AE18" s="115"/>
      <c r="AF18" s="115"/>
      <c r="AG18" s="115"/>
      <c r="AH18" s="115"/>
      <c r="AI18" s="115"/>
      <c r="AJ18" s="116"/>
      <c r="AK18" s="114">
        <f>SUM(AK13:AQ17)</f>
        <v>6.9</v>
      </c>
      <c r="AL18" s="115"/>
      <c r="AM18" s="115"/>
      <c r="AN18" s="115"/>
      <c r="AO18" s="115"/>
      <c r="AP18" s="115"/>
      <c r="AQ18" s="116"/>
      <c r="AR18" s="114">
        <f>SUM(AR13:AX17)</f>
        <v>6.9</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2.8</v>
      </c>
      <c r="Q19" s="109"/>
      <c r="R19" s="109"/>
      <c r="S19" s="109"/>
      <c r="T19" s="109"/>
      <c r="U19" s="109"/>
      <c r="V19" s="110"/>
      <c r="W19" s="108">
        <v>3.1</v>
      </c>
      <c r="X19" s="109"/>
      <c r="Y19" s="109"/>
      <c r="Z19" s="109"/>
      <c r="AA19" s="109"/>
      <c r="AB19" s="109"/>
      <c r="AC19" s="110"/>
      <c r="AD19" s="108">
        <v>2.4</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0.34146341463414637</v>
      </c>
      <c r="Q20" s="556"/>
      <c r="R20" s="556"/>
      <c r="S20" s="556"/>
      <c r="T20" s="556"/>
      <c r="U20" s="556"/>
      <c r="V20" s="556"/>
      <c r="W20" s="556">
        <f t="shared" ref="W20" si="0">IF(W18=0, "-", SUM(W19)/W18)</f>
        <v>0.37804878048780494</v>
      </c>
      <c r="X20" s="556"/>
      <c r="Y20" s="556"/>
      <c r="Z20" s="556"/>
      <c r="AA20" s="556"/>
      <c r="AB20" s="556"/>
      <c r="AC20" s="556"/>
      <c r="AD20" s="556">
        <f t="shared" ref="AD20" si="1">IF(AD18=0, "-", SUM(AD19)/AD18)</f>
        <v>0.34285714285714286</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44" t="s">
        <v>478</v>
      </c>
      <c r="H21" s="945"/>
      <c r="I21" s="945"/>
      <c r="J21" s="945"/>
      <c r="K21" s="945"/>
      <c r="L21" s="945"/>
      <c r="M21" s="945"/>
      <c r="N21" s="945"/>
      <c r="O21" s="945"/>
      <c r="P21" s="556">
        <f>IF(P19=0, "-", SUM(P19)/SUM(P13,P14))</f>
        <v>0.34146341463414637</v>
      </c>
      <c r="Q21" s="556"/>
      <c r="R21" s="556"/>
      <c r="S21" s="556"/>
      <c r="T21" s="556"/>
      <c r="U21" s="556"/>
      <c r="V21" s="556"/>
      <c r="W21" s="556">
        <f t="shared" ref="W21" si="2">IF(W19=0, "-", SUM(W19)/SUM(W13,W14))</f>
        <v>0.37804878048780494</v>
      </c>
      <c r="X21" s="556"/>
      <c r="Y21" s="556"/>
      <c r="Z21" s="556"/>
      <c r="AA21" s="556"/>
      <c r="AB21" s="556"/>
      <c r="AC21" s="556"/>
      <c r="AD21" s="556">
        <f t="shared" ref="AD21" si="3">IF(AD19=0, "-", SUM(AD19)/SUM(AD13,AD14))</f>
        <v>0.34285714285714286</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2.9</v>
      </c>
      <c r="Q23" s="106"/>
      <c r="R23" s="106"/>
      <c r="S23" s="106"/>
      <c r="T23" s="106"/>
      <c r="U23" s="106"/>
      <c r="V23" s="107"/>
      <c r="W23" s="105">
        <v>2.9</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1.8</v>
      </c>
      <c r="Q24" s="109"/>
      <c r="R24" s="109"/>
      <c r="S24" s="109"/>
      <c r="T24" s="109"/>
      <c r="U24" s="109"/>
      <c r="V24" s="110"/>
      <c r="W24" s="108">
        <v>1.8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1.2</v>
      </c>
      <c r="Q25" s="109"/>
      <c r="R25" s="109"/>
      <c r="S25" s="109"/>
      <c r="T25" s="109"/>
      <c r="U25" s="109"/>
      <c r="V25" s="110"/>
      <c r="W25" s="108">
        <v>1.2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6.9</v>
      </c>
      <c r="Q29" s="109"/>
      <c r="R29" s="109"/>
      <c r="S29" s="109"/>
      <c r="T29" s="109"/>
      <c r="U29" s="109"/>
      <c r="V29" s="110"/>
      <c r="W29" s="227">
        <f>AR13</f>
        <v>6.9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4" t="s">
        <v>265</v>
      </c>
      <c r="H30" s="390"/>
      <c r="I30" s="390"/>
      <c r="J30" s="390"/>
      <c r="K30" s="390"/>
      <c r="L30" s="390"/>
      <c r="M30" s="390"/>
      <c r="N30" s="390"/>
      <c r="O30" s="596"/>
      <c r="P30" s="595" t="s">
        <v>59</v>
      </c>
      <c r="Q30" s="390"/>
      <c r="R30" s="390"/>
      <c r="S30" s="390"/>
      <c r="T30" s="390"/>
      <c r="U30" s="390"/>
      <c r="V30" s="390"/>
      <c r="W30" s="390"/>
      <c r="X30" s="596"/>
      <c r="Y30" s="482"/>
      <c r="Z30" s="483"/>
      <c r="AA30" s="484"/>
      <c r="AB30" s="386" t="s">
        <v>11</v>
      </c>
      <c r="AC30" s="387"/>
      <c r="AD30" s="388"/>
      <c r="AE30" s="386" t="s">
        <v>531</v>
      </c>
      <c r="AF30" s="387"/>
      <c r="AG30" s="387"/>
      <c r="AH30" s="388"/>
      <c r="AI30" s="386" t="s">
        <v>528</v>
      </c>
      <c r="AJ30" s="387"/>
      <c r="AK30" s="387"/>
      <c r="AL30" s="388"/>
      <c r="AM30" s="389" t="s">
        <v>523</v>
      </c>
      <c r="AN30" s="389"/>
      <c r="AO30" s="389"/>
      <c r="AP30" s="386"/>
      <c r="AQ30" s="655" t="s">
        <v>354</v>
      </c>
      <c r="AR30" s="656"/>
      <c r="AS30" s="656"/>
      <c r="AT30" s="657"/>
      <c r="AU30" s="390" t="s">
        <v>253</v>
      </c>
      <c r="AV30" s="390"/>
      <c r="AW30" s="390"/>
      <c r="AX30" s="391"/>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485"/>
      <c r="Z31" s="486"/>
      <c r="AA31" s="487"/>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15">
      <c r="A32" s="532"/>
      <c r="B32" s="530"/>
      <c r="C32" s="530"/>
      <c r="D32" s="530"/>
      <c r="E32" s="530"/>
      <c r="F32" s="531"/>
      <c r="G32" s="557" t="s">
        <v>587</v>
      </c>
      <c r="H32" s="558"/>
      <c r="I32" s="558"/>
      <c r="J32" s="558"/>
      <c r="K32" s="558"/>
      <c r="L32" s="558"/>
      <c r="M32" s="558"/>
      <c r="N32" s="558"/>
      <c r="O32" s="559"/>
      <c r="P32" s="161" t="s">
        <v>588</v>
      </c>
      <c r="Q32" s="161"/>
      <c r="R32" s="161"/>
      <c r="S32" s="161"/>
      <c r="T32" s="161"/>
      <c r="U32" s="161"/>
      <c r="V32" s="161"/>
      <c r="W32" s="161"/>
      <c r="X32" s="231"/>
      <c r="Y32" s="338" t="s">
        <v>12</v>
      </c>
      <c r="Z32" s="566"/>
      <c r="AA32" s="567"/>
      <c r="AB32" s="568" t="s">
        <v>589</v>
      </c>
      <c r="AC32" s="568"/>
      <c r="AD32" s="568"/>
      <c r="AE32" s="364">
        <v>100</v>
      </c>
      <c r="AF32" s="365"/>
      <c r="AG32" s="365"/>
      <c r="AH32" s="365"/>
      <c r="AI32" s="364">
        <v>100</v>
      </c>
      <c r="AJ32" s="365"/>
      <c r="AK32" s="365"/>
      <c r="AL32" s="365"/>
      <c r="AM32" s="364">
        <v>100</v>
      </c>
      <c r="AN32" s="365"/>
      <c r="AO32" s="365"/>
      <c r="AP32" s="365"/>
      <c r="AQ32" s="111" t="s">
        <v>580</v>
      </c>
      <c r="AR32" s="112"/>
      <c r="AS32" s="112"/>
      <c r="AT32" s="113"/>
      <c r="AU32" s="365" t="s">
        <v>580</v>
      </c>
      <c r="AV32" s="365"/>
      <c r="AW32" s="365"/>
      <c r="AX32" s="367"/>
    </row>
    <row r="33" spans="1:50" ht="23.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589</v>
      </c>
      <c r="AC33" s="539"/>
      <c r="AD33" s="539"/>
      <c r="AE33" s="364">
        <v>100</v>
      </c>
      <c r="AF33" s="365"/>
      <c r="AG33" s="365"/>
      <c r="AH33" s="365"/>
      <c r="AI33" s="364">
        <v>100</v>
      </c>
      <c r="AJ33" s="365"/>
      <c r="AK33" s="365"/>
      <c r="AL33" s="365"/>
      <c r="AM33" s="364">
        <v>100</v>
      </c>
      <c r="AN33" s="365"/>
      <c r="AO33" s="365"/>
      <c r="AP33" s="365"/>
      <c r="AQ33" s="111" t="s">
        <v>580</v>
      </c>
      <c r="AR33" s="112"/>
      <c r="AS33" s="112"/>
      <c r="AT33" s="113"/>
      <c r="AU33" s="365" t="s">
        <v>580</v>
      </c>
      <c r="AV33" s="365"/>
      <c r="AW33" s="365"/>
      <c r="AX33" s="367"/>
    </row>
    <row r="34" spans="1:50" ht="23.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64">
        <v>100</v>
      </c>
      <c r="AF34" s="365"/>
      <c r="AG34" s="365"/>
      <c r="AH34" s="365"/>
      <c r="AI34" s="364">
        <v>100</v>
      </c>
      <c r="AJ34" s="365"/>
      <c r="AK34" s="365"/>
      <c r="AL34" s="365"/>
      <c r="AM34" s="364">
        <v>100</v>
      </c>
      <c r="AN34" s="365"/>
      <c r="AO34" s="365"/>
      <c r="AP34" s="365"/>
      <c r="AQ34" s="111" t="s">
        <v>580</v>
      </c>
      <c r="AR34" s="112"/>
      <c r="AS34" s="112"/>
      <c r="AT34" s="113"/>
      <c r="AU34" s="365" t="s">
        <v>580</v>
      </c>
      <c r="AV34" s="365"/>
      <c r="AW34" s="365"/>
      <c r="AX34" s="367"/>
    </row>
    <row r="35" spans="1:50" ht="39" customHeight="1" x14ac:dyDescent="0.15">
      <c r="A35" s="915" t="s">
        <v>501</v>
      </c>
      <c r="B35" s="916"/>
      <c r="C35" s="916"/>
      <c r="D35" s="916"/>
      <c r="E35" s="916"/>
      <c r="F35" s="917"/>
      <c r="G35" s="921" t="s">
        <v>632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9"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8" t="s">
        <v>473</v>
      </c>
      <c r="B37" s="659"/>
      <c r="C37" s="659"/>
      <c r="D37" s="659"/>
      <c r="E37" s="659"/>
      <c r="F37" s="660"/>
      <c r="G37" s="582" t="s">
        <v>265</v>
      </c>
      <c r="H37" s="381"/>
      <c r="I37" s="381"/>
      <c r="J37" s="381"/>
      <c r="K37" s="381"/>
      <c r="L37" s="381"/>
      <c r="M37" s="381"/>
      <c r="N37" s="381"/>
      <c r="O37" s="583"/>
      <c r="P37" s="648" t="s">
        <v>59</v>
      </c>
      <c r="Q37" s="381"/>
      <c r="R37" s="381"/>
      <c r="S37" s="381"/>
      <c r="T37" s="381"/>
      <c r="U37" s="381"/>
      <c r="V37" s="381"/>
      <c r="W37" s="381"/>
      <c r="X37" s="583"/>
      <c r="Y37" s="649"/>
      <c r="Z37" s="650"/>
      <c r="AA37" s="651"/>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485"/>
      <c r="Z38" s="486"/>
      <c r="AA38" s="487"/>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38" t="s">
        <v>12</v>
      </c>
      <c r="Z39" s="566"/>
      <c r="AA39" s="567"/>
      <c r="AB39" s="568"/>
      <c r="AC39" s="568"/>
      <c r="AD39" s="56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c r="AC40" s="539"/>
      <c r="AD40" s="53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1"/>
      <c r="B41" s="662"/>
      <c r="C41" s="662"/>
      <c r="D41" s="662"/>
      <c r="E41" s="662"/>
      <c r="F41" s="663"/>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5" t="s">
        <v>501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8" t="s">
        <v>473</v>
      </c>
      <c r="B44" s="659"/>
      <c r="C44" s="659"/>
      <c r="D44" s="659"/>
      <c r="E44" s="659"/>
      <c r="F44" s="660"/>
      <c r="G44" s="582" t="s">
        <v>265</v>
      </c>
      <c r="H44" s="381"/>
      <c r="I44" s="381"/>
      <c r="J44" s="381"/>
      <c r="K44" s="381"/>
      <c r="L44" s="381"/>
      <c r="M44" s="381"/>
      <c r="N44" s="381"/>
      <c r="O44" s="583"/>
      <c r="P44" s="648" t="s">
        <v>59</v>
      </c>
      <c r="Q44" s="381"/>
      <c r="R44" s="381"/>
      <c r="S44" s="381"/>
      <c r="T44" s="381"/>
      <c r="U44" s="381"/>
      <c r="V44" s="381"/>
      <c r="W44" s="381"/>
      <c r="X44" s="583"/>
      <c r="Y44" s="649"/>
      <c r="Z44" s="650"/>
      <c r="AA44" s="651"/>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485"/>
      <c r="Z45" s="486"/>
      <c r="AA45" s="487"/>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38" t="s">
        <v>12</v>
      </c>
      <c r="Z46" s="566"/>
      <c r="AA46" s="567"/>
      <c r="AB46" s="568"/>
      <c r="AC46" s="568"/>
      <c r="AD46" s="56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1"/>
      <c r="B48" s="662"/>
      <c r="C48" s="662"/>
      <c r="D48" s="662"/>
      <c r="E48" s="662"/>
      <c r="F48" s="663"/>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5" t="s">
        <v>501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9" t="s">
        <v>473</v>
      </c>
      <c r="B51" s="530"/>
      <c r="C51" s="530"/>
      <c r="D51" s="530"/>
      <c r="E51" s="530"/>
      <c r="F51" s="531"/>
      <c r="G51" s="582" t="s">
        <v>265</v>
      </c>
      <c r="H51" s="381"/>
      <c r="I51" s="381"/>
      <c r="J51" s="381"/>
      <c r="K51" s="381"/>
      <c r="L51" s="381"/>
      <c r="M51" s="381"/>
      <c r="N51" s="381"/>
      <c r="O51" s="583"/>
      <c r="P51" s="648" t="s">
        <v>59</v>
      </c>
      <c r="Q51" s="381"/>
      <c r="R51" s="381"/>
      <c r="S51" s="381"/>
      <c r="T51" s="381"/>
      <c r="U51" s="381"/>
      <c r="V51" s="381"/>
      <c r="W51" s="381"/>
      <c r="X51" s="583"/>
      <c r="Y51" s="649"/>
      <c r="Z51" s="650"/>
      <c r="AA51" s="651"/>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485"/>
      <c r="Z52" s="486"/>
      <c r="AA52" s="48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38" t="s">
        <v>12</v>
      </c>
      <c r="Z53" s="566"/>
      <c r="AA53" s="567"/>
      <c r="AB53" s="568"/>
      <c r="AC53" s="568"/>
      <c r="AD53" s="56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1"/>
      <c r="B55" s="662"/>
      <c r="C55" s="662"/>
      <c r="D55" s="662"/>
      <c r="E55" s="662"/>
      <c r="F55" s="663"/>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9" t="s">
        <v>473</v>
      </c>
      <c r="B58" s="530"/>
      <c r="C58" s="530"/>
      <c r="D58" s="530"/>
      <c r="E58" s="530"/>
      <c r="F58" s="531"/>
      <c r="G58" s="582" t="s">
        <v>265</v>
      </c>
      <c r="H58" s="381"/>
      <c r="I58" s="381"/>
      <c r="J58" s="381"/>
      <c r="K58" s="381"/>
      <c r="L58" s="381"/>
      <c r="M58" s="381"/>
      <c r="N58" s="381"/>
      <c r="O58" s="583"/>
      <c r="P58" s="648" t="s">
        <v>59</v>
      </c>
      <c r="Q58" s="381"/>
      <c r="R58" s="381"/>
      <c r="S58" s="381"/>
      <c r="T58" s="381"/>
      <c r="U58" s="381"/>
      <c r="V58" s="381"/>
      <c r="W58" s="381"/>
      <c r="X58" s="583"/>
      <c r="Y58" s="649"/>
      <c r="Z58" s="650"/>
      <c r="AA58" s="651"/>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485"/>
      <c r="Z59" s="486"/>
      <c r="AA59" s="48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38" t="s">
        <v>12</v>
      </c>
      <c r="Z60" s="566"/>
      <c r="AA60" s="567"/>
      <c r="AB60" s="568"/>
      <c r="AC60" s="568"/>
      <c r="AD60" s="56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474</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469</v>
      </c>
      <c r="X65" s="888"/>
      <c r="Y65" s="891"/>
      <c r="Z65" s="891"/>
      <c r="AA65" s="892"/>
      <c r="AB65" s="885" t="s">
        <v>11</v>
      </c>
      <c r="AC65" s="881"/>
      <c r="AD65" s="882"/>
      <c r="AE65" s="368" t="s">
        <v>531</v>
      </c>
      <c r="AF65" s="369"/>
      <c r="AG65" s="369"/>
      <c r="AH65" s="370"/>
      <c r="AI65" s="368" t="s">
        <v>528</v>
      </c>
      <c r="AJ65" s="369"/>
      <c r="AK65" s="369"/>
      <c r="AL65" s="370"/>
      <c r="AM65" s="375" t="s">
        <v>523</v>
      </c>
      <c r="AN65" s="375"/>
      <c r="AO65" s="375"/>
      <c r="AP65" s="368"/>
      <c r="AQ65" s="885" t="s">
        <v>354</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2"/>
      <c r="AF66" s="333"/>
      <c r="AG66" s="333"/>
      <c r="AH66" s="334"/>
      <c r="AI66" s="332"/>
      <c r="AJ66" s="333"/>
      <c r="AK66" s="333"/>
      <c r="AL66" s="334"/>
      <c r="AM66" s="376"/>
      <c r="AN66" s="376"/>
      <c r="AO66" s="376"/>
      <c r="AP66" s="332"/>
      <c r="AQ66" s="270"/>
      <c r="AR66" s="271"/>
      <c r="AS66" s="883" t="s">
        <v>355</v>
      </c>
      <c r="AT66" s="884"/>
      <c r="AU66" s="271"/>
      <c r="AV66" s="271"/>
      <c r="AW66" s="883" t="s">
        <v>472</v>
      </c>
      <c r="AX66" s="996"/>
    </row>
    <row r="67" spans="1:50" ht="23.25" hidden="1" customHeight="1" x14ac:dyDescent="0.15">
      <c r="A67" s="869"/>
      <c r="B67" s="870"/>
      <c r="C67" s="870"/>
      <c r="D67" s="870"/>
      <c r="E67" s="870"/>
      <c r="F67" s="871"/>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491</v>
      </c>
      <c r="AC67" s="969"/>
      <c r="AD67" s="96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491</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492</v>
      </c>
      <c r="AC69" s="993"/>
      <c r="AD69" s="993"/>
      <c r="AE69" s="832"/>
      <c r="AF69" s="833"/>
      <c r="AG69" s="833"/>
      <c r="AH69" s="833"/>
      <c r="AI69" s="832"/>
      <c r="AJ69" s="833"/>
      <c r="AK69" s="833"/>
      <c r="AL69" s="833"/>
      <c r="AM69" s="832"/>
      <c r="AN69" s="833"/>
      <c r="AO69" s="833"/>
      <c r="AP69" s="833"/>
      <c r="AQ69" s="364"/>
      <c r="AR69" s="365"/>
      <c r="AS69" s="365"/>
      <c r="AT69" s="366"/>
      <c r="AU69" s="365"/>
      <c r="AV69" s="365"/>
      <c r="AW69" s="365"/>
      <c r="AX69" s="367"/>
    </row>
    <row r="70" spans="1:50" ht="23.25" hidden="1" customHeight="1" x14ac:dyDescent="0.15">
      <c r="A70" s="869" t="s">
        <v>479</v>
      </c>
      <c r="B70" s="870"/>
      <c r="C70" s="870"/>
      <c r="D70" s="870"/>
      <c r="E70" s="870"/>
      <c r="F70" s="871"/>
      <c r="G70" s="957" t="s">
        <v>357</v>
      </c>
      <c r="H70" s="958"/>
      <c r="I70" s="958"/>
      <c r="J70" s="958"/>
      <c r="K70" s="958"/>
      <c r="L70" s="958"/>
      <c r="M70" s="958"/>
      <c r="N70" s="958"/>
      <c r="O70" s="958"/>
      <c r="P70" s="958"/>
      <c r="Q70" s="958"/>
      <c r="R70" s="958"/>
      <c r="S70" s="958"/>
      <c r="T70" s="958"/>
      <c r="U70" s="958"/>
      <c r="V70" s="958"/>
      <c r="W70" s="961" t="s">
        <v>490</v>
      </c>
      <c r="X70" s="962"/>
      <c r="Y70" s="967" t="s">
        <v>12</v>
      </c>
      <c r="Z70" s="967"/>
      <c r="AA70" s="968"/>
      <c r="AB70" s="969" t="s">
        <v>491</v>
      </c>
      <c r="AC70" s="969"/>
      <c r="AD70" s="96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491</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492</v>
      </c>
      <c r="AC72" s="993"/>
      <c r="AD72" s="99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5" t="s">
        <v>474</v>
      </c>
      <c r="B73" s="856"/>
      <c r="C73" s="856"/>
      <c r="D73" s="856"/>
      <c r="E73" s="856"/>
      <c r="F73" s="857"/>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58"/>
      <c r="B74" s="859"/>
      <c r="C74" s="859"/>
      <c r="D74" s="859"/>
      <c r="E74" s="859"/>
      <c r="F74" s="860"/>
      <c r="G74" s="82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8"/>
      <c r="B75" s="859"/>
      <c r="C75" s="859"/>
      <c r="D75" s="859"/>
      <c r="E75" s="859"/>
      <c r="F75" s="860"/>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8"/>
      <c r="B76" s="859"/>
      <c r="C76" s="859"/>
      <c r="D76" s="859"/>
      <c r="E76" s="859"/>
      <c r="F76" s="860"/>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8"/>
      <c r="B77" s="859"/>
      <c r="C77" s="859"/>
      <c r="D77" s="859"/>
      <c r="E77" s="859"/>
      <c r="F77" s="860"/>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9" t="s">
        <v>504</v>
      </c>
      <c r="B78" s="930"/>
      <c r="C78" s="930"/>
      <c r="D78" s="930"/>
      <c r="E78" s="927" t="s">
        <v>451</v>
      </c>
      <c r="F78" s="928"/>
      <c r="G78" s="57" t="s">
        <v>357</v>
      </c>
      <c r="H78" s="809"/>
      <c r="I78" s="244"/>
      <c r="J78" s="244"/>
      <c r="K78" s="244"/>
      <c r="L78" s="244"/>
      <c r="M78" s="244"/>
      <c r="N78" s="244"/>
      <c r="O78" s="810"/>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468</v>
      </c>
      <c r="AP79" s="149"/>
      <c r="AQ79" s="149"/>
      <c r="AR79" s="81" t="s">
        <v>466</v>
      </c>
      <c r="AS79" s="148"/>
      <c r="AT79" s="149"/>
      <c r="AU79" s="149"/>
      <c r="AV79" s="149"/>
      <c r="AW79" s="149"/>
      <c r="AX79" s="150"/>
    </row>
    <row r="80" spans="1:50" ht="18.75" hidden="1" customHeight="1" x14ac:dyDescent="0.15">
      <c r="A80" s="536" t="s">
        <v>266</v>
      </c>
      <c r="B80" s="864" t="s">
        <v>465</v>
      </c>
      <c r="C80" s="865"/>
      <c r="D80" s="865"/>
      <c r="E80" s="865"/>
      <c r="F80" s="866"/>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0"/>
    </row>
    <row r="81" spans="1:60" ht="22.5" hidden="1" customHeight="1" x14ac:dyDescent="0.15">
      <c r="A81" s="537"/>
      <c r="B81" s="867"/>
      <c r="C81" s="569"/>
      <c r="D81" s="569"/>
      <c r="E81" s="569"/>
      <c r="F81" s="570"/>
      <c r="G81" s="379"/>
      <c r="H81" s="379"/>
      <c r="I81" s="379"/>
      <c r="J81" s="379"/>
      <c r="K81" s="379"/>
      <c r="L81" s="379"/>
      <c r="M81" s="379"/>
      <c r="N81" s="379"/>
      <c r="O81" s="379"/>
      <c r="P81" s="379"/>
      <c r="Q81" s="379"/>
      <c r="R81" s="379"/>
      <c r="S81" s="379"/>
      <c r="T81" s="379"/>
      <c r="U81" s="379"/>
      <c r="V81" s="379"/>
      <c r="W81" s="379"/>
      <c r="X81" s="379"/>
      <c r="Y81" s="379"/>
      <c r="Z81" s="379"/>
      <c r="AA81" s="585"/>
      <c r="AB81" s="59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7"/>
      <c r="B82" s="867"/>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7"/>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68"/>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75" t="s">
        <v>11</v>
      </c>
      <c r="AC85" s="476"/>
      <c r="AD85" s="477"/>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7"/>
      <c r="B86" s="569"/>
      <c r="C86" s="569"/>
      <c r="D86" s="569"/>
      <c r="E86" s="569"/>
      <c r="F86" s="570"/>
      <c r="G86" s="584"/>
      <c r="H86" s="379"/>
      <c r="I86" s="379"/>
      <c r="J86" s="379"/>
      <c r="K86" s="379"/>
      <c r="L86" s="379"/>
      <c r="M86" s="379"/>
      <c r="N86" s="379"/>
      <c r="O86" s="585"/>
      <c r="P86" s="597"/>
      <c r="Q86" s="379"/>
      <c r="R86" s="379"/>
      <c r="S86" s="379"/>
      <c r="T86" s="379"/>
      <c r="U86" s="379"/>
      <c r="V86" s="379"/>
      <c r="W86" s="379"/>
      <c r="X86" s="58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17"/>
      <c r="R87" s="817"/>
      <c r="S87" s="817"/>
      <c r="T87" s="817"/>
      <c r="U87" s="817"/>
      <c r="V87" s="817"/>
      <c r="W87" s="817"/>
      <c r="X87" s="818"/>
      <c r="Y87" s="772" t="s">
        <v>62</v>
      </c>
      <c r="Z87" s="773"/>
      <c r="AA87" s="774"/>
      <c r="AB87" s="568"/>
      <c r="AC87" s="568"/>
      <c r="AD87" s="56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7"/>
      <c r="B88" s="569"/>
      <c r="C88" s="569"/>
      <c r="D88" s="569"/>
      <c r="E88" s="569"/>
      <c r="F88" s="570"/>
      <c r="G88" s="232"/>
      <c r="H88" s="233"/>
      <c r="I88" s="233"/>
      <c r="J88" s="233"/>
      <c r="K88" s="233"/>
      <c r="L88" s="233"/>
      <c r="M88" s="233"/>
      <c r="N88" s="233"/>
      <c r="O88" s="234"/>
      <c r="P88" s="819"/>
      <c r="Q88" s="819"/>
      <c r="R88" s="819"/>
      <c r="S88" s="819"/>
      <c r="T88" s="819"/>
      <c r="U88" s="819"/>
      <c r="V88" s="819"/>
      <c r="W88" s="819"/>
      <c r="X88" s="820"/>
      <c r="Y88" s="746" t="s">
        <v>54</v>
      </c>
      <c r="Z88" s="747"/>
      <c r="AA88" s="748"/>
      <c r="AB88" s="539"/>
      <c r="AC88" s="539"/>
      <c r="AD88" s="5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1"/>
      <c r="Y89" s="746" t="s">
        <v>13</v>
      </c>
      <c r="Z89" s="747"/>
      <c r="AA89" s="748"/>
      <c r="AB89" s="478" t="s">
        <v>14</v>
      </c>
      <c r="AC89" s="478"/>
      <c r="AD89" s="47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75" t="s">
        <v>11</v>
      </c>
      <c r="AC90" s="476"/>
      <c r="AD90" s="477"/>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37"/>
      <c r="B91" s="569"/>
      <c r="C91" s="569"/>
      <c r="D91" s="569"/>
      <c r="E91" s="569"/>
      <c r="F91" s="570"/>
      <c r="G91" s="584"/>
      <c r="H91" s="379"/>
      <c r="I91" s="379"/>
      <c r="J91" s="379"/>
      <c r="K91" s="379"/>
      <c r="L91" s="379"/>
      <c r="M91" s="379"/>
      <c r="N91" s="379"/>
      <c r="O91" s="585"/>
      <c r="P91" s="597"/>
      <c r="Q91" s="379"/>
      <c r="R91" s="379"/>
      <c r="S91" s="379"/>
      <c r="T91" s="379"/>
      <c r="U91" s="379"/>
      <c r="V91" s="379"/>
      <c r="W91" s="379"/>
      <c r="X91" s="58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17"/>
      <c r="R92" s="817"/>
      <c r="S92" s="817"/>
      <c r="T92" s="817"/>
      <c r="U92" s="817"/>
      <c r="V92" s="817"/>
      <c r="W92" s="817"/>
      <c r="X92" s="818"/>
      <c r="Y92" s="772" t="s">
        <v>62</v>
      </c>
      <c r="Z92" s="773"/>
      <c r="AA92" s="774"/>
      <c r="AB92" s="568"/>
      <c r="AC92" s="568"/>
      <c r="AD92" s="56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19"/>
      <c r="Q93" s="819"/>
      <c r="R93" s="819"/>
      <c r="S93" s="819"/>
      <c r="T93" s="819"/>
      <c r="U93" s="819"/>
      <c r="V93" s="819"/>
      <c r="W93" s="819"/>
      <c r="X93" s="820"/>
      <c r="Y93" s="746" t="s">
        <v>54</v>
      </c>
      <c r="Z93" s="747"/>
      <c r="AA93" s="748"/>
      <c r="AB93" s="539"/>
      <c r="AC93" s="539"/>
      <c r="AD93" s="5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1"/>
      <c r="Y94" s="746" t="s">
        <v>13</v>
      </c>
      <c r="Z94" s="747"/>
      <c r="AA94" s="748"/>
      <c r="AB94" s="478" t="s">
        <v>14</v>
      </c>
      <c r="AC94" s="478"/>
      <c r="AD94" s="47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75" t="s">
        <v>11</v>
      </c>
      <c r="AC95" s="476"/>
      <c r="AD95" s="477"/>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9"/>
      <c r="I96" s="379"/>
      <c r="J96" s="379"/>
      <c r="K96" s="379"/>
      <c r="L96" s="379"/>
      <c r="M96" s="379"/>
      <c r="N96" s="379"/>
      <c r="O96" s="585"/>
      <c r="P96" s="597"/>
      <c r="Q96" s="379"/>
      <c r="R96" s="379"/>
      <c r="S96" s="379"/>
      <c r="T96" s="379"/>
      <c r="U96" s="379"/>
      <c r="V96" s="379"/>
      <c r="W96" s="379"/>
      <c r="X96" s="58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7"/>
      <c r="B97" s="569"/>
      <c r="C97" s="569"/>
      <c r="D97" s="569"/>
      <c r="E97" s="569"/>
      <c r="F97" s="570"/>
      <c r="G97" s="230"/>
      <c r="H97" s="161"/>
      <c r="I97" s="161"/>
      <c r="J97" s="161"/>
      <c r="K97" s="161"/>
      <c r="L97" s="161"/>
      <c r="M97" s="161"/>
      <c r="N97" s="161"/>
      <c r="O97" s="231"/>
      <c r="P97" s="161"/>
      <c r="Q97" s="817"/>
      <c r="R97" s="817"/>
      <c r="S97" s="817"/>
      <c r="T97" s="817"/>
      <c r="U97" s="817"/>
      <c r="V97" s="817"/>
      <c r="W97" s="817"/>
      <c r="X97" s="818"/>
      <c r="Y97" s="772" t="s">
        <v>62</v>
      </c>
      <c r="Z97" s="773"/>
      <c r="AA97" s="77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19"/>
      <c r="Q98" s="819"/>
      <c r="R98" s="819"/>
      <c r="S98" s="819"/>
      <c r="T98" s="819"/>
      <c r="U98" s="819"/>
      <c r="V98" s="819"/>
      <c r="W98" s="819"/>
      <c r="X98" s="820"/>
      <c r="Y98" s="746" t="s">
        <v>54</v>
      </c>
      <c r="Z98" s="747"/>
      <c r="AA98" s="74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8"/>
      <c r="B99" s="898"/>
      <c r="C99" s="898"/>
      <c r="D99" s="898"/>
      <c r="E99" s="898"/>
      <c r="F99" s="899"/>
      <c r="G99" s="822"/>
      <c r="H99" s="247"/>
      <c r="I99" s="247"/>
      <c r="J99" s="247"/>
      <c r="K99" s="247"/>
      <c r="L99" s="247"/>
      <c r="M99" s="247"/>
      <c r="N99" s="247"/>
      <c r="O99" s="823"/>
      <c r="P99" s="861"/>
      <c r="Q99" s="861"/>
      <c r="R99" s="861"/>
      <c r="S99" s="861"/>
      <c r="T99" s="861"/>
      <c r="U99" s="861"/>
      <c r="V99" s="861"/>
      <c r="W99" s="861"/>
      <c r="X99" s="862"/>
      <c r="Y99" s="497" t="s">
        <v>13</v>
      </c>
      <c r="Z99" s="498"/>
      <c r="AA99" s="499"/>
      <c r="AB99" s="479" t="s">
        <v>14</v>
      </c>
      <c r="AC99" s="480"/>
      <c r="AD99" s="481"/>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2"/>
      <c r="Z100" s="483"/>
      <c r="AA100" s="484"/>
      <c r="AB100" s="875" t="s">
        <v>11</v>
      </c>
      <c r="AC100" s="875"/>
      <c r="AD100" s="875"/>
      <c r="AE100" s="841" t="s">
        <v>531</v>
      </c>
      <c r="AF100" s="842"/>
      <c r="AG100" s="842"/>
      <c r="AH100" s="843"/>
      <c r="AI100" s="841" t="s">
        <v>528</v>
      </c>
      <c r="AJ100" s="842"/>
      <c r="AK100" s="842"/>
      <c r="AL100" s="843"/>
      <c r="AM100" s="841" t="s">
        <v>524</v>
      </c>
      <c r="AN100" s="842"/>
      <c r="AO100" s="842"/>
      <c r="AP100" s="843"/>
      <c r="AQ100" s="946" t="s">
        <v>517</v>
      </c>
      <c r="AR100" s="947"/>
      <c r="AS100" s="947"/>
      <c r="AT100" s="948"/>
      <c r="AU100" s="946" t="s">
        <v>514</v>
      </c>
      <c r="AV100" s="947"/>
      <c r="AW100" s="947"/>
      <c r="AX100" s="949"/>
    </row>
    <row r="101" spans="1:60" ht="23.25" customHeight="1" x14ac:dyDescent="0.15">
      <c r="A101" s="508"/>
      <c r="B101" s="509"/>
      <c r="C101" s="509"/>
      <c r="D101" s="509"/>
      <c r="E101" s="509"/>
      <c r="F101" s="510"/>
      <c r="G101" s="161" t="s">
        <v>590</v>
      </c>
      <c r="H101" s="161"/>
      <c r="I101" s="161"/>
      <c r="J101" s="161"/>
      <c r="K101" s="161"/>
      <c r="L101" s="161"/>
      <c r="M101" s="161"/>
      <c r="N101" s="161"/>
      <c r="O101" s="161"/>
      <c r="P101" s="161"/>
      <c r="Q101" s="161"/>
      <c r="R101" s="161"/>
      <c r="S101" s="161"/>
      <c r="T101" s="161"/>
      <c r="U101" s="161"/>
      <c r="V101" s="161"/>
      <c r="W101" s="161"/>
      <c r="X101" s="231"/>
      <c r="Y101" s="831" t="s">
        <v>55</v>
      </c>
      <c r="Z101" s="732"/>
      <c r="AA101" s="733"/>
      <c r="AB101" s="568" t="s">
        <v>591</v>
      </c>
      <c r="AC101" s="568"/>
      <c r="AD101" s="568"/>
      <c r="AE101" s="364">
        <v>361</v>
      </c>
      <c r="AF101" s="365"/>
      <c r="AG101" s="365"/>
      <c r="AH101" s="366"/>
      <c r="AI101" s="364">
        <v>136</v>
      </c>
      <c r="AJ101" s="365"/>
      <c r="AK101" s="365"/>
      <c r="AL101" s="366"/>
      <c r="AM101" s="364">
        <v>81</v>
      </c>
      <c r="AN101" s="365"/>
      <c r="AO101" s="365"/>
      <c r="AP101" s="366"/>
      <c r="AQ101" s="364">
        <v>43</v>
      </c>
      <c r="AR101" s="365"/>
      <c r="AS101" s="365"/>
      <c r="AT101" s="366"/>
      <c r="AU101" s="364" t="s">
        <v>633</v>
      </c>
      <c r="AV101" s="365"/>
      <c r="AW101" s="365"/>
      <c r="AX101" s="366"/>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39"/>
      <c r="AA102" s="340"/>
      <c r="AB102" s="568" t="s">
        <v>591</v>
      </c>
      <c r="AC102" s="568"/>
      <c r="AD102" s="568"/>
      <c r="AE102" s="358">
        <v>361</v>
      </c>
      <c r="AF102" s="358"/>
      <c r="AG102" s="358"/>
      <c r="AH102" s="358"/>
      <c r="AI102" s="358">
        <v>136</v>
      </c>
      <c r="AJ102" s="358"/>
      <c r="AK102" s="358"/>
      <c r="AL102" s="358"/>
      <c r="AM102" s="358">
        <v>81</v>
      </c>
      <c r="AN102" s="358"/>
      <c r="AO102" s="358"/>
      <c r="AP102" s="358"/>
      <c r="AQ102" s="832">
        <v>43</v>
      </c>
      <c r="AR102" s="833"/>
      <c r="AS102" s="833"/>
      <c r="AT102" s="834"/>
      <c r="AU102" s="832">
        <v>43</v>
      </c>
      <c r="AV102" s="833"/>
      <c r="AW102" s="833"/>
      <c r="AX102" s="834"/>
    </row>
    <row r="103" spans="1:60" ht="31.5" hidden="1" customHeight="1" x14ac:dyDescent="0.15">
      <c r="A103" s="505" t="s">
        <v>475</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c r="AC104" s="489"/>
      <c r="AD104" s="49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06"/>
      <c r="AC105" s="407"/>
      <c r="AD105" s="408"/>
      <c r="AE105" s="358"/>
      <c r="AF105" s="358"/>
      <c r="AG105" s="358"/>
      <c r="AH105" s="358"/>
      <c r="AI105" s="358"/>
      <c r="AJ105" s="358"/>
      <c r="AK105" s="358"/>
      <c r="AL105" s="358"/>
      <c r="AM105" s="358"/>
      <c r="AN105" s="358"/>
      <c r="AO105" s="358"/>
      <c r="AP105" s="358"/>
      <c r="AQ105" s="364"/>
      <c r="AR105" s="365"/>
      <c r="AS105" s="365"/>
      <c r="AT105" s="366"/>
      <c r="AU105" s="832"/>
      <c r="AV105" s="833"/>
      <c r="AW105" s="833"/>
      <c r="AX105" s="834"/>
    </row>
    <row r="106" spans="1:60" ht="31.5" hidden="1" customHeight="1" x14ac:dyDescent="0.15">
      <c r="A106" s="505" t="s">
        <v>475</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06"/>
      <c r="AC108" s="407"/>
      <c r="AD108" s="408"/>
      <c r="AE108" s="358"/>
      <c r="AF108" s="358"/>
      <c r="AG108" s="358"/>
      <c r="AH108" s="358"/>
      <c r="AI108" s="358"/>
      <c r="AJ108" s="358"/>
      <c r="AK108" s="358"/>
      <c r="AL108" s="358"/>
      <c r="AM108" s="358"/>
      <c r="AN108" s="358"/>
      <c r="AO108" s="358"/>
      <c r="AP108" s="358"/>
      <c r="AQ108" s="364"/>
      <c r="AR108" s="365"/>
      <c r="AS108" s="365"/>
      <c r="AT108" s="366"/>
      <c r="AU108" s="832"/>
      <c r="AV108" s="833"/>
      <c r="AW108" s="833"/>
      <c r="AX108" s="834"/>
    </row>
    <row r="109" spans="1:60" ht="31.5" hidden="1" customHeight="1" x14ac:dyDescent="0.15">
      <c r="A109" s="505" t="s">
        <v>475</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06"/>
      <c r="AC111" s="407"/>
      <c r="AD111" s="408"/>
      <c r="AE111" s="358"/>
      <c r="AF111" s="358"/>
      <c r="AG111" s="358"/>
      <c r="AH111" s="358"/>
      <c r="AI111" s="358"/>
      <c r="AJ111" s="358"/>
      <c r="AK111" s="358"/>
      <c r="AL111" s="358"/>
      <c r="AM111" s="358"/>
      <c r="AN111" s="358"/>
      <c r="AO111" s="358"/>
      <c r="AP111" s="358"/>
      <c r="AQ111" s="364"/>
      <c r="AR111" s="365"/>
      <c r="AS111" s="365"/>
      <c r="AT111" s="366"/>
      <c r="AU111" s="832"/>
      <c r="AV111" s="833"/>
      <c r="AW111" s="833"/>
      <c r="AX111" s="834"/>
    </row>
    <row r="112" spans="1:60" ht="31.5" hidden="1" customHeight="1" x14ac:dyDescent="0.15">
      <c r="A112" s="505" t="s">
        <v>475</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3912</v>
      </c>
      <c r="AF116" s="358"/>
      <c r="AG116" s="358"/>
      <c r="AH116" s="358"/>
      <c r="AI116" s="358">
        <v>9929</v>
      </c>
      <c r="AJ116" s="358"/>
      <c r="AK116" s="358"/>
      <c r="AL116" s="358"/>
      <c r="AM116" s="358">
        <v>21240</v>
      </c>
      <c r="AN116" s="358"/>
      <c r="AO116" s="358"/>
      <c r="AP116" s="358"/>
      <c r="AQ116" s="364" t="s">
        <v>633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635</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573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573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573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1" t="s">
        <v>561</v>
      </c>
      <c r="B130" s="1009"/>
      <c r="C130" s="1008" t="s">
        <v>358</v>
      </c>
      <c r="D130" s="1009"/>
      <c r="E130" s="308" t="s">
        <v>387</v>
      </c>
      <c r="F130" s="309"/>
      <c r="G130" s="310" t="s">
        <v>622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2"/>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602</v>
      </c>
      <c r="AR133" s="271"/>
      <c r="AS133" s="137" t="s">
        <v>355</v>
      </c>
      <c r="AT133" s="172"/>
      <c r="AU133" s="136" t="s">
        <v>567</v>
      </c>
      <c r="AV133" s="136"/>
      <c r="AW133" s="137" t="s">
        <v>300</v>
      </c>
      <c r="AX133" s="138"/>
    </row>
    <row r="134" spans="1:50" ht="39.75" customHeight="1" x14ac:dyDescent="0.15">
      <c r="A134" s="1012"/>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100</v>
      </c>
      <c r="AF134" s="112"/>
      <c r="AG134" s="112"/>
      <c r="AH134" s="112"/>
      <c r="AI134" s="266">
        <v>100</v>
      </c>
      <c r="AJ134" s="112"/>
      <c r="AK134" s="112"/>
      <c r="AL134" s="112"/>
      <c r="AM134" s="266">
        <v>100</v>
      </c>
      <c r="AN134" s="112"/>
      <c r="AO134" s="112"/>
      <c r="AP134" s="112"/>
      <c r="AQ134" s="266" t="s">
        <v>602</v>
      </c>
      <c r="AR134" s="112"/>
      <c r="AS134" s="112"/>
      <c r="AT134" s="112"/>
      <c r="AU134" s="266" t="s">
        <v>578</v>
      </c>
      <c r="AV134" s="112"/>
      <c r="AW134" s="112"/>
      <c r="AX134" s="222"/>
    </row>
    <row r="135" spans="1:50" ht="39.75" customHeight="1" x14ac:dyDescent="0.15">
      <c r="A135" s="101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100</v>
      </c>
      <c r="AF135" s="112"/>
      <c r="AG135" s="112"/>
      <c r="AH135" s="112"/>
      <c r="AI135" s="266">
        <v>100</v>
      </c>
      <c r="AJ135" s="112"/>
      <c r="AK135" s="112"/>
      <c r="AL135" s="112"/>
      <c r="AM135" s="266">
        <v>100</v>
      </c>
      <c r="AN135" s="112"/>
      <c r="AO135" s="112"/>
      <c r="AP135" s="112"/>
      <c r="AQ135" s="266" t="s">
        <v>602</v>
      </c>
      <c r="AR135" s="112"/>
      <c r="AS135" s="112"/>
      <c r="AT135" s="112"/>
      <c r="AU135" s="266" t="s">
        <v>567</v>
      </c>
      <c r="AV135" s="112"/>
      <c r="AW135" s="112"/>
      <c r="AX135" s="222"/>
    </row>
    <row r="136" spans="1:50" ht="18.75" hidden="1" customHeight="1" x14ac:dyDescent="0.15">
      <c r="A136" s="101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1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hidden="1" customHeight="1" x14ac:dyDescent="0.15">
      <c r="A153" s="101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2"/>
      <c r="B155" s="252"/>
      <c r="C155" s="251"/>
      <c r="D155" s="252"/>
      <c r="E155" s="251"/>
      <c r="F155" s="314"/>
      <c r="G155" s="232"/>
      <c r="H155" s="233"/>
      <c r="I155" s="233"/>
      <c r="J155" s="233"/>
      <c r="K155" s="233"/>
      <c r="L155" s="233"/>
      <c r="M155" s="233"/>
      <c r="N155" s="233"/>
      <c r="O155" s="233"/>
      <c r="P155" s="234"/>
      <c r="Q155" s="443"/>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2"/>
      <c r="B156" s="252"/>
      <c r="C156" s="251"/>
      <c r="D156" s="252"/>
      <c r="E156" s="251"/>
      <c r="F156" s="314"/>
      <c r="G156" s="232"/>
      <c r="H156" s="233"/>
      <c r="I156" s="233"/>
      <c r="J156" s="233"/>
      <c r="K156" s="233"/>
      <c r="L156" s="233"/>
      <c r="M156" s="233"/>
      <c r="N156" s="233"/>
      <c r="O156" s="233"/>
      <c r="P156" s="234"/>
      <c r="Q156" s="443"/>
      <c r="R156" s="233"/>
      <c r="S156" s="233"/>
      <c r="T156" s="233"/>
      <c r="U156" s="233"/>
      <c r="V156" s="233"/>
      <c r="W156" s="233"/>
      <c r="X156" s="233"/>
      <c r="Y156" s="233"/>
      <c r="Z156" s="233"/>
      <c r="AA156" s="94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2"/>
      <c r="B157" s="252"/>
      <c r="C157" s="251"/>
      <c r="D157" s="252"/>
      <c r="E157" s="251"/>
      <c r="F157" s="314"/>
      <c r="G157" s="232"/>
      <c r="H157" s="233"/>
      <c r="I157" s="233"/>
      <c r="J157" s="233"/>
      <c r="K157" s="233"/>
      <c r="L157" s="233"/>
      <c r="M157" s="233"/>
      <c r="N157" s="233"/>
      <c r="O157" s="233"/>
      <c r="P157" s="234"/>
      <c r="Q157" s="443"/>
      <c r="R157" s="233"/>
      <c r="S157" s="233"/>
      <c r="T157" s="233"/>
      <c r="U157" s="233"/>
      <c r="V157" s="233"/>
      <c r="W157" s="233"/>
      <c r="X157" s="233"/>
      <c r="Y157" s="233"/>
      <c r="Z157" s="233"/>
      <c r="AA157" s="94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2"/>
      <c r="B162" s="252"/>
      <c r="C162" s="251"/>
      <c r="D162" s="252"/>
      <c r="E162" s="251"/>
      <c r="F162" s="314"/>
      <c r="G162" s="232"/>
      <c r="H162" s="233"/>
      <c r="I162" s="233"/>
      <c r="J162" s="233"/>
      <c r="K162" s="233"/>
      <c r="L162" s="233"/>
      <c r="M162" s="233"/>
      <c r="N162" s="233"/>
      <c r="O162" s="233"/>
      <c r="P162" s="234"/>
      <c r="Q162" s="443"/>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2"/>
      <c r="B163" s="252"/>
      <c r="C163" s="251"/>
      <c r="D163" s="252"/>
      <c r="E163" s="251"/>
      <c r="F163" s="314"/>
      <c r="G163" s="232"/>
      <c r="H163" s="233"/>
      <c r="I163" s="233"/>
      <c r="J163" s="233"/>
      <c r="K163" s="233"/>
      <c r="L163" s="233"/>
      <c r="M163" s="233"/>
      <c r="N163" s="233"/>
      <c r="O163" s="233"/>
      <c r="P163" s="234"/>
      <c r="Q163" s="443"/>
      <c r="R163" s="233"/>
      <c r="S163" s="233"/>
      <c r="T163" s="233"/>
      <c r="U163" s="233"/>
      <c r="V163" s="233"/>
      <c r="W163" s="233"/>
      <c r="X163" s="233"/>
      <c r="Y163" s="233"/>
      <c r="Z163" s="233"/>
      <c r="AA163" s="94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2"/>
      <c r="B164" s="252"/>
      <c r="C164" s="251"/>
      <c r="D164" s="252"/>
      <c r="E164" s="251"/>
      <c r="F164" s="314"/>
      <c r="G164" s="232"/>
      <c r="H164" s="233"/>
      <c r="I164" s="233"/>
      <c r="J164" s="233"/>
      <c r="K164" s="233"/>
      <c r="L164" s="233"/>
      <c r="M164" s="233"/>
      <c r="N164" s="233"/>
      <c r="O164" s="233"/>
      <c r="P164" s="234"/>
      <c r="Q164" s="443"/>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2"/>
      <c r="B169" s="252"/>
      <c r="C169" s="251"/>
      <c r="D169" s="252"/>
      <c r="E169" s="251"/>
      <c r="F169" s="314"/>
      <c r="G169" s="232"/>
      <c r="H169" s="233"/>
      <c r="I169" s="233"/>
      <c r="J169" s="233"/>
      <c r="K169" s="233"/>
      <c r="L169" s="233"/>
      <c r="M169" s="233"/>
      <c r="N169" s="233"/>
      <c r="O169" s="233"/>
      <c r="P169" s="234"/>
      <c r="Q169" s="443"/>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2"/>
      <c r="B170" s="252"/>
      <c r="C170" s="251"/>
      <c r="D170" s="252"/>
      <c r="E170" s="251"/>
      <c r="F170" s="314"/>
      <c r="G170" s="232"/>
      <c r="H170" s="233"/>
      <c r="I170" s="233"/>
      <c r="J170" s="233"/>
      <c r="K170" s="233"/>
      <c r="L170" s="233"/>
      <c r="M170" s="233"/>
      <c r="N170" s="233"/>
      <c r="O170" s="233"/>
      <c r="P170" s="234"/>
      <c r="Q170" s="443"/>
      <c r="R170" s="233"/>
      <c r="S170" s="233"/>
      <c r="T170" s="233"/>
      <c r="U170" s="233"/>
      <c r="V170" s="233"/>
      <c r="W170" s="233"/>
      <c r="X170" s="233"/>
      <c r="Y170" s="233"/>
      <c r="Z170" s="233"/>
      <c r="AA170" s="94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2"/>
      <c r="B171" s="252"/>
      <c r="C171" s="251"/>
      <c r="D171" s="252"/>
      <c r="E171" s="251"/>
      <c r="F171" s="314"/>
      <c r="G171" s="232"/>
      <c r="H171" s="233"/>
      <c r="I171" s="233"/>
      <c r="J171" s="233"/>
      <c r="K171" s="233"/>
      <c r="L171" s="233"/>
      <c r="M171" s="233"/>
      <c r="N171" s="233"/>
      <c r="O171" s="233"/>
      <c r="P171" s="234"/>
      <c r="Q171" s="443"/>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2"/>
      <c r="B176" s="252"/>
      <c r="C176" s="251"/>
      <c r="D176" s="252"/>
      <c r="E176" s="251"/>
      <c r="F176" s="314"/>
      <c r="G176" s="232"/>
      <c r="H176" s="233"/>
      <c r="I176" s="233"/>
      <c r="J176" s="233"/>
      <c r="K176" s="233"/>
      <c r="L176" s="233"/>
      <c r="M176" s="233"/>
      <c r="N176" s="233"/>
      <c r="O176" s="233"/>
      <c r="P176" s="234"/>
      <c r="Q176" s="443"/>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2"/>
      <c r="B177" s="252"/>
      <c r="C177" s="251"/>
      <c r="D177" s="252"/>
      <c r="E177" s="251"/>
      <c r="F177" s="314"/>
      <c r="G177" s="232"/>
      <c r="H177" s="233"/>
      <c r="I177" s="233"/>
      <c r="J177" s="233"/>
      <c r="K177" s="233"/>
      <c r="L177" s="233"/>
      <c r="M177" s="233"/>
      <c r="N177" s="233"/>
      <c r="O177" s="233"/>
      <c r="P177" s="234"/>
      <c r="Q177" s="443"/>
      <c r="R177" s="233"/>
      <c r="S177" s="233"/>
      <c r="T177" s="233"/>
      <c r="U177" s="233"/>
      <c r="V177" s="233"/>
      <c r="W177" s="233"/>
      <c r="X177" s="233"/>
      <c r="Y177" s="233"/>
      <c r="Z177" s="233"/>
      <c r="AA177" s="94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2"/>
      <c r="B178" s="252"/>
      <c r="C178" s="251"/>
      <c r="D178" s="252"/>
      <c r="E178" s="251"/>
      <c r="F178" s="314"/>
      <c r="G178" s="232"/>
      <c r="H178" s="233"/>
      <c r="I178" s="233"/>
      <c r="J178" s="233"/>
      <c r="K178" s="233"/>
      <c r="L178" s="233"/>
      <c r="M178" s="233"/>
      <c r="N178" s="233"/>
      <c r="O178" s="233"/>
      <c r="P178" s="234"/>
      <c r="Q178" s="443"/>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2"/>
      <c r="B183" s="252"/>
      <c r="C183" s="251"/>
      <c r="D183" s="252"/>
      <c r="E183" s="251"/>
      <c r="F183" s="314"/>
      <c r="G183" s="232"/>
      <c r="H183" s="233"/>
      <c r="I183" s="233"/>
      <c r="J183" s="233"/>
      <c r="K183" s="233"/>
      <c r="L183" s="233"/>
      <c r="M183" s="233"/>
      <c r="N183" s="233"/>
      <c r="O183" s="233"/>
      <c r="P183" s="234"/>
      <c r="Q183" s="443"/>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2"/>
      <c r="B184" s="252"/>
      <c r="C184" s="251"/>
      <c r="D184" s="252"/>
      <c r="E184" s="251"/>
      <c r="F184" s="314"/>
      <c r="G184" s="232"/>
      <c r="H184" s="233"/>
      <c r="I184" s="233"/>
      <c r="J184" s="233"/>
      <c r="K184" s="233"/>
      <c r="L184" s="233"/>
      <c r="M184" s="233"/>
      <c r="N184" s="233"/>
      <c r="O184" s="233"/>
      <c r="P184" s="234"/>
      <c r="Q184" s="443"/>
      <c r="R184" s="233"/>
      <c r="S184" s="233"/>
      <c r="T184" s="233"/>
      <c r="U184" s="233"/>
      <c r="V184" s="233"/>
      <c r="W184" s="233"/>
      <c r="X184" s="233"/>
      <c r="Y184" s="233"/>
      <c r="Z184" s="233"/>
      <c r="AA184" s="94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2"/>
      <c r="B185" s="252"/>
      <c r="C185" s="251"/>
      <c r="D185" s="252"/>
      <c r="E185" s="251"/>
      <c r="F185" s="314"/>
      <c r="G185" s="232"/>
      <c r="H185" s="233"/>
      <c r="I185" s="233"/>
      <c r="J185" s="233"/>
      <c r="K185" s="233"/>
      <c r="L185" s="233"/>
      <c r="M185" s="233"/>
      <c r="N185" s="233"/>
      <c r="O185" s="233"/>
      <c r="P185" s="234"/>
      <c r="Q185" s="443"/>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1012"/>
      <c r="B188" s="252"/>
      <c r="C188" s="251"/>
      <c r="D188" s="252"/>
      <c r="E188" s="160" t="s">
        <v>656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1012"/>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15">
      <c r="A190" s="101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2"/>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2"/>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2"/>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2"/>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2"/>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2"/>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2"/>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2"/>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2"/>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2"/>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2"/>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2"/>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2"/>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2"/>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2"/>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2"/>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2"/>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2"/>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2"/>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2"/>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15">
      <c r="A250" s="101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2"/>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2"/>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2"/>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2"/>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2"/>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2"/>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2"/>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2"/>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2"/>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2"/>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2"/>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2"/>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2"/>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2"/>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2"/>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2"/>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2"/>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2"/>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2"/>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2"/>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2"/>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2"/>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2"/>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2"/>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2"/>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2"/>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2"/>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2"/>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2"/>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2"/>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2"/>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2"/>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2"/>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2"/>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2"/>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2"/>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2"/>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2"/>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15">
      <c r="A370" s="101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2"/>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2"/>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2"/>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2"/>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2"/>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2"/>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2"/>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2"/>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2"/>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2"/>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2"/>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2"/>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2"/>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2"/>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2"/>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2"/>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2"/>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2"/>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2"/>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2"/>
      <c r="C429" s="315"/>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2"/>
      <c r="B430" s="252"/>
      <c r="C430" s="249" t="s">
        <v>557</v>
      </c>
      <c r="D430" s="250"/>
      <c r="E430" s="238" t="s">
        <v>541</v>
      </c>
      <c r="F430" s="465"/>
      <c r="G430" s="240" t="s">
        <v>374</v>
      </c>
      <c r="H430" s="158"/>
      <c r="I430" s="158"/>
      <c r="J430" s="241" t="s">
        <v>603</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355</v>
      </c>
      <c r="AH432" s="172"/>
      <c r="AI432" s="182"/>
      <c r="AJ432" s="182"/>
      <c r="AK432" s="182"/>
      <c r="AL432" s="177"/>
      <c r="AM432" s="182"/>
      <c r="AN432" s="182"/>
      <c r="AO432" s="182"/>
      <c r="AP432" s="177"/>
      <c r="AQ432" s="217" t="s">
        <v>568</v>
      </c>
      <c r="AR432" s="136"/>
      <c r="AS432" s="137" t="s">
        <v>355</v>
      </c>
      <c r="AT432" s="172"/>
      <c r="AU432" s="136" t="s">
        <v>568</v>
      </c>
      <c r="AV432" s="136"/>
      <c r="AW432" s="137" t="s">
        <v>300</v>
      </c>
      <c r="AX432" s="138"/>
    </row>
    <row r="433" spans="1:50" ht="23.25" customHeight="1" x14ac:dyDescent="0.15">
      <c r="A433" s="1012"/>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568</v>
      </c>
      <c r="AF433" s="112"/>
      <c r="AG433" s="112"/>
      <c r="AH433" s="113"/>
      <c r="AI433" s="111" t="s">
        <v>568</v>
      </c>
      <c r="AJ433" s="112"/>
      <c r="AK433" s="112"/>
      <c r="AL433" s="112"/>
      <c r="AM433" s="111" t="s">
        <v>567</v>
      </c>
      <c r="AN433" s="112"/>
      <c r="AO433" s="112"/>
      <c r="AP433" s="113"/>
      <c r="AQ433" s="111" t="s">
        <v>568</v>
      </c>
      <c r="AR433" s="112"/>
      <c r="AS433" s="112"/>
      <c r="AT433" s="113"/>
      <c r="AU433" s="112" t="s">
        <v>603</v>
      </c>
      <c r="AV433" s="112"/>
      <c r="AW433" s="112"/>
      <c r="AX433" s="222"/>
    </row>
    <row r="434" spans="1:50" ht="23.25" customHeight="1" x14ac:dyDescent="0.15">
      <c r="A434" s="101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568</v>
      </c>
      <c r="AC434" s="221"/>
      <c r="AD434" s="221"/>
      <c r="AE434" s="111" t="s">
        <v>568</v>
      </c>
      <c r="AF434" s="112"/>
      <c r="AG434" s="112"/>
      <c r="AH434" s="113"/>
      <c r="AI434" s="111" t="s">
        <v>568</v>
      </c>
      <c r="AJ434" s="112"/>
      <c r="AK434" s="112"/>
      <c r="AL434" s="112"/>
      <c r="AM434" s="111" t="s">
        <v>567</v>
      </c>
      <c r="AN434" s="112"/>
      <c r="AO434" s="112"/>
      <c r="AP434" s="113"/>
      <c r="AQ434" s="111" t="s">
        <v>604</v>
      </c>
      <c r="AR434" s="112"/>
      <c r="AS434" s="112"/>
      <c r="AT434" s="113"/>
      <c r="AU434" s="112" t="s">
        <v>568</v>
      </c>
      <c r="AV434" s="112"/>
      <c r="AW434" s="112"/>
      <c r="AX434" s="222"/>
    </row>
    <row r="435" spans="1:50" ht="23.25" customHeight="1" x14ac:dyDescent="0.15">
      <c r="A435" s="101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568</v>
      </c>
      <c r="AJ435" s="112"/>
      <c r="AK435" s="112"/>
      <c r="AL435" s="112"/>
      <c r="AM435" s="111" t="s">
        <v>567</v>
      </c>
      <c r="AN435" s="112"/>
      <c r="AO435" s="112"/>
      <c r="AP435" s="113"/>
      <c r="AQ435" s="111" t="s">
        <v>568</v>
      </c>
      <c r="AR435" s="112"/>
      <c r="AS435" s="112"/>
      <c r="AT435" s="113"/>
      <c r="AU435" s="112" t="s">
        <v>568</v>
      </c>
      <c r="AV435" s="112"/>
      <c r="AW435" s="112"/>
      <c r="AX435" s="222"/>
    </row>
    <row r="436" spans="1:50" ht="18.75" hidden="1" customHeight="1" x14ac:dyDescent="0.15">
      <c r="A436" s="101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567</v>
      </c>
      <c r="AF437" s="136"/>
      <c r="AG437" s="137" t="s">
        <v>355</v>
      </c>
      <c r="AH437" s="172"/>
      <c r="AI437" s="182"/>
      <c r="AJ437" s="182"/>
      <c r="AK437" s="182"/>
      <c r="AL437" s="177"/>
      <c r="AM437" s="182"/>
      <c r="AN437" s="182"/>
      <c r="AO437" s="182"/>
      <c r="AP437" s="177"/>
      <c r="AQ437" s="217" t="s">
        <v>567</v>
      </c>
      <c r="AR437" s="136"/>
      <c r="AS437" s="137" t="s">
        <v>355</v>
      </c>
      <c r="AT437" s="172"/>
      <c r="AU437" s="136" t="s">
        <v>567</v>
      </c>
      <c r="AV437" s="136"/>
      <c r="AW437" s="137" t="s">
        <v>300</v>
      </c>
      <c r="AX437" s="138"/>
    </row>
    <row r="438" spans="1:50" ht="23.25" hidden="1" customHeight="1" x14ac:dyDescent="0.15">
      <c r="A438" s="1012"/>
      <c r="B438" s="252"/>
      <c r="C438" s="251"/>
      <c r="D438" s="252"/>
      <c r="E438" s="166"/>
      <c r="F438" s="167"/>
      <c r="G438" s="230" t="s">
        <v>567</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567</v>
      </c>
      <c r="AC438" s="133"/>
      <c r="AD438" s="133"/>
      <c r="AE438" s="111" t="s">
        <v>567</v>
      </c>
      <c r="AF438" s="112"/>
      <c r="AG438" s="112"/>
      <c r="AH438" s="112"/>
      <c r="AI438" s="111" t="s">
        <v>567</v>
      </c>
      <c r="AJ438" s="112"/>
      <c r="AK438" s="112"/>
      <c r="AL438" s="112"/>
      <c r="AM438" s="111"/>
      <c r="AN438" s="112"/>
      <c r="AO438" s="112"/>
      <c r="AP438" s="113"/>
      <c r="AQ438" s="111" t="s">
        <v>567</v>
      </c>
      <c r="AR438" s="112"/>
      <c r="AS438" s="112"/>
      <c r="AT438" s="113"/>
      <c r="AU438" s="112" t="s">
        <v>567</v>
      </c>
      <c r="AV438" s="112"/>
      <c r="AW438" s="112"/>
      <c r="AX438" s="222"/>
    </row>
    <row r="439" spans="1:50" ht="23.25" hidden="1" customHeight="1" x14ac:dyDescent="0.15">
      <c r="A439" s="101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567</v>
      </c>
      <c r="AC439" s="221"/>
      <c r="AD439" s="221"/>
      <c r="AE439" s="111" t="s">
        <v>567</v>
      </c>
      <c r="AF439" s="112"/>
      <c r="AG439" s="112"/>
      <c r="AH439" s="113"/>
      <c r="AI439" s="111" t="s">
        <v>567</v>
      </c>
      <c r="AJ439" s="112"/>
      <c r="AK439" s="112"/>
      <c r="AL439" s="112"/>
      <c r="AM439" s="111"/>
      <c r="AN439" s="112"/>
      <c r="AO439" s="112"/>
      <c r="AP439" s="113"/>
      <c r="AQ439" s="111" t="s">
        <v>567</v>
      </c>
      <c r="AR439" s="112"/>
      <c r="AS439" s="112"/>
      <c r="AT439" s="113"/>
      <c r="AU439" s="112" t="s">
        <v>567</v>
      </c>
      <c r="AV439" s="112"/>
      <c r="AW439" s="112"/>
      <c r="AX439" s="222"/>
    </row>
    <row r="440" spans="1:50" ht="23.25" hidden="1" customHeight="1" x14ac:dyDescent="0.15">
      <c r="A440" s="101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567</v>
      </c>
      <c r="AF440" s="112"/>
      <c r="AG440" s="112"/>
      <c r="AH440" s="113"/>
      <c r="AI440" s="111" t="s">
        <v>567</v>
      </c>
      <c r="AJ440" s="112"/>
      <c r="AK440" s="112"/>
      <c r="AL440" s="112"/>
      <c r="AM440" s="111"/>
      <c r="AN440" s="112"/>
      <c r="AO440" s="112"/>
      <c r="AP440" s="113"/>
      <c r="AQ440" s="111" t="s">
        <v>567</v>
      </c>
      <c r="AR440" s="112"/>
      <c r="AS440" s="112"/>
      <c r="AT440" s="113"/>
      <c r="AU440" s="112" t="s">
        <v>567</v>
      </c>
      <c r="AV440" s="112"/>
      <c r="AW440" s="112"/>
      <c r="AX440" s="222"/>
    </row>
    <row r="441" spans="1:50" ht="18.75" hidden="1" customHeight="1" x14ac:dyDescent="0.15">
      <c r="A441" s="101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567</v>
      </c>
      <c r="AN458" s="112"/>
      <c r="AO458" s="112"/>
      <c r="AP458" s="113"/>
      <c r="AQ458" s="111"/>
      <c r="AR458" s="112"/>
      <c r="AS458" s="112"/>
      <c r="AT458" s="113"/>
      <c r="AU458" s="112"/>
      <c r="AV458" s="112"/>
      <c r="AW458" s="112"/>
      <c r="AX458" s="222"/>
    </row>
    <row r="459" spans="1:50" ht="23.25" customHeight="1" x14ac:dyDescent="0.15">
      <c r="A459" s="101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567</v>
      </c>
      <c r="AN459" s="112"/>
      <c r="AO459" s="112"/>
      <c r="AP459" s="113"/>
      <c r="AQ459" s="111"/>
      <c r="AR459" s="112"/>
      <c r="AS459" s="112"/>
      <c r="AT459" s="113"/>
      <c r="AU459" s="112"/>
      <c r="AV459" s="112"/>
      <c r="AW459" s="112"/>
      <c r="AX459" s="222"/>
    </row>
    <row r="460" spans="1:50" ht="23.25" customHeight="1" x14ac:dyDescent="0.15">
      <c r="A460" s="101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567</v>
      </c>
      <c r="AN460" s="112"/>
      <c r="AO460" s="112"/>
      <c r="AP460" s="113"/>
      <c r="AQ460" s="111"/>
      <c r="AR460" s="112"/>
      <c r="AS460" s="112"/>
      <c r="AT460" s="113"/>
      <c r="AU460" s="112"/>
      <c r="AV460" s="112"/>
      <c r="AW460" s="112"/>
      <c r="AX460" s="222"/>
    </row>
    <row r="461" spans="1:50" ht="18.75" hidden="1" customHeight="1" x14ac:dyDescent="0.15">
      <c r="A461" s="101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2"/>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2"/>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2"/>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2"/>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2"/>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2"/>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1"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2"/>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51.75"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3" t="s">
        <v>574</v>
      </c>
      <c r="AE702" s="914"/>
      <c r="AF702" s="914"/>
      <c r="AG702" s="903" t="s">
        <v>605</v>
      </c>
      <c r="AH702" s="904"/>
      <c r="AI702" s="904"/>
      <c r="AJ702" s="904"/>
      <c r="AK702" s="904"/>
      <c r="AL702" s="904"/>
      <c r="AM702" s="904"/>
      <c r="AN702" s="904"/>
      <c r="AO702" s="904"/>
      <c r="AP702" s="904"/>
      <c r="AQ702" s="904"/>
      <c r="AR702" s="904"/>
      <c r="AS702" s="904"/>
      <c r="AT702" s="904"/>
      <c r="AU702" s="904"/>
      <c r="AV702" s="904"/>
      <c r="AW702" s="904"/>
      <c r="AX702" s="905"/>
    </row>
    <row r="703" spans="1:50" ht="52.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574</v>
      </c>
      <c r="AE703" s="155"/>
      <c r="AF703" s="155"/>
      <c r="AG703" s="681" t="s">
        <v>606</v>
      </c>
      <c r="AH703" s="682"/>
      <c r="AI703" s="682"/>
      <c r="AJ703" s="682"/>
      <c r="AK703" s="682"/>
      <c r="AL703" s="682"/>
      <c r="AM703" s="682"/>
      <c r="AN703" s="682"/>
      <c r="AO703" s="682"/>
      <c r="AP703" s="682"/>
      <c r="AQ703" s="682"/>
      <c r="AR703" s="682"/>
      <c r="AS703" s="682"/>
      <c r="AT703" s="682"/>
      <c r="AU703" s="682"/>
      <c r="AV703" s="682"/>
      <c r="AW703" s="682"/>
      <c r="AX703" s="683"/>
    </row>
    <row r="704" spans="1:50" ht="66.75"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574</v>
      </c>
      <c r="AE704" s="603"/>
      <c r="AF704" s="603"/>
      <c r="AG704" s="443" t="s">
        <v>607</v>
      </c>
      <c r="AH704" s="233"/>
      <c r="AI704" s="233"/>
      <c r="AJ704" s="233"/>
      <c r="AK704" s="233"/>
      <c r="AL704" s="233"/>
      <c r="AM704" s="233"/>
      <c r="AN704" s="233"/>
      <c r="AO704" s="233"/>
      <c r="AP704" s="233"/>
      <c r="AQ704" s="233"/>
      <c r="AR704" s="233"/>
      <c r="AS704" s="233"/>
      <c r="AT704" s="233"/>
      <c r="AU704" s="233"/>
      <c r="AV704" s="233"/>
      <c r="AW704" s="233"/>
      <c r="AX704" s="444"/>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636</v>
      </c>
      <c r="AE705" s="750"/>
      <c r="AF705" s="750"/>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2"/>
      <c r="B706" s="787"/>
      <c r="C706" s="631"/>
      <c r="D706" s="632"/>
      <c r="E706" s="700" t="s">
        <v>502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637</v>
      </c>
      <c r="AE706" s="155"/>
      <c r="AF706" s="156"/>
      <c r="AG706" s="443"/>
      <c r="AH706" s="233"/>
      <c r="AI706" s="233"/>
      <c r="AJ706" s="233"/>
      <c r="AK706" s="233"/>
      <c r="AL706" s="233"/>
      <c r="AM706" s="233"/>
      <c r="AN706" s="233"/>
      <c r="AO706" s="233"/>
      <c r="AP706" s="233"/>
      <c r="AQ706" s="233"/>
      <c r="AR706" s="233"/>
      <c r="AS706" s="233"/>
      <c r="AT706" s="233"/>
      <c r="AU706" s="233"/>
      <c r="AV706" s="233"/>
      <c r="AW706" s="233"/>
      <c r="AX706" s="444"/>
    </row>
    <row r="707" spans="1:50" ht="26.25" customHeight="1" x14ac:dyDescent="0.15">
      <c r="A707" s="672"/>
      <c r="B707" s="787"/>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637</v>
      </c>
      <c r="AE707" s="601"/>
      <c r="AF707" s="601"/>
      <c r="AG707" s="443"/>
      <c r="AH707" s="233"/>
      <c r="AI707" s="233"/>
      <c r="AJ707" s="233"/>
      <c r="AK707" s="233"/>
      <c r="AL707" s="233"/>
      <c r="AM707" s="233"/>
      <c r="AN707" s="233"/>
      <c r="AO707" s="233"/>
      <c r="AP707" s="233"/>
      <c r="AQ707" s="233"/>
      <c r="AR707" s="233"/>
      <c r="AS707" s="233"/>
      <c r="AT707" s="233"/>
      <c r="AU707" s="233"/>
      <c r="AV707" s="233"/>
      <c r="AW707" s="233"/>
      <c r="AX707" s="444"/>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636</v>
      </c>
      <c r="AE708" s="685"/>
      <c r="AF708" s="685"/>
      <c r="AG708" s="543" t="s">
        <v>580</v>
      </c>
      <c r="AH708" s="544"/>
      <c r="AI708" s="544"/>
      <c r="AJ708" s="544"/>
      <c r="AK708" s="544"/>
      <c r="AL708" s="544"/>
      <c r="AM708" s="544"/>
      <c r="AN708" s="544"/>
      <c r="AO708" s="544"/>
      <c r="AP708" s="544"/>
      <c r="AQ708" s="544"/>
      <c r="AR708" s="544"/>
      <c r="AS708" s="544"/>
      <c r="AT708" s="544"/>
      <c r="AU708" s="544"/>
      <c r="AV708" s="544"/>
      <c r="AW708" s="544"/>
      <c r="AX708" s="545"/>
    </row>
    <row r="709" spans="1:50" ht="72"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574</v>
      </c>
      <c r="AE709" s="155"/>
      <c r="AF709" s="155"/>
      <c r="AG709" s="681" t="s">
        <v>638</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636</v>
      </c>
      <c r="AE710" s="155"/>
      <c r="AF710" s="155"/>
      <c r="AG710" s="681" t="s">
        <v>608</v>
      </c>
      <c r="AH710" s="682"/>
      <c r="AI710" s="682"/>
      <c r="AJ710" s="682"/>
      <c r="AK710" s="682"/>
      <c r="AL710" s="682"/>
      <c r="AM710" s="682"/>
      <c r="AN710" s="682"/>
      <c r="AO710" s="682"/>
      <c r="AP710" s="682"/>
      <c r="AQ710" s="682"/>
      <c r="AR710" s="682"/>
      <c r="AS710" s="682"/>
      <c r="AT710" s="682"/>
      <c r="AU710" s="682"/>
      <c r="AV710" s="682"/>
      <c r="AW710" s="682"/>
      <c r="AX710" s="683"/>
    </row>
    <row r="711" spans="1:50" ht="53.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574</v>
      </c>
      <c r="AE711" s="155"/>
      <c r="AF711" s="155"/>
      <c r="AG711" s="681" t="s">
        <v>609</v>
      </c>
      <c r="AH711" s="682"/>
      <c r="AI711" s="682"/>
      <c r="AJ711" s="682"/>
      <c r="AK711" s="682"/>
      <c r="AL711" s="682"/>
      <c r="AM711" s="682"/>
      <c r="AN711" s="682"/>
      <c r="AO711" s="682"/>
      <c r="AP711" s="682"/>
      <c r="AQ711" s="682"/>
      <c r="AR711" s="682"/>
      <c r="AS711" s="682"/>
      <c r="AT711" s="682"/>
      <c r="AU711" s="682"/>
      <c r="AV711" s="682"/>
      <c r="AW711" s="682"/>
      <c r="AX711" s="683"/>
    </row>
    <row r="712" spans="1:50" ht="89.25" customHeight="1" x14ac:dyDescent="0.15">
      <c r="A712" s="672"/>
      <c r="B712" s="673"/>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574</v>
      </c>
      <c r="AE712" s="603"/>
      <c r="AF712" s="603"/>
      <c r="AG712" s="611" t="s">
        <v>610</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81" t="s">
        <v>580</v>
      </c>
      <c r="AH713" s="682"/>
      <c r="AI713" s="682"/>
      <c r="AJ713" s="682"/>
      <c r="AK713" s="682"/>
      <c r="AL713" s="682"/>
      <c r="AM713" s="682"/>
      <c r="AN713" s="682"/>
      <c r="AO713" s="682"/>
      <c r="AP713" s="682"/>
      <c r="AQ713" s="682"/>
      <c r="AR713" s="682"/>
      <c r="AS713" s="682"/>
      <c r="AT713" s="682"/>
      <c r="AU713" s="682"/>
      <c r="AV713" s="682"/>
      <c r="AW713" s="682"/>
      <c r="AX713" s="683"/>
    </row>
    <row r="714" spans="1:50" ht="69" customHeight="1" x14ac:dyDescent="0.15">
      <c r="A714" s="674"/>
      <c r="B714" s="675"/>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574</v>
      </c>
      <c r="AE714" s="609"/>
      <c r="AF714" s="610"/>
      <c r="AG714" s="706" t="s">
        <v>611</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636</v>
      </c>
      <c r="AE715" s="685"/>
      <c r="AF715" s="794"/>
      <c r="AG715" s="543" t="s">
        <v>608</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636</v>
      </c>
      <c r="AE716" s="776"/>
      <c r="AF716" s="776"/>
      <c r="AG716" s="681" t="s">
        <v>580</v>
      </c>
      <c r="AH716" s="682"/>
      <c r="AI716" s="682"/>
      <c r="AJ716" s="682"/>
      <c r="AK716" s="682"/>
      <c r="AL716" s="682"/>
      <c r="AM716" s="682"/>
      <c r="AN716" s="682"/>
      <c r="AO716" s="682"/>
      <c r="AP716" s="682"/>
      <c r="AQ716" s="682"/>
      <c r="AR716" s="682"/>
      <c r="AS716" s="682"/>
      <c r="AT716" s="682"/>
      <c r="AU716" s="682"/>
      <c r="AV716" s="682"/>
      <c r="AW716" s="682"/>
      <c r="AX716" s="683"/>
    </row>
    <row r="717" spans="1:50" ht="57.75" customHeight="1" x14ac:dyDescent="0.15">
      <c r="A717" s="672"/>
      <c r="B717" s="673"/>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574</v>
      </c>
      <c r="AE717" s="155"/>
      <c r="AF717" s="155"/>
      <c r="AG717" s="681" t="s">
        <v>612</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636</v>
      </c>
      <c r="AE718" s="155"/>
      <c r="AF718" s="155"/>
      <c r="AG718" s="163" t="s">
        <v>580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636</v>
      </c>
      <c r="AE719" s="685"/>
      <c r="AF719" s="685"/>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7"/>
      <c r="B720" s="668"/>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customHeight="1" x14ac:dyDescent="0.15">
      <c r="A721" s="667"/>
      <c r="B721" s="668"/>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hidden="1" customHeight="1" x14ac:dyDescent="0.15">
      <c r="A722" s="667"/>
      <c r="B722" s="668"/>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hidden="1" customHeight="1" x14ac:dyDescent="0.15">
      <c r="A723" s="667"/>
      <c r="B723" s="668"/>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hidden="1" customHeight="1" x14ac:dyDescent="0.15">
      <c r="A724" s="667"/>
      <c r="B724" s="668"/>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hidden="1" customHeight="1" x14ac:dyDescent="0.15">
      <c r="A725" s="669"/>
      <c r="B725" s="670"/>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60" t="s">
        <v>53</v>
      </c>
      <c r="D726" s="598"/>
      <c r="E726" s="598"/>
      <c r="F726" s="599"/>
      <c r="G726" s="814" t="s">
        <v>639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0"/>
      <c r="B727" s="641"/>
      <c r="C727" s="712" t="s">
        <v>57</v>
      </c>
      <c r="D727" s="713"/>
      <c r="E727" s="713"/>
      <c r="F727" s="714"/>
      <c r="G727" s="812" t="s">
        <v>640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653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131.25" customHeight="1" thickBot="1" x14ac:dyDescent="0.2">
      <c r="A731" s="635" t="s">
        <v>256</v>
      </c>
      <c r="B731" s="636"/>
      <c r="C731" s="636"/>
      <c r="D731" s="636"/>
      <c r="E731" s="637"/>
      <c r="F731" s="697" t="s">
        <v>657</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t="s">
        <v>654</v>
      </c>
      <c r="B733" s="767"/>
      <c r="C733" s="767"/>
      <c r="D733" s="767"/>
      <c r="E733" s="768"/>
      <c r="F733" s="783" t="s">
        <v>655</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33.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545</v>
      </c>
      <c r="B737" s="124"/>
      <c r="C737" s="124"/>
      <c r="D737" s="125"/>
      <c r="E737" s="122" t="s">
        <v>613</v>
      </c>
      <c r="F737" s="122"/>
      <c r="G737" s="122"/>
      <c r="H737" s="122"/>
      <c r="I737" s="122"/>
      <c r="J737" s="122"/>
      <c r="K737" s="122"/>
      <c r="L737" s="122"/>
      <c r="M737" s="122"/>
      <c r="N737" s="101" t="s">
        <v>538</v>
      </c>
      <c r="O737" s="101"/>
      <c r="P737" s="101"/>
      <c r="Q737" s="101"/>
      <c r="R737" s="122" t="s">
        <v>614</v>
      </c>
      <c r="S737" s="122"/>
      <c r="T737" s="122"/>
      <c r="U737" s="122"/>
      <c r="V737" s="122"/>
      <c r="W737" s="122"/>
      <c r="X737" s="122"/>
      <c r="Y737" s="122"/>
      <c r="Z737" s="122"/>
      <c r="AA737" s="101" t="s">
        <v>537</v>
      </c>
      <c r="AB737" s="101"/>
      <c r="AC737" s="101"/>
      <c r="AD737" s="101"/>
      <c r="AE737" s="122" t="s">
        <v>615</v>
      </c>
      <c r="AF737" s="122"/>
      <c r="AG737" s="122"/>
      <c r="AH737" s="122"/>
      <c r="AI737" s="122"/>
      <c r="AJ737" s="122"/>
      <c r="AK737" s="122"/>
      <c r="AL737" s="122"/>
      <c r="AM737" s="122"/>
      <c r="AN737" s="101" t="s">
        <v>536</v>
      </c>
      <c r="AO737" s="101"/>
      <c r="AP737" s="101"/>
      <c r="AQ737" s="101"/>
      <c r="AR737" s="102" t="s">
        <v>616</v>
      </c>
      <c r="AS737" s="103"/>
      <c r="AT737" s="103"/>
      <c r="AU737" s="103"/>
      <c r="AV737" s="103"/>
      <c r="AW737" s="103"/>
      <c r="AX737" s="104"/>
      <c r="AY737" s="89"/>
      <c r="AZ737" s="89"/>
    </row>
    <row r="738" spans="1:52" ht="24.75" customHeight="1" x14ac:dyDescent="0.15">
      <c r="A738" s="123" t="s">
        <v>535</v>
      </c>
      <c r="B738" s="124"/>
      <c r="C738" s="124"/>
      <c r="D738" s="125"/>
      <c r="E738" s="122" t="s">
        <v>617</v>
      </c>
      <c r="F738" s="122"/>
      <c r="G738" s="122"/>
      <c r="H738" s="122"/>
      <c r="I738" s="122"/>
      <c r="J738" s="122"/>
      <c r="K738" s="122"/>
      <c r="L738" s="122"/>
      <c r="M738" s="122"/>
      <c r="N738" s="101" t="s">
        <v>534</v>
      </c>
      <c r="O738" s="101"/>
      <c r="P738" s="101"/>
      <c r="Q738" s="101"/>
      <c r="R738" s="122" t="s">
        <v>618</v>
      </c>
      <c r="S738" s="122"/>
      <c r="T738" s="122"/>
      <c r="U738" s="122"/>
      <c r="V738" s="122"/>
      <c r="W738" s="122"/>
      <c r="X738" s="122"/>
      <c r="Y738" s="122"/>
      <c r="Z738" s="122"/>
      <c r="AA738" s="101" t="s">
        <v>533</v>
      </c>
      <c r="AB738" s="101"/>
      <c r="AC738" s="101"/>
      <c r="AD738" s="101"/>
      <c r="AE738" s="122" t="s">
        <v>619</v>
      </c>
      <c r="AF738" s="122"/>
      <c r="AG738" s="122"/>
      <c r="AH738" s="122"/>
      <c r="AI738" s="122"/>
      <c r="AJ738" s="122"/>
      <c r="AK738" s="122"/>
      <c r="AL738" s="122"/>
      <c r="AM738" s="122"/>
      <c r="AN738" s="101" t="s">
        <v>529</v>
      </c>
      <c r="AO738" s="101"/>
      <c r="AP738" s="101"/>
      <c r="AQ738" s="101"/>
      <c r="AR738" s="102">
        <v>204</v>
      </c>
      <c r="AS738" s="103"/>
      <c r="AT738" s="103"/>
      <c r="AU738" s="103"/>
      <c r="AV738" s="103"/>
      <c r="AW738" s="103"/>
      <c r="AX738" s="104"/>
    </row>
    <row r="739" spans="1:52" ht="24.75" customHeight="1" thickBot="1" x14ac:dyDescent="0.2">
      <c r="A739" s="126" t="s">
        <v>525</v>
      </c>
      <c r="B739" s="127"/>
      <c r="C739" s="127"/>
      <c r="D739" s="128"/>
      <c r="E739" s="129" t="s">
        <v>620</v>
      </c>
      <c r="F739" s="117"/>
      <c r="G739" s="117"/>
      <c r="H739" s="93" t="str">
        <f>IF(E739="", "", "(")</f>
        <v>(</v>
      </c>
      <c r="I739" s="117"/>
      <c r="J739" s="117"/>
      <c r="K739" s="93" t="str">
        <f>IF(OR(I739="　", I739=""), "", "-")</f>
        <v/>
      </c>
      <c r="L739" s="118">
        <v>198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507</v>
      </c>
      <c r="B779" s="778"/>
      <c r="C779" s="778"/>
      <c r="D779" s="778"/>
      <c r="E779" s="778"/>
      <c r="F779" s="779"/>
      <c r="G779" s="456" t="s">
        <v>651</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652</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0"/>
      <c r="C780" s="780"/>
      <c r="D780" s="780"/>
      <c r="E780" s="780"/>
      <c r="F780" s="781"/>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0"/>
      <c r="C781" s="780"/>
      <c r="D781" s="780"/>
      <c r="E781" s="780"/>
      <c r="F781" s="781"/>
      <c r="G781" s="466"/>
      <c r="H781" s="467"/>
      <c r="I781" s="467"/>
      <c r="J781" s="467"/>
      <c r="K781" s="468"/>
      <c r="L781" s="469"/>
      <c r="M781" s="470"/>
      <c r="N781" s="470"/>
      <c r="O781" s="470"/>
      <c r="P781" s="470"/>
      <c r="Q781" s="470"/>
      <c r="R781" s="470"/>
      <c r="S781" s="470"/>
      <c r="T781" s="470"/>
      <c r="U781" s="470"/>
      <c r="V781" s="470"/>
      <c r="W781" s="470"/>
      <c r="X781" s="471"/>
      <c r="Y781" s="472"/>
      <c r="Z781" s="473"/>
      <c r="AA781" s="473"/>
      <c r="AB781" s="574"/>
      <c r="AC781" s="466"/>
      <c r="AD781" s="467"/>
      <c r="AE781" s="467"/>
      <c r="AF781" s="467"/>
      <c r="AG781" s="468"/>
      <c r="AH781" s="469"/>
      <c r="AI781" s="470"/>
      <c r="AJ781" s="470"/>
      <c r="AK781" s="470"/>
      <c r="AL781" s="470"/>
      <c r="AM781" s="470"/>
      <c r="AN781" s="470"/>
      <c r="AO781" s="470"/>
      <c r="AP781" s="470"/>
      <c r="AQ781" s="470"/>
      <c r="AR781" s="470"/>
      <c r="AS781" s="470"/>
      <c r="AT781" s="471"/>
      <c r="AU781" s="472"/>
      <c r="AV781" s="473"/>
      <c r="AW781" s="473"/>
      <c r="AX781" s="474"/>
    </row>
    <row r="782" spans="1:50" ht="24.75" customHeight="1" x14ac:dyDescent="0.15">
      <c r="A782" s="573"/>
      <c r="B782" s="780"/>
      <c r="C782" s="780"/>
      <c r="D782" s="780"/>
      <c r="E782" s="780"/>
      <c r="F782" s="78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3"/>
      <c r="B783" s="780"/>
      <c r="C783" s="780"/>
      <c r="D783" s="780"/>
      <c r="E783" s="780"/>
      <c r="F783" s="78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3"/>
      <c r="B784" s="780"/>
      <c r="C784" s="780"/>
      <c r="D784" s="780"/>
      <c r="E784" s="780"/>
      <c r="F784" s="78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3"/>
      <c r="B785" s="780"/>
      <c r="C785" s="780"/>
      <c r="D785" s="780"/>
      <c r="E785" s="780"/>
      <c r="F785" s="78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3"/>
      <c r="B786" s="780"/>
      <c r="C786" s="780"/>
      <c r="D786" s="780"/>
      <c r="E786" s="780"/>
      <c r="F786" s="78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3"/>
      <c r="B787" s="780"/>
      <c r="C787" s="780"/>
      <c r="D787" s="780"/>
      <c r="E787" s="780"/>
      <c r="F787" s="78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3"/>
      <c r="B788" s="780"/>
      <c r="C788" s="780"/>
      <c r="D788" s="780"/>
      <c r="E788" s="780"/>
      <c r="F788" s="78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3"/>
      <c r="B789" s="780"/>
      <c r="C789" s="780"/>
      <c r="D789" s="780"/>
      <c r="E789" s="780"/>
      <c r="F789" s="78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3"/>
      <c r="B790" s="780"/>
      <c r="C790" s="780"/>
      <c r="D790" s="780"/>
      <c r="E790" s="780"/>
      <c r="F790" s="78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3"/>
      <c r="B791" s="780"/>
      <c r="C791" s="780"/>
      <c r="D791" s="780"/>
      <c r="E791" s="780"/>
      <c r="F791" s="78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73"/>
      <c r="B792" s="780"/>
      <c r="C792" s="780"/>
      <c r="D792" s="780"/>
      <c r="E792" s="780"/>
      <c r="F792" s="781"/>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0"/>
      <c r="C793" s="780"/>
      <c r="D793" s="780"/>
      <c r="E793" s="780"/>
      <c r="F793" s="781"/>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0"/>
      <c r="C794" s="780"/>
      <c r="D794" s="780"/>
      <c r="E794" s="780"/>
      <c r="F794" s="78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0"/>
      <c r="C795" s="780"/>
      <c r="D795" s="780"/>
      <c r="E795" s="780"/>
      <c r="F795" s="78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3"/>
      <c r="B796" s="780"/>
      <c r="C796" s="780"/>
      <c r="D796" s="780"/>
      <c r="E796" s="780"/>
      <c r="F796" s="78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3"/>
      <c r="B797" s="780"/>
      <c r="C797" s="780"/>
      <c r="D797" s="780"/>
      <c r="E797" s="780"/>
      <c r="F797" s="78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3"/>
      <c r="B798" s="780"/>
      <c r="C798" s="780"/>
      <c r="D798" s="780"/>
      <c r="E798" s="780"/>
      <c r="F798" s="78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3"/>
      <c r="B799" s="780"/>
      <c r="C799" s="780"/>
      <c r="D799" s="780"/>
      <c r="E799" s="780"/>
      <c r="F799" s="78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3"/>
      <c r="B800" s="780"/>
      <c r="C800" s="780"/>
      <c r="D800" s="780"/>
      <c r="E800" s="780"/>
      <c r="F800" s="78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3"/>
      <c r="B801" s="780"/>
      <c r="C801" s="780"/>
      <c r="D801" s="780"/>
      <c r="E801" s="780"/>
      <c r="F801" s="78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3"/>
      <c r="B802" s="780"/>
      <c r="C802" s="780"/>
      <c r="D802" s="780"/>
      <c r="E802" s="780"/>
      <c r="F802" s="78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3"/>
      <c r="B803" s="780"/>
      <c r="C803" s="780"/>
      <c r="D803" s="780"/>
      <c r="E803" s="780"/>
      <c r="F803" s="78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73"/>
      <c r="B804" s="780"/>
      <c r="C804" s="780"/>
      <c r="D804" s="780"/>
      <c r="E804" s="780"/>
      <c r="F804" s="78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3"/>
      <c r="B805" s="780"/>
      <c r="C805" s="780"/>
      <c r="D805" s="780"/>
      <c r="E805" s="780"/>
      <c r="F805" s="781"/>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0"/>
      <c r="C806" s="780"/>
      <c r="D806" s="780"/>
      <c r="E806" s="780"/>
      <c r="F806" s="781"/>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0"/>
      <c r="C808" s="780"/>
      <c r="D808" s="780"/>
      <c r="E808" s="780"/>
      <c r="F808" s="78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3"/>
      <c r="B809" s="780"/>
      <c r="C809" s="780"/>
      <c r="D809" s="780"/>
      <c r="E809" s="780"/>
      <c r="F809" s="78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3"/>
      <c r="B810" s="780"/>
      <c r="C810" s="780"/>
      <c r="D810" s="780"/>
      <c r="E810" s="780"/>
      <c r="F810" s="78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3"/>
      <c r="B811" s="780"/>
      <c r="C811" s="780"/>
      <c r="D811" s="780"/>
      <c r="E811" s="780"/>
      <c r="F811" s="78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3"/>
      <c r="B812" s="780"/>
      <c r="C812" s="780"/>
      <c r="D812" s="780"/>
      <c r="E812" s="780"/>
      <c r="F812" s="78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3"/>
      <c r="B813" s="780"/>
      <c r="C813" s="780"/>
      <c r="D813" s="780"/>
      <c r="E813" s="780"/>
      <c r="F813" s="78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3"/>
      <c r="B814" s="780"/>
      <c r="C814" s="780"/>
      <c r="D814" s="780"/>
      <c r="E814" s="780"/>
      <c r="F814" s="78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3"/>
      <c r="B815" s="780"/>
      <c r="C815" s="780"/>
      <c r="D815" s="780"/>
      <c r="E815" s="780"/>
      <c r="F815" s="78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3"/>
      <c r="B816" s="780"/>
      <c r="C816" s="780"/>
      <c r="D816" s="780"/>
      <c r="E816" s="780"/>
      <c r="F816" s="78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3"/>
      <c r="B817" s="780"/>
      <c r="C817" s="780"/>
      <c r="D817" s="780"/>
      <c r="E817" s="780"/>
      <c r="F817" s="78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3"/>
      <c r="B818" s="780"/>
      <c r="C818" s="780"/>
      <c r="D818" s="780"/>
      <c r="E818" s="780"/>
      <c r="F818" s="781"/>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0"/>
      <c r="C819" s="780"/>
      <c r="D819" s="780"/>
      <c r="E819" s="780"/>
      <c r="F819" s="781"/>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0"/>
      <c r="C821" s="780"/>
      <c r="D821" s="780"/>
      <c r="E821" s="780"/>
      <c r="F821" s="78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3"/>
      <c r="B822" s="780"/>
      <c r="C822" s="780"/>
      <c r="D822" s="780"/>
      <c r="E822" s="780"/>
      <c r="F822" s="78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3"/>
      <c r="B823" s="780"/>
      <c r="C823" s="780"/>
      <c r="D823" s="780"/>
      <c r="E823" s="780"/>
      <c r="F823" s="78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3"/>
      <c r="B824" s="780"/>
      <c r="C824" s="780"/>
      <c r="D824" s="780"/>
      <c r="E824" s="780"/>
      <c r="F824" s="78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3"/>
      <c r="B825" s="780"/>
      <c r="C825" s="780"/>
      <c r="D825" s="780"/>
      <c r="E825" s="780"/>
      <c r="F825" s="78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3"/>
      <c r="B826" s="780"/>
      <c r="C826" s="780"/>
      <c r="D826" s="780"/>
      <c r="E826" s="780"/>
      <c r="F826" s="78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3"/>
      <c r="B827" s="780"/>
      <c r="C827" s="780"/>
      <c r="D827" s="780"/>
      <c r="E827" s="780"/>
      <c r="F827" s="78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3"/>
      <c r="B828" s="780"/>
      <c r="C828" s="780"/>
      <c r="D828" s="780"/>
      <c r="E828" s="780"/>
      <c r="F828" s="78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3"/>
      <c r="B829" s="780"/>
      <c r="C829" s="780"/>
      <c r="D829" s="780"/>
      <c r="E829" s="780"/>
      <c r="F829" s="78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3"/>
      <c r="B830" s="780"/>
      <c r="C830" s="780"/>
      <c r="D830" s="780"/>
      <c r="E830" s="780"/>
      <c r="F830" s="78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3" t="s">
        <v>468</v>
      </c>
      <c r="AM831" s="974"/>
      <c r="AN831" s="97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8" t="s">
        <v>641</v>
      </c>
      <c r="D837" s="429"/>
      <c r="E837" s="429"/>
      <c r="F837" s="429"/>
      <c r="G837" s="429"/>
      <c r="H837" s="429"/>
      <c r="I837" s="430"/>
      <c r="J837" s="431">
        <v>1010001000344</v>
      </c>
      <c r="K837" s="432"/>
      <c r="L837" s="432"/>
      <c r="M837" s="432"/>
      <c r="N837" s="432"/>
      <c r="O837" s="433"/>
      <c r="P837" s="434" t="s">
        <v>642</v>
      </c>
      <c r="Q837" s="435"/>
      <c r="R837" s="435"/>
      <c r="S837" s="435"/>
      <c r="T837" s="435"/>
      <c r="U837" s="435"/>
      <c r="V837" s="435"/>
      <c r="W837" s="435"/>
      <c r="X837" s="436"/>
      <c r="Y837" s="318">
        <v>0.5</v>
      </c>
      <c r="Z837" s="319"/>
      <c r="AA837" s="319"/>
      <c r="AB837" s="320"/>
      <c r="AC837" s="266" t="s">
        <v>643</v>
      </c>
      <c r="AD837" s="448"/>
      <c r="AE837" s="448"/>
      <c r="AF837" s="448"/>
      <c r="AG837" s="449"/>
      <c r="AH837" s="437" t="s">
        <v>645</v>
      </c>
      <c r="AI837" s="438"/>
      <c r="AJ837" s="438"/>
      <c r="AK837" s="439"/>
      <c r="AL837" s="325" t="s">
        <v>645</v>
      </c>
      <c r="AM837" s="326"/>
      <c r="AN837" s="326"/>
      <c r="AO837" s="327"/>
      <c r="AP837" s="440" t="s">
        <v>644</v>
      </c>
      <c r="AQ837" s="441"/>
      <c r="AR837" s="441"/>
      <c r="AS837" s="441"/>
      <c r="AT837" s="441"/>
      <c r="AU837" s="441"/>
      <c r="AV837" s="441"/>
      <c r="AW837" s="441"/>
      <c r="AX837" s="442"/>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646</v>
      </c>
      <c r="D870" s="429"/>
      <c r="E870" s="429"/>
      <c r="F870" s="429"/>
      <c r="G870" s="429"/>
      <c r="H870" s="429"/>
      <c r="I870" s="430"/>
      <c r="J870" s="431">
        <v>5010401030061</v>
      </c>
      <c r="K870" s="432"/>
      <c r="L870" s="432"/>
      <c r="M870" s="432"/>
      <c r="N870" s="432"/>
      <c r="O870" s="433"/>
      <c r="P870" s="434" t="s">
        <v>647</v>
      </c>
      <c r="Q870" s="435"/>
      <c r="R870" s="435"/>
      <c r="S870" s="435"/>
      <c r="T870" s="435"/>
      <c r="U870" s="435"/>
      <c r="V870" s="435"/>
      <c r="W870" s="435"/>
      <c r="X870" s="436"/>
      <c r="Y870" s="318">
        <v>0.1</v>
      </c>
      <c r="Z870" s="319"/>
      <c r="AA870" s="319"/>
      <c r="AB870" s="320"/>
      <c r="AC870" s="328" t="s">
        <v>493</v>
      </c>
      <c r="AD870" s="423"/>
      <c r="AE870" s="423"/>
      <c r="AF870" s="423"/>
      <c r="AG870" s="423"/>
      <c r="AH870" s="437" t="s">
        <v>648</v>
      </c>
      <c r="AI870" s="438"/>
      <c r="AJ870" s="438"/>
      <c r="AK870" s="439"/>
      <c r="AL870" s="325" t="s">
        <v>649</v>
      </c>
      <c r="AM870" s="326"/>
      <c r="AN870" s="326"/>
      <c r="AO870" s="327"/>
      <c r="AP870" s="440" t="s">
        <v>649</v>
      </c>
      <c r="AQ870" s="441"/>
      <c r="AR870" s="441"/>
      <c r="AS870" s="441"/>
      <c r="AT870" s="441"/>
      <c r="AU870" s="441"/>
      <c r="AV870" s="441"/>
      <c r="AW870" s="441"/>
      <c r="AX870" s="442"/>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9"/>
      <c r="E1101" s="277" t="s">
        <v>384</v>
      </c>
      <c r="F1101" s="909"/>
      <c r="G1101" s="909"/>
      <c r="H1101" s="909"/>
      <c r="I1101" s="909"/>
      <c r="J1101" s="277" t="s">
        <v>419</v>
      </c>
      <c r="K1101" s="277"/>
      <c r="L1101" s="277"/>
      <c r="M1101" s="277"/>
      <c r="N1101" s="277"/>
      <c r="O1101" s="277"/>
      <c r="P1101" s="344" t="s">
        <v>27</v>
      </c>
      <c r="Q1101" s="344"/>
      <c r="R1101" s="344"/>
      <c r="S1101" s="344"/>
      <c r="T1101" s="344"/>
      <c r="U1101" s="344"/>
      <c r="V1101" s="344"/>
      <c r="W1101" s="344"/>
      <c r="X1101" s="344"/>
      <c r="Y1101" s="277" t="s">
        <v>421</v>
      </c>
      <c r="Z1101" s="909"/>
      <c r="AA1101" s="909"/>
      <c r="AB1101" s="909"/>
      <c r="AC1101" s="277" t="s">
        <v>367</v>
      </c>
      <c r="AD1101" s="277"/>
      <c r="AE1101" s="277"/>
      <c r="AF1101" s="277"/>
      <c r="AG1101" s="277"/>
      <c r="AH1101" s="344" t="s">
        <v>380</v>
      </c>
      <c r="AI1101" s="345"/>
      <c r="AJ1101" s="345"/>
      <c r="AK1101" s="345"/>
      <c r="AL1101" s="345" t="s">
        <v>21</v>
      </c>
      <c r="AM1101" s="345"/>
      <c r="AN1101" s="345"/>
      <c r="AO1101" s="912"/>
      <c r="AP1101" s="427" t="s">
        <v>453</v>
      </c>
      <c r="AQ1101" s="427"/>
      <c r="AR1101" s="427"/>
      <c r="AS1101" s="427"/>
      <c r="AT1101" s="427"/>
      <c r="AU1101" s="427"/>
      <c r="AV1101" s="427"/>
      <c r="AW1101" s="427"/>
      <c r="AX1101" s="427"/>
    </row>
    <row r="1102" spans="1:50" ht="30" customHeight="1" x14ac:dyDescent="0.15">
      <c r="A1102" s="404">
        <v>1</v>
      </c>
      <c r="B1102" s="404">
        <v>1</v>
      </c>
      <c r="C1102" s="911"/>
      <c r="D1102" s="911"/>
      <c r="E1102" s="261" t="s">
        <v>569</v>
      </c>
      <c r="F1102" s="910"/>
      <c r="G1102" s="910"/>
      <c r="H1102" s="910"/>
      <c r="I1102" s="910"/>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911"/>
      <c r="D1103" s="911"/>
      <c r="E1103" s="910"/>
      <c r="F1103" s="910"/>
      <c r="G1103" s="910"/>
      <c r="H1103" s="910"/>
      <c r="I1103" s="91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1"/>
      <c r="D1104" s="911"/>
      <c r="E1104" s="910"/>
      <c r="F1104" s="910"/>
      <c r="G1104" s="910"/>
      <c r="H1104" s="910"/>
      <c r="I1104" s="91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1"/>
      <c r="D1105" s="911"/>
      <c r="E1105" s="910"/>
      <c r="F1105" s="910"/>
      <c r="G1105" s="910"/>
      <c r="H1105" s="910"/>
      <c r="I1105" s="91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1"/>
      <c r="D1106" s="911"/>
      <c r="E1106" s="910"/>
      <c r="F1106" s="910"/>
      <c r="G1106" s="910"/>
      <c r="H1106" s="910"/>
      <c r="I1106" s="91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1"/>
      <c r="D1107" s="911"/>
      <c r="E1107" s="910"/>
      <c r="F1107" s="910"/>
      <c r="G1107" s="910"/>
      <c r="H1107" s="910"/>
      <c r="I1107" s="91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1"/>
      <c r="D1108" s="911"/>
      <c r="E1108" s="910"/>
      <c r="F1108" s="910"/>
      <c r="G1108" s="910"/>
      <c r="H1108" s="910"/>
      <c r="I1108" s="91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1"/>
      <c r="D1109" s="911"/>
      <c r="E1109" s="910"/>
      <c r="F1109" s="910"/>
      <c r="G1109" s="910"/>
      <c r="H1109" s="910"/>
      <c r="I1109" s="91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1"/>
      <c r="D1110" s="911"/>
      <c r="E1110" s="910"/>
      <c r="F1110" s="910"/>
      <c r="G1110" s="910"/>
      <c r="H1110" s="910"/>
      <c r="I1110" s="91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1"/>
      <c r="D1111" s="911"/>
      <c r="E1111" s="910"/>
      <c r="F1111" s="910"/>
      <c r="G1111" s="910"/>
      <c r="H1111" s="910"/>
      <c r="I1111" s="91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1"/>
      <c r="D1112" s="911"/>
      <c r="E1112" s="910"/>
      <c r="F1112" s="910"/>
      <c r="G1112" s="910"/>
      <c r="H1112" s="910"/>
      <c r="I1112" s="91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1"/>
      <c r="D1113" s="911"/>
      <c r="E1113" s="910"/>
      <c r="F1113" s="910"/>
      <c r="G1113" s="910"/>
      <c r="H1113" s="910"/>
      <c r="I1113" s="91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1"/>
      <c r="D1114" s="911"/>
      <c r="E1114" s="910"/>
      <c r="F1114" s="910"/>
      <c r="G1114" s="910"/>
      <c r="H1114" s="910"/>
      <c r="I1114" s="91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1"/>
      <c r="D1115" s="911"/>
      <c r="E1115" s="910"/>
      <c r="F1115" s="910"/>
      <c r="G1115" s="910"/>
      <c r="H1115" s="910"/>
      <c r="I1115" s="91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1"/>
      <c r="D1116" s="911"/>
      <c r="E1116" s="910"/>
      <c r="F1116" s="910"/>
      <c r="G1116" s="910"/>
      <c r="H1116" s="910"/>
      <c r="I1116" s="91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1"/>
      <c r="D1117" s="911"/>
      <c r="E1117" s="910"/>
      <c r="F1117" s="910"/>
      <c r="G1117" s="910"/>
      <c r="H1117" s="910"/>
      <c r="I1117" s="91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1"/>
      <c r="D1118" s="911"/>
      <c r="E1118" s="910"/>
      <c r="F1118" s="910"/>
      <c r="G1118" s="910"/>
      <c r="H1118" s="910"/>
      <c r="I1118" s="91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1"/>
      <c r="D1119" s="911"/>
      <c r="E1119" s="261"/>
      <c r="F1119" s="910"/>
      <c r="G1119" s="910"/>
      <c r="H1119" s="910"/>
      <c r="I1119" s="91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1"/>
      <c r="D1120" s="911"/>
      <c r="E1120" s="910"/>
      <c r="F1120" s="910"/>
      <c r="G1120" s="910"/>
      <c r="H1120" s="910"/>
      <c r="I1120" s="91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1"/>
      <c r="D1121" s="911"/>
      <c r="E1121" s="910"/>
      <c r="F1121" s="910"/>
      <c r="G1121" s="910"/>
      <c r="H1121" s="910"/>
      <c r="I1121" s="91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1"/>
      <c r="D1122" s="911"/>
      <c r="E1122" s="910"/>
      <c r="F1122" s="910"/>
      <c r="G1122" s="910"/>
      <c r="H1122" s="910"/>
      <c r="I1122" s="91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1"/>
      <c r="D1123" s="911"/>
      <c r="E1123" s="910"/>
      <c r="F1123" s="910"/>
      <c r="G1123" s="910"/>
      <c r="H1123" s="910"/>
      <c r="I1123" s="91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1"/>
      <c r="D1124" s="911"/>
      <c r="E1124" s="910"/>
      <c r="F1124" s="910"/>
      <c r="G1124" s="910"/>
      <c r="H1124" s="910"/>
      <c r="I1124" s="91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1"/>
      <c r="D1125" s="911"/>
      <c r="E1125" s="910"/>
      <c r="F1125" s="910"/>
      <c r="G1125" s="910"/>
      <c r="H1125" s="910"/>
      <c r="I1125" s="91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1"/>
      <c r="D1126" s="911"/>
      <c r="E1126" s="910"/>
      <c r="F1126" s="910"/>
      <c r="G1126" s="910"/>
      <c r="H1126" s="910"/>
      <c r="I1126" s="91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1"/>
      <c r="D1127" s="911"/>
      <c r="E1127" s="910"/>
      <c r="F1127" s="910"/>
      <c r="G1127" s="910"/>
      <c r="H1127" s="910"/>
      <c r="I1127" s="91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1"/>
      <c r="D1128" s="911"/>
      <c r="E1128" s="910"/>
      <c r="F1128" s="910"/>
      <c r="G1128" s="910"/>
      <c r="H1128" s="910"/>
      <c r="I1128" s="91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1"/>
      <c r="D1129" s="911"/>
      <c r="E1129" s="910"/>
      <c r="F1129" s="910"/>
      <c r="G1129" s="910"/>
      <c r="H1129" s="910"/>
      <c r="I1129" s="91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1"/>
      <c r="D1130" s="911"/>
      <c r="E1130" s="910"/>
      <c r="F1130" s="910"/>
      <c r="G1130" s="910"/>
      <c r="H1130" s="910"/>
      <c r="I1130" s="91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1"/>
      <c r="D1131" s="911"/>
      <c r="E1131" s="910"/>
      <c r="F1131" s="910"/>
      <c r="G1131" s="910"/>
      <c r="H1131" s="910"/>
      <c r="I1131" s="91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cfRule type="expression" dxfId="2793" priority="13691">
      <formula>IF(RIGHT(TEXT(Y783,"0.#"),1)=".",FALSE,TRUE)</formula>
    </cfRule>
    <cfRule type="expression" dxfId="2792" priority="13692">
      <formula>IF(RIGHT(TEXT(Y783,"0.#"),1)=".",TRUE,FALSE)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1">
    <cfRule type="expression" dxfId="2069" priority="2077">
      <formula>IF(RIGHT(TEXT(Y871,"0.#"),1)=".",FALSE,TRUE)</formula>
    </cfRule>
    <cfRule type="expression" dxfId="2068" priority="2078">
      <formula>IF(RIGHT(TEXT(Y871,"0.#"),1)=".",TRUE,FALSE)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1:AO871">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cellComments="asDisplayed" r:id="rId1"/>
  <headerFooter differentFirst="1" alignWithMargins="0"/>
  <rowBreaks count="3" manualBreakCount="3">
    <brk id="129" max="49" man="1"/>
    <brk id="710"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621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2"/>
      <c r="Z2" s="412"/>
      <c r="AA2" s="413"/>
      <c r="AB2" s="1026" t="s">
        <v>11</v>
      </c>
      <c r="AC2" s="1027"/>
      <c r="AD2" s="1028"/>
      <c r="AE2" s="1014" t="s">
        <v>552</v>
      </c>
      <c r="AF2" s="1014"/>
      <c r="AG2" s="1014"/>
      <c r="AH2" s="1014"/>
      <c r="AI2" s="1014" t="s">
        <v>549</v>
      </c>
      <c r="AJ2" s="1014"/>
      <c r="AK2" s="1014"/>
      <c r="AL2" s="1014"/>
      <c r="AM2" s="1014" t="s">
        <v>523</v>
      </c>
      <c r="AN2" s="1014"/>
      <c r="AO2" s="1014"/>
      <c r="AP2" s="475"/>
      <c r="AQ2" s="176" t="s">
        <v>354</v>
      </c>
      <c r="AR2" s="169"/>
      <c r="AS2" s="169"/>
      <c r="AT2" s="170"/>
      <c r="AU2" s="373" t="s">
        <v>253</v>
      </c>
      <c r="AV2" s="373"/>
      <c r="AW2" s="373"/>
      <c r="AX2" s="374"/>
    </row>
    <row r="3" spans="1:50" ht="18.75" customHeight="1" x14ac:dyDescent="0.15">
      <c r="A3" s="529"/>
      <c r="B3" s="530"/>
      <c r="C3" s="530"/>
      <c r="D3" s="530"/>
      <c r="E3" s="530"/>
      <c r="F3" s="531"/>
      <c r="G3" s="584"/>
      <c r="H3" s="379"/>
      <c r="I3" s="379"/>
      <c r="J3" s="379"/>
      <c r="K3" s="379"/>
      <c r="L3" s="379"/>
      <c r="M3" s="379"/>
      <c r="N3" s="379"/>
      <c r="O3" s="585"/>
      <c r="P3" s="597"/>
      <c r="Q3" s="379"/>
      <c r="R3" s="379"/>
      <c r="S3" s="379"/>
      <c r="T3" s="379"/>
      <c r="U3" s="379"/>
      <c r="V3" s="379"/>
      <c r="W3" s="379"/>
      <c r="X3" s="585"/>
      <c r="Y3" s="1023"/>
      <c r="Z3" s="1024"/>
      <c r="AA3" s="1025"/>
      <c r="AB3" s="1029"/>
      <c r="AC3" s="1030"/>
      <c r="AD3" s="103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2"/>
      <c r="B4" s="530"/>
      <c r="C4" s="530"/>
      <c r="D4" s="530"/>
      <c r="E4" s="530"/>
      <c r="F4" s="531"/>
      <c r="G4" s="557"/>
      <c r="H4" s="1032"/>
      <c r="I4" s="1032"/>
      <c r="J4" s="1032"/>
      <c r="K4" s="1032"/>
      <c r="L4" s="1032"/>
      <c r="M4" s="1032"/>
      <c r="N4" s="1032"/>
      <c r="O4" s="1033"/>
      <c r="P4" s="161"/>
      <c r="Q4" s="1040"/>
      <c r="R4" s="1040"/>
      <c r="S4" s="1040"/>
      <c r="T4" s="1040"/>
      <c r="U4" s="1040"/>
      <c r="V4" s="1040"/>
      <c r="W4" s="1040"/>
      <c r="X4" s="1041"/>
      <c r="Y4" s="1018" t="s">
        <v>12</v>
      </c>
      <c r="Z4" s="1019"/>
      <c r="AA4" s="1020"/>
      <c r="AB4" s="568"/>
      <c r="AC4" s="1021"/>
      <c r="AD4" s="102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3"/>
      <c r="B5" s="534"/>
      <c r="C5" s="534"/>
      <c r="D5" s="534"/>
      <c r="E5" s="534"/>
      <c r="F5" s="535"/>
      <c r="G5" s="1034"/>
      <c r="H5" s="1035"/>
      <c r="I5" s="1035"/>
      <c r="J5" s="1035"/>
      <c r="K5" s="1035"/>
      <c r="L5" s="1035"/>
      <c r="M5" s="1035"/>
      <c r="N5" s="1035"/>
      <c r="O5" s="1036"/>
      <c r="P5" s="1042"/>
      <c r="Q5" s="1042"/>
      <c r="R5" s="1042"/>
      <c r="S5" s="1042"/>
      <c r="T5" s="1042"/>
      <c r="U5" s="1042"/>
      <c r="V5" s="1042"/>
      <c r="W5" s="1042"/>
      <c r="X5" s="1043"/>
      <c r="Y5" s="303" t="s">
        <v>54</v>
      </c>
      <c r="Z5" s="1015"/>
      <c r="AA5" s="1016"/>
      <c r="AB5" s="539"/>
      <c r="AC5" s="1017"/>
      <c r="AD5" s="101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3"/>
      <c r="B6" s="534"/>
      <c r="C6" s="534"/>
      <c r="D6" s="534"/>
      <c r="E6" s="534"/>
      <c r="F6" s="535"/>
      <c r="G6" s="1037"/>
      <c r="H6" s="1038"/>
      <c r="I6" s="1038"/>
      <c r="J6" s="1038"/>
      <c r="K6" s="1038"/>
      <c r="L6" s="1038"/>
      <c r="M6" s="1038"/>
      <c r="N6" s="1038"/>
      <c r="O6" s="1039"/>
      <c r="P6" s="1044"/>
      <c r="Q6" s="1044"/>
      <c r="R6" s="1044"/>
      <c r="S6" s="1044"/>
      <c r="T6" s="1044"/>
      <c r="U6" s="1044"/>
      <c r="V6" s="1044"/>
      <c r="W6" s="1044"/>
      <c r="X6" s="1045"/>
      <c r="Y6" s="1046" t="s">
        <v>13</v>
      </c>
      <c r="Z6" s="1015"/>
      <c r="AA6" s="1016"/>
      <c r="AB6" s="478" t="s">
        <v>301</v>
      </c>
      <c r="AC6" s="1047"/>
      <c r="AD6" s="104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5" t="s">
        <v>501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9" t="s">
        <v>473</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2"/>
      <c r="Z9" s="412"/>
      <c r="AA9" s="413"/>
      <c r="AB9" s="1026" t="s">
        <v>11</v>
      </c>
      <c r="AC9" s="1027"/>
      <c r="AD9" s="1028"/>
      <c r="AE9" s="1014" t="s">
        <v>553</v>
      </c>
      <c r="AF9" s="1014"/>
      <c r="AG9" s="1014"/>
      <c r="AH9" s="1014"/>
      <c r="AI9" s="1014" t="s">
        <v>549</v>
      </c>
      <c r="AJ9" s="1014"/>
      <c r="AK9" s="1014"/>
      <c r="AL9" s="1014"/>
      <c r="AM9" s="1014" t="s">
        <v>523</v>
      </c>
      <c r="AN9" s="1014"/>
      <c r="AO9" s="1014"/>
      <c r="AP9" s="475"/>
      <c r="AQ9" s="176" t="s">
        <v>354</v>
      </c>
      <c r="AR9" s="169"/>
      <c r="AS9" s="169"/>
      <c r="AT9" s="170"/>
      <c r="AU9" s="373" t="s">
        <v>253</v>
      </c>
      <c r="AV9" s="373"/>
      <c r="AW9" s="373"/>
      <c r="AX9" s="374"/>
    </row>
    <row r="10" spans="1:50" ht="18.75" customHeight="1" x14ac:dyDescent="0.15">
      <c r="A10" s="529"/>
      <c r="B10" s="530"/>
      <c r="C10" s="530"/>
      <c r="D10" s="530"/>
      <c r="E10" s="530"/>
      <c r="F10" s="531"/>
      <c r="G10" s="584"/>
      <c r="H10" s="379"/>
      <c r="I10" s="379"/>
      <c r="J10" s="379"/>
      <c r="K10" s="379"/>
      <c r="L10" s="379"/>
      <c r="M10" s="379"/>
      <c r="N10" s="379"/>
      <c r="O10" s="585"/>
      <c r="P10" s="597"/>
      <c r="Q10" s="379"/>
      <c r="R10" s="379"/>
      <c r="S10" s="379"/>
      <c r="T10" s="379"/>
      <c r="U10" s="379"/>
      <c r="V10" s="379"/>
      <c r="W10" s="379"/>
      <c r="X10" s="585"/>
      <c r="Y10" s="1023"/>
      <c r="Z10" s="1024"/>
      <c r="AA10" s="1025"/>
      <c r="AB10" s="1029"/>
      <c r="AC10" s="1030"/>
      <c r="AD10" s="103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2"/>
      <c r="B11" s="530"/>
      <c r="C11" s="530"/>
      <c r="D11" s="530"/>
      <c r="E11" s="530"/>
      <c r="F11" s="531"/>
      <c r="G11" s="557"/>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68"/>
      <c r="AC11" s="1021"/>
      <c r="AD11" s="102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3"/>
      <c r="B12" s="534"/>
      <c r="C12" s="534"/>
      <c r="D12" s="534"/>
      <c r="E12" s="534"/>
      <c r="F12" s="535"/>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39"/>
      <c r="AC12" s="1017"/>
      <c r="AD12" s="101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1"/>
      <c r="B13" s="662"/>
      <c r="C13" s="662"/>
      <c r="D13" s="662"/>
      <c r="E13" s="662"/>
      <c r="F13" s="66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8" t="s">
        <v>301</v>
      </c>
      <c r="AC13" s="1047"/>
      <c r="AD13" s="104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5" t="s">
        <v>501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9" t="s">
        <v>473</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2"/>
      <c r="Z16" s="412"/>
      <c r="AA16" s="413"/>
      <c r="AB16" s="1026" t="s">
        <v>11</v>
      </c>
      <c r="AC16" s="1027"/>
      <c r="AD16" s="1028"/>
      <c r="AE16" s="1014" t="s">
        <v>552</v>
      </c>
      <c r="AF16" s="1014"/>
      <c r="AG16" s="1014"/>
      <c r="AH16" s="1014"/>
      <c r="AI16" s="1014" t="s">
        <v>550</v>
      </c>
      <c r="AJ16" s="1014"/>
      <c r="AK16" s="1014"/>
      <c r="AL16" s="1014"/>
      <c r="AM16" s="1014" t="s">
        <v>523</v>
      </c>
      <c r="AN16" s="1014"/>
      <c r="AO16" s="1014"/>
      <c r="AP16" s="475"/>
      <c r="AQ16" s="176" t="s">
        <v>354</v>
      </c>
      <c r="AR16" s="169"/>
      <c r="AS16" s="169"/>
      <c r="AT16" s="170"/>
      <c r="AU16" s="373" t="s">
        <v>253</v>
      </c>
      <c r="AV16" s="373"/>
      <c r="AW16" s="373"/>
      <c r="AX16" s="374"/>
    </row>
    <row r="17" spans="1:50" ht="18.75" customHeight="1" x14ac:dyDescent="0.15">
      <c r="A17" s="529"/>
      <c r="B17" s="530"/>
      <c r="C17" s="530"/>
      <c r="D17" s="530"/>
      <c r="E17" s="530"/>
      <c r="F17" s="531"/>
      <c r="G17" s="584"/>
      <c r="H17" s="379"/>
      <c r="I17" s="379"/>
      <c r="J17" s="379"/>
      <c r="K17" s="379"/>
      <c r="L17" s="379"/>
      <c r="M17" s="379"/>
      <c r="N17" s="379"/>
      <c r="O17" s="585"/>
      <c r="P17" s="597"/>
      <c r="Q17" s="379"/>
      <c r="R17" s="379"/>
      <c r="S17" s="379"/>
      <c r="T17" s="379"/>
      <c r="U17" s="379"/>
      <c r="V17" s="379"/>
      <c r="W17" s="379"/>
      <c r="X17" s="585"/>
      <c r="Y17" s="1023"/>
      <c r="Z17" s="1024"/>
      <c r="AA17" s="1025"/>
      <c r="AB17" s="1029"/>
      <c r="AC17" s="1030"/>
      <c r="AD17" s="103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2"/>
      <c r="B18" s="530"/>
      <c r="C18" s="530"/>
      <c r="D18" s="530"/>
      <c r="E18" s="530"/>
      <c r="F18" s="531"/>
      <c r="G18" s="557"/>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68"/>
      <c r="AC18" s="1021"/>
      <c r="AD18" s="102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3"/>
      <c r="B19" s="534"/>
      <c r="C19" s="534"/>
      <c r="D19" s="534"/>
      <c r="E19" s="534"/>
      <c r="F19" s="535"/>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39"/>
      <c r="AC19" s="1017"/>
      <c r="AD19" s="101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1"/>
      <c r="B20" s="662"/>
      <c r="C20" s="662"/>
      <c r="D20" s="662"/>
      <c r="E20" s="662"/>
      <c r="F20" s="66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8" t="s">
        <v>301</v>
      </c>
      <c r="AC20" s="1047"/>
      <c r="AD20" s="104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5" t="s">
        <v>501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9" t="s">
        <v>473</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2"/>
      <c r="Z23" s="412"/>
      <c r="AA23" s="413"/>
      <c r="AB23" s="1026" t="s">
        <v>11</v>
      </c>
      <c r="AC23" s="1027"/>
      <c r="AD23" s="1028"/>
      <c r="AE23" s="1014" t="s">
        <v>554</v>
      </c>
      <c r="AF23" s="1014"/>
      <c r="AG23" s="1014"/>
      <c r="AH23" s="1014"/>
      <c r="AI23" s="1014" t="s">
        <v>549</v>
      </c>
      <c r="AJ23" s="1014"/>
      <c r="AK23" s="1014"/>
      <c r="AL23" s="1014"/>
      <c r="AM23" s="1014" t="s">
        <v>523</v>
      </c>
      <c r="AN23" s="1014"/>
      <c r="AO23" s="1014"/>
      <c r="AP23" s="475"/>
      <c r="AQ23" s="176" t="s">
        <v>354</v>
      </c>
      <c r="AR23" s="169"/>
      <c r="AS23" s="169"/>
      <c r="AT23" s="170"/>
      <c r="AU23" s="373" t="s">
        <v>253</v>
      </c>
      <c r="AV23" s="373"/>
      <c r="AW23" s="373"/>
      <c r="AX23" s="374"/>
    </row>
    <row r="24" spans="1:50" ht="18.75" customHeight="1" x14ac:dyDescent="0.15">
      <c r="A24" s="529"/>
      <c r="B24" s="530"/>
      <c r="C24" s="530"/>
      <c r="D24" s="530"/>
      <c r="E24" s="530"/>
      <c r="F24" s="531"/>
      <c r="G24" s="584"/>
      <c r="H24" s="379"/>
      <c r="I24" s="379"/>
      <c r="J24" s="379"/>
      <c r="K24" s="379"/>
      <c r="L24" s="379"/>
      <c r="M24" s="379"/>
      <c r="N24" s="379"/>
      <c r="O24" s="585"/>
      <c r="P24" s="597"/>
      <c r="Q24" s="379"/>
      <c r="R24" s="379"/>
      <c r="S24" s="379"/>
      <c r="T24" s="379"/>
      <c r="U24" s="379"/>
      <c r="V24" s="379"/>
      <c r="W24" s="379"/>
      <c r="X24" s="585"/>
      <c r="Y24" s="1023"/>
      <c r="Z24" s="1024"/>
      <c r="AA24" s="1025"/>
      <c r="AB24" s="1029"/>
      <c r="AC24" s="1030"/>
      <c r="AD24" s="103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2"/>
      <c r="B25" s="530"/>
      <c r="C25" s="530"/>
      <c r="D25" s="530"/>
      <c r="E25" s="530"/>
      <c r="F25" s="531"/>
      <c r="G25" s="557"/>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68"/>
      <c r="AC25" s="1021"/>
      <c r="AD25" s="102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3"/>
      <c r="B26" s="534"/>
      <c r="C26" s="534"/>
      <c r="D26" s="534"/>
      <c r="E26" s="534"/>
      <c r="F26" s="535"/>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39"/>
      <c r="AC26" s="1017"/>
      <c r="AD26" s="101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1"/>
      <c r="B27" s="662"/>
      <c r="C27" s="662"/>
      <c r="D27" s="662"/>
      <c r="E27" s="662"/>
      <c r="F27" s="66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8" t="s">
        <v>301</v>
      </c>
      <c r="AC27" s="1047"/>
      <c r="AD27" s="104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5" t="s">
        <v>501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9" t="s">
        <v>473</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2"/>
      <c r="Z30" s="412"/>
      <c r="AA30" s="413"/>
      <c r="AB30" s="1026" t="s">
        <v>11</v>
      </c>
      <c r="AC30" s="1027"/>
      <c r="AD30" s="1028"/>
      <c r="AE30" s="1014" t="s">
        <v>552</v>
      </c>
      <c r="AF30" s="1014"/>
      <c r="AG30" s="1014"/>
      <c r="AH30" s="1014"/>
      <c r="AI30" s="1014" t="s">
        <v>549</v>
      </c>
      <c r="AJ30" s="1014"/>
      <c r="AK30" s="1014"/>
      <c r="AL30" s="1014"/>
      <c r="AM30" s="1014" t="s">
        <v>547</v>
      </c>
      <c r="AN30" s="1014"/>
      <c r="AO30" s="1014"/>
      <c r="AP30" s="475"/>
      <c r="AQ30" s="176" t="s">
        <v>354</v>
      </c>
      <c r="AR30" s="169"/>
      <c r="AS30" s="169"/>
      <c r="AT30" s="170"/>
      <c r="AU30" s="373" t="s">
        <v>253</v>
      </c>
      <c r="AV30" s="373"/>
      <c r="AW30" s="373"/>
      <c r="AX30" s="374"/>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1023"/>
      <c r="Z31" s="1024"/>
      <c r="AA31" s="1025"/>
      <c r="AB31" s="1029"/>
      <c r="AC31" s="1030"/>
      <c r="AD31" s="103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2"/>
      <c r="B32" s="530"/>
      <c r="C32" s="530"/>
      <c r="D32" s="530"/>
      <c r="E32" s="530"/>
      <c r="F32" s="531"/>
      <c r="G32" s="557"/>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68"/>
      <c r="AC32" s="1021"/>
      <c r="AD32" s="102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3"/>
      <c r="B33" s="534"/>
      <c r="C33" s="534"/>
      <c r="D33" s="534"/>
      <c r="E33" s="534"/>
      <c r="F33" s="535"/>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39"/>
      <c r="AC33" s="1017"/>
      <c r="AD33" s="101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1"/>
      <c r="B34" s="662"/>
      <c r="C34" s="662"/>
      <c r="D34" s="662"/>
      <c r="E34" s="662"/>
      <c r="F34" s="66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8" t="s">
        <v>301</v>
      </c>
      <c r="AC34" s="1047"/>
      <c r="AD34" s="104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5" t="s">
        <v>501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9" t="s">
        <v>473</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2"/>
      <c r="Z37" s="412"/>
      <c r="AA37" s="413"/>
      <c r="AB37" s="1026" t="s">
        <v>11</v>
      </c>
      <c r="AC37" s="1027"/>
      <c r="AD37" s="1028"/>
      <c r="AE37" s="1014" t="s">
        <v>554</v>
      </c>
      <c r="AF37" s="1014"/>
      <c r="AG37" s="1014"/>
      <c r="AH37" s="1014"/>
      <c r="AI37" s="1014" t="s">
        <v>551</v>
      </c>
      <c r="AJ37" s="1014"/>
      <c r="AK37" s="1014"/>
      <c r="AL37" s="1014"/>
      <c r="AM37" s="1014" t="s">
        <v>548</v>
      </c>
      <c r="AN37" s="1014"/>
      <c r="AO37" s="1014"/>
      <c r="AP37" s="475"/>
      <c r="AQ37" s="176" t="s">
        <v>354</v>
      </c>
      <c r="AR37" s="169"/>
      <c r="AS37" s="169"/>
      <c r="AT37" s="170"/>
      <c r="AU37" s="373" t="s">
        <v>253</v>
      </c>
      <c r="AV37" s="373"/>
      <c r="AW37" s="373"/>
      <c r="AX37" s="374"/>
    </row>
    <row r="38" spans="1:50" ht="18.75"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1023"/>
      <c r="Z38" s="1024"/>
      <c r="AA38" s="1025"/>
      <c r="AB38" s="1029"/>
      <c r="AC38" s="1030"/>
      <c r="AD38" s="103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2"/>
      <c r="B39" s="530"/>
      <c r="C39" s="530"/>
      <c r="D39" s="530"/>
      <c r="E39" s="530"/>
      <c r="F39" s="531"/>
      <c r="G39" s="557"/>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68"/>
      <c r="AC39" s="1021"/>
      <c r="AD39" s="102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3"/>
      <c r="B40" s="534"/>
      <c r="C40" s="534"/>
      <c r="D40" s="534"/>
      <c r="E40" s="534"/>
      <c r="F40" s="535"/>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39"/>
      <c r="AC40" s="1017"/>
      <c r="AD40" s="101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1"/>
      <c r="B41" s="662"/>
      <c r="C41" s="662"/>
      <c r="D41" s="662"/>
      <c r="E41" s="662"/>
      <c r="F41" s="66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8" t="s">
        <v>301</v>
      </c>
      <c r="AC41" s="1047"/>
      <c r="AD41" s="104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5" t="s">
        <v>501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9" t="s">
        <v>473</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2"/>
      <c r="Z44" s="412"/>
      <c r="AA44" s="413"/>
      <c r="AB44" s="1026" t="s">
        <v>11</v>
      </c>
      <c r="AC44" s="1027"/>
      <c r="AD44" s="1028"/>
      <c r="AE44" s="1014" t="s">
        <v>552</v>
      </c>
      <c r="AF44" s="1014"/>
      <c r="AG44" s="1014"/>
      <c r="AH44" s="1014"/>
      <c r="AI44" s="1014" t="s">
        <v>549</v>
      </c>
      <c r="AJ44" s="1014"/>
      <c r="AK44" s="1014"/>
      <c r="AL44" s="1014"/>
      <c r="AM44" s="1014" t="s">
        <v>523</v>
      </c>
      <c r="AN44" s="1014"/>
      <c r="AO44" s="1014"/>
      <c r="AP44" s="475"/>
      <c r="AQ44" s="176" t="s">
        <v>354</v>
      </c>
      <c r="AR44" s="169"/>
      <c r="AS44" s="169"/>
      <c r="AT44" s="170"/>
      <c r="AU44" s="373" t="s">
        <v>253</v>
      </c>
      <c r="AV44" s="373"/>
      <c r="AW44" s="373"/>
      <c r="AX44" s="374"/>
    </row>
    <row r="45" spans="1:50" ht="18.75"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1023"/>
      <c r="Z45" s="1024"/>
      <c r="AA45" s="1025"/>
      <c r="AB45" s="1029"/>
      <c r="AC45" s="1030"/>
      <c r="AD45" s="103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2"/>
      <c r="B46" s="530"/>
      <c r="C46" s="530"/>
      <c r="D46" s="530"/>
      <c r="E46" s="530"/>
      <c r="F46" s="531"/>
      <c r="G46" s="557"/>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68"/>
      <c r="AC46" s="1021"/>
      <c r="AD46" s="102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3"/>
      <c r="B47" s="534"/>
      <c r="C47" s="534"/>
      <c r="D47" s="534"/>
      <c r="E47" s="534"/>
      <c r="F47" s="535"/>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39"/>
      <c r="AC47" s="1017"/>
      <c r="AD47" s="101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1"/>
      <c r="B48" s="662"/>
      <c r="C48" s="662"/>
      <c r="D48" s="662"/>
      <c r="E48" s="662"/>
      <c r="F48" s="66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8" t="s">
        <v>301</v>
      </c>
      <c r="AC48" s="1047"/>
      <c r="AD48" s="104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5" t="s">
        <v>501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9" t="s">
        <v>473</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2"/>
      <c r="Z51" s="412"/>
      <c r="AA51" s="413"/>
      <c r="AB51" s="475" t="s">
        <v>11</v>
      </c>
      <c r="AC51" s="1027"/>
      <c r="AD51" s="1028"/>
      <c r="AE51" s="1014" t="s">
        <v>552</v>
      </c>
      <c r="AF51" s="1014"/>
      <c r="AG51" s="1014"/>
      <c r="AH51" s="1014"/>
      <c r="AI51" s="1014" t="s">
        <v>549</v>
      </c>
      <c r="AJ51" s="1014"/>
      <c r="AK51" s="1014"/>
      <c r="AL51" s="1014"/>
      <c r="AM51" s="1014" t="s">
        <v>523</v>
      </c>
      <c r="AN51" s="1014"/>
      <c r="AO51" s="1014"/>
      <c r="AP51" s="475"/>
      <c r="AQ51" s="176" t="s">
        <v>354</v>
      </c>
      <c r="AR51" s="169"/>
      <c r="AS51" s="169"/>
      <c r="AT51" s="170"/>
      <c r="AU51" s="373" t="s">
        <v>253</v>
      </c>
      <c r="AV51" s="373"/>
      <c r="AW51" s="373"/>
      <c r="AX51" s="374"/>
    </row>
    <row r="52" spans="1:50" ht="18.75"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1023"/>
      <c r="Z52" s="1024"/>
      <c r="AA52" s="1025"/>
      <c r="AB52" s="1029"/>
      <c r="AC52" s="1030"/>
      <c r="AD52" s="103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2"/>
      <c r="B53" s="530"/>
      <c r="C53" s="530"/>
      <c r="D53" s="530"/>
      <c r="E53" s="530"/>
      <c r="F53" s="531"/>
      <c r="G53" s="557"/>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68"/>
      <c r="AC53" s="1021"/>
      <c r="AD53" s="102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3"/>
      <c r="B54" s="534"/>
      <c r="C54" s="534"/>
      <c r="D54" s="534"/>
      <c r="E54" s="534"/>
      <c r="F54" s="535"/>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39"/>
      <c r="AC54" s="1017"/>
      <c r="AD54" s="101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1"/>
      <c r="B55" s="662"/>
      <c r="C55" s="662"/>
      <c r="D55" s="662"/>
      <c r="E55" s="662"/>
      <c r="F55" s="66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8" t="s">
        <v>301</v>
      </c>
      <c r="AC55" s="1047"/>
      <c r="AD55" s="104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9" t="s">
        <v>473</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2"/>
      <c r="Z58" s="412"/>
      <c r="AA58" s="413"/>
      <c r="AB58" s="1026" t="s">
        <v>11</v>
      </c>
      <c r="AC58" s="1027"/>
      <c r="AD58" s="1028"/>
      <c r="AE58" s="1014" t="s">
        <v>552</v>
      </c>
      <c r="AF58" s="1014"/>
      <c r="AG58" s="1014"/>
      <c r="AH58" s="1014"/>
      <c r="AI58" s="1014" t="s">
        <v>549</v>
      </c>
      <c r="AJ58" s="1014"/>
      <c r="AK58" s="1014"/>
      <c r="AL58" s="1014"/>
      <c r="AM58" s="1014" t="s">
        <v>523</v>
      </c>
      <c r="AN58" s="1014"/>
      <c r="AO58" s="1014"/>
      <c r="AP58" s="475"/>
      <c r="AQ58" s="176" t="s">
        <v>354</v>
      </c>
      <c r="AR58" s="169"/>
      <c r="AS58" s="169"/>
      <c r="AT58" s="170"/>
      <c r="AU58" s="373" t="s">
        <v>253</v>
      </c>
      <c r="AV58" s="373"/>
      <c r="AW58" s="373"/>
      <c r="AX58" s="374"/>
    </row>
    <row r="59" spans="1:50" ht="18.75"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1023"/>
      <c r="Z59" s="1024"/>
      <c r="AA59" s="1025"/>
      <c r="AB59" s="1029"/>
      <c r="AC59" s="1030"/>
      <c r="AD59" s="103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2"/>
      <c r="B60" s="530"/>
      <c r="C60" s="530"/>
      <c r="D60" s="530"/>
      <c r="E60" s="530"/>
      <c r="F60" s="531"/>
      <c r="G60" s="557"/>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68"/>
      <c r="AC60" s="1021"/>
      <c r="AD60" s="102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3"/>
      <c r="B61" s="534"/>
      <c r="C61" s="534"/>
      <c r="D61" s="534"/>
      <c r="E61" s="534"/>
      <c r="F61" s="535"/>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39"/>
      <c r="AC61" s="1017"/>
      <c r="AD61" s="101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1"/>
      <c r="B62" s="662"/>
      <c r="C62" s="662"/>
      <c r="D62" s="662"/>
      <c r="E62" s="662"/>
      <c r="F62" s="66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8" t="s">
        <v>301</v>
      </c>
      <c r="AC62" s="1047"/>
      <c r="AD62" s="104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9" t="s">
        <v>473</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2"/>
      <c r="Z65" s="412"/>
      <c r="AA65" s="413"/>
      <c r="AB65" s="1026" t="s">
        <v>11</v>
      </c>
      <c r="AC65" s="1027"/>
      <c r="AD65" s="1028"/>
      <c r="AE65" s="1014" t="s">
        <v>552</v>
      </c>
      <c r="AF65" s="1014"/>
      <c r="AG65" s="1014"/>
      <c r="AH65" s="1014"/>
      <c r="AI65" s="1014" t="s">
        <v>549</v>
      </c>
      <c r="AJ65" s="1014"/>
      <c r="AK65" s="1014"/>
      <c r="AL65" s="1014"/>
      <c r="AM65" s="1014" t="s">
        <v>523</v>
      </c>
      <c r="AN65" s="1014"/>
      <c r="AO65" s="1014"/>
      <c r="AP65" s="475"/>
      <c r="AQ65" s="176" t="s">
        <v>354</v>
      </c>
      <c r="AR65" s="169"/>
      <c r="AS65" s="169"/>
      <c r="AT65" s="170"/>
      <c r="AU65" s="373" t="s">
        <v>253</v>
      </c>
      <c r="AV65" s="373"/>
      <c r="AW65" s="373"/>
      <c r="AX65" s="374"/>
    </row>
    <row r="66" spans="1:50" ht="18.75" customHeight="1" x14ac:dyDescent="0.15">
      <c r="A66" s="529"/>
      <c r="B66" s="530"/>
      <c r="C66" s="530"/>
      <c r="D66" s="530"/>
      <c r="E66" s="530"/>
      <c r="F66" s="531"/>
      <c r="G66" s="584"/>
      <c r="H66" s="379"/>
      <c r="I66" s="379"/>
      <c r="J66" s="379"/>
      <c r="K66" s="379"/>
      <c r="L66" s="379"/>
      <c r="M66" s="379"/>
      <c r="N66" s="379"/>
      <c r="O66" s="585"/>
      <c r="P66" s="597"/>
      <c r="Q66" s="379"/>
      <c r="R66" s="379"/>
      <c r="S66" s="379"/>
      <c r="T66" s="379"/>
      <c r="U66" s="379"/>
      <c r="V66" s="379"/>
      <c r="W66" s="379"/>
      <c r="X66" s="585"/>
      <c r="Y66" s="1023"/>
      <c r="Z66" s="1024"/>
      <c r="AA66" s="1025"/>
      <c r="AB66" s="1029"/>
      <c r="AC66" s="1030"/>
      <c r="AD66" s="103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2"/>
      <c r="B67" s="530"/>
      <c r="C67" s="530"/>
      <c r="D67" s="530"/>
      <c r="E67" s="530"/>
      <c r="F67" s="531"/>
      <c r="G67" s="557"/>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68"/>
      <c r="AC67" s="1021"/>
      <c r="AD67" s="102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3"/>
      <c r="B68" s="534"/>
      <c r="C68" s="534"/>
      <c r="D68" s="534"/>
      <c r="E68" s="534"/>
      <c r="F68" s="535"/>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39"/>
      <c r="AC68" s="1017"/>
      <c r="AD68" s="101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1"/>
      <c r="B69" s="662"/>
      <c r="C69" s="662"/>
      <c r="D69" s="662"/>
      <c r="E69" s="662"/>
      <c r="F69" s="663"/>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14"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5" t="s">
        <v>501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6" t="s">
        <v>487</v>
      </c>
      <c r="H2" s="457"/>
      <c r="I2" s="457"/>
      <c r="J2" s="457"/>
      <c r="K2" s="457"/>
      <c r="L2" s="457"/>
      <c r="M2" s="457"/>
      <c r="N2" s="457"/>
      <c r="O2" s="457"/>
      <c r="P2" s="457"/>
      <c r="Q2" s="457"/>
      <c r="R2" s="457"/>
      <c r="S2" s="457"/>
      <c r="T2" s="457"/>
      <c r="U2" s="457"/>
      <c r="V2" s="457"/>
      <c r="W2" s="457"/>
      <c r="X2" s="457"/>
      <c r="Y2" s="457"/>
      <c r="Z2" s="457"/>
      <c r="AA2" s="457"/>
      <c r="AB2" s="458"/>
      <c r="AC2" s="456"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4"/>
      <c r="B4" s="1055"/>
      <c r="C4" s="1055"/>
      <c r="D4" s="1055"/>
      <c r="E4" s="1055"/>
      <c r="F4" s="1056"/>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4"/>
      <c r="B5" s="1055"/>
      <c r="C5" s="1055"/>
      <c r="D5" s="1055"/>
      <c r="E5" s="1055"/>
      <c r="F5" s="105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4"/>
      <c r="B6" s="1055"/>
      <c r="C6" s="1055"/>
      <c r="D6" s="1055"/>
      <c r="E6" s="1055"/>
      <c r="F6" s="105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4"/>
      <c r="B7" s="1055"/>
      <c r="C7" s="1055"/>
      <c r="D7" s="1055"/>
      <c r="E7" s="1055"/>
      <c r="F7" s="105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4"/>
      <c r="B8" s="1055"/>
      <c r="C8" s="1055"/>
      <c r="D8" s="1055"/>
      <c r="E8" s="1055"/>
      <c r="F8" s="105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4"/>
      <c r="B9" s="1055"/>
      <c r="C9" s="1055"/>
      <c r="D9" s="1055"/>
      <c r="E9" s="1055"/>
      <c r="F9" s="105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4"/>
      <c r="B10" s="1055"/>
      <c r="C10" s="1055"/>
      <c r="D10" s="1055"/>
      <c r="E10" s="1055"/>
      <c r="F10" s="105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4"/>
      <c r="B11" s="1055"/>
      <c r="C11" s="1055"/>
      <c r="D11" s="1055"/>
      <c r="E11" s="1055"/>
      <c r="F11" s="105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4"/>
      <c r="B12" s="1055"/>
      <c r="C12" s="1055"/>
      <c r="D12" s="1055"/>
      <c r="E12" s="1055"/>
      <c r="F12" s="105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4"/>
      <c r="B13" s="1055"/>
      <c r="C13" s="1055"/>
      <c r="D13" s="1055"/>
      <c r="E13" s="1055"/>
      <c r="F13" s="105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4"/>
      <c r="B14" s="1055"/>
      <c r="C14" s="1055"/>
      <c r="D14" s="1055"/>
      <c r="E14" s="1055"/>
      <c r="F14" s="105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4"/>
      <c r="B15" s="1055"/>
      <c r="C15" s="1055"/>
      <c r="D15" s="1055"/>
      <c r="E15" s="1055"/>
      <c r="F15" s="1056"/>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4"/>
      <c r="B16" s="1055"/>
      <c r="C16" s="1055"/>
      <c r="D16" s="1055"/>
      <c r="E16" s="1055"/>
      <c r="F16" s="1056"/>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4"/>
      <c r="B17" s="1055"/>
      <c r="C17" s="1055"/>
      <c r="D17" s="1055"/>
      <c r="E17" s="1055"/>
      <c r="F17" s="1056"/>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4"/>
      <c r="B18" s="1055"/>
      <c r="C18" s="1055"/>
      <c r="D18" s="1055"/>
      <c r="E18" s="1055"/>
      <c r="F18" s="105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4"/>
      <c r="B19" s="1055"/>
      <c r="C19" s="1055"/>
      <c r="D19" s="1055"/>
      <c r="E19" s="1055"/>
      <c r="F19" s="105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4"/>
      <c r="B20" s="1055"/>
      <c r="C20" s="1055"/>
      <c r="D20" s="1055"/>
      <c r="E20" s="1055"/>
      <c r="F20" s="105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4"/>
      <c r="B21" s="1055"/>
      <c r="C21" s="1055"/>
      <c r="D21" s="1055"/>
      <c r="E21" s="1055"/>
      <c r="F21" s="105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4"/>
      <c r="B22" s="1055"/>
      <c r="C22" s="1055"/>
      <c r="D22" s="1055"/>
      <c r="E22" s="1055"/>
      <c r="F22" s="105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4"/>
      <c r="B23" s="1055"/>
      <c r="C23" s="1055"/>
      <c r="D23" s="1055"/>
      <c r="E23" s="1055"/>
      <c r="F23" s="105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4"/>
      <c r="B24" s="1055"/>
      <c r="C24" s="1055"/>
      <c r="D24" s="1055"/>
      <c r="E24" s="1055"/>
      <c r="F24" s="105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4"/>
      <c r="B25" s="1055"/>
      <c r="C25" s="1055"/>
      <c r="D25" s="1055"/>
      <c r="E25" s="1055"/>
      <c r="F25" s="105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4"/>
      <c r="B26" s="1055"/>
      <c r="C26" s="1055"/>
      <c r="D26" s="1055"/>
      <c r="E26" s="1055"/>
      <c r="F26" s="105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4"/>
      <c r="B27" s="1055"/>
      <c r="C27" s="1055"/>
      <c r="D27" s="1055"/>
      <c r="E27" s="1055"/>
      <c r="F27" s="105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4"/>
      <c r="B28" s="1055"/>
      <c r="C28" s="1055"/>
      <c r="D28" s="1055"/>
      <c r="E28" s="1055"/>
      <c r="F28" s="1056"/>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4"/>
      <c r="B29" s="1055"/>
      <c r="C29" s="1055"/>
      <c r="D29" s="1055"/>
      <c r="E29" s="1055"/>
      <c r="F29" s="1056"/>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4"/>
      <c r="B30" s="1055"/>
      <c r="C30" s="1055"/>
      <c r="D30" s="1055"/>
      <c r="E30" s="1055"/>
      <c r="F30" s="1056"/>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4"/>
      <c r="B31" s="1055"/>
      <c r="C31" s="1055"/>
      <c r="D31" s="1055"/>
      <c r="E31" s="1055"/>
      <c r="F31" s="105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4"/>
      <c r="B32" s="1055"/>
      <c r="C32" s="1055"/>
      <c r="D32" s="1055"/>
      <c r="E32" s="1055"/>
      <c r="F32" s="105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4"/>
      <c r="B33" s="1055"/>
      <c r="C33" s="1055"/>
      <c r="D33" s="1055"/>
      <c r="E33" s="1055"/>
      <c r="F33" s="105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4"/>
      <c r="B34" s="1055"/>
      <c r="C34" s="1055"/>
      <c r="D34" s="1055"/>
      <c r="E34" s="1055"/>
      <c r="F34" s="105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4"/>
      <c r="B35" s="1055"/>
      <c r="C35" s="1055"/>
      <c r="D35" s="1055"/>
      <c r="E35" s="1055"/>
      <c r="F35" s="105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4"/>
      <c r="B36" s="1055"/>
      <c r="C36" s="1055"/>
      <c r="D36" s="1055"/>
      <c r="E36" s="1055"/>
      <c r="F36" s="105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4"/>
      <c r="B37" s="1055"/>
      <c r="C37" s="1055"/>
      <c r="D37" s="1055"/>
      <c r="E37" s="1055"/>
      <c r="F37" s="105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4"/>
      <c r="B38" s="1055"/>
      <c r="C38" s="1055"/>
      <c r="D38" s="1055"/>
      <c r="E38" s="1055"/>
      <c r="F38" s="105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4"/>
      <c r="B39" s="1055"/>
      <c r="C39" s="1055"/>
      <c r="D39" s="1055"/>
      <c r="E39" s="1055"/>
      <c r="F39" s="105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4"/>
      <c r="B40" s="1055"/>
      <c r="C40" s="1055"/>
      <c r="D40" s="1055"/>
      <c r="E40" s="1055"/>
      <c r="F40" s="105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4"/>
      <c r="B41" s="1055"/>
      <c r="C41" s="1055"/>
      <c r="D41" s="1055"/>
      <c r="E41" s="1055"/>
      <c r="F41" s="1056"/>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4"/>
      <c r="B42" s="1055"/>
      <c r="C42" s="1055"/>
      <c r="D42" s="1055"/>
      <c r="E42" s="1055"/>
      <c r="F42" s="1056"/>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4"/>
      <c r="B43" s="1055"/>
      <c r="C43" s="1055"/>
      <c r="D43" s="1055"/>
      <c r="E43" s="1055"/>
      <c r="F43" s="1056"/>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4"/>
      <c r="B44" s="1055"/>
      <c r="C44" s="1055"/>
      <c r="D44" s="1055"/>
      <c r="E44" s="1055"/>
      <c r="F44" s="105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4"/>
      <c r="B45" s="1055"/>
      <c r="C45" s="1055"/>
      <c r="D45" s="1055"/>
      <c r="E45" s="1055"/>
      <c r="F45" s="105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4"/>
      <c r="B46" s="1055"/>
      <c r="C46" s="1055"/>
      <c r="D46" s="1055"/>
      <c r="E46" s="1055"/>
      <c r="F46" s="105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4"/>
      <c r="B47" s="1055"/>
      <c r="C47" s="1055"/>
      <c r="D47" s="1055"/>
      <c r="E47" s="1055"/>
      <c r="F47" s="105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4"/>
      <c r="B48" s="1055"/>
      <c r="C48" s="1055"/>
      <c r="D48" s="1055"/>
      <c r="E48" s="1055"/>
      <c r="F48" s="105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4"/>
      <c r="B49" s="1055"/>
      <c r="C49" s="1055"/>
      <c r="D49" s="1055"/>
      <c r="E49" s="1055"/>
      <c r="F49" s="105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4"/>
      <c r="B50" s="1055"/>
      <c r="C50" s="1055"/>
      <c r="D50" s="1055"/>
      <c r="E50" s="1055"/>
      <c r="F50" s="105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4"/>
      <c r="B51" s="1055"/>
      <c r="C51" s="1055"/>
      <c r="D51" s="1055"/>
      <c r="E51" s="1055"/>
      <c r="F51" s="105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4"/>
      <c r="B52" s="1055"/>
      <c r="C52" s="1055"/>
      <c r="D52" s="1055"/>
      <c r="E52" s="1055"/>
      <c r="F52" s="105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4"/>
      <c r="B56" s="1055"/>
      <c r="C56" s="1055"/>
      <c r="D56" s="1055"/>
      <c r="E56" s="1055"/>
      <c r="F56" s="1056"/>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4"/>
      <c r="B57" s="1055"/>
      <c r="C57" s="1055"/>
      <c r="D57" s="1055"/>
      <c r="E57" s="1055"/>
      <c r="F57" s="1056"/>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4"/>
      <c r="B58" s="1055"/>
      <c r="C58" s="1055"/>
      <c r="D58" s="1055"/>
      <c r="E58" s="1055"/>
      <c r="F58" s="105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4"/>
      <c r="B59" s="1055"/>
      <c r="C59" s="1055"/>
      <c r="D59" s="1055"/>
      <c r="E59" s="1055"/>
      <c r="F59" s="105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4"/>
      <c r="B60" s="1055"/>
      <c r="C60" s="1055"/>
      <c r="D60" s="1055"/>
      <c r="E60" s="1055"/>
      <c r="F60" s="105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4"/>
      <c r="B61" s="1055"/>
      <c r="C61" s="1055"/>
      <c r="D61" s="1055"/>
      <c r="E61" s="1055"/>
      <c r="F61" s="105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4"/>
      <c r="B62" s="1055"/>
      <c r="C62" s="1055"/>
      <c r="D62" s="1055"/>
      <c r="E62" s="1055"/>
      <c r="F62" s="105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4"/>
      <c r="B63" s="1055"/>
      <c r="C63" s="1055"/>
      <c r="D63" s="1055"/>
      <c r="E63" s="1055"/>
      <c r="F63" s="105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4"/>
      <c r="B64" s="1055"/>
      <c r="C64" s="1055"/>
      <c r="D64" s="1055"/>
      <c r="E64" s="1055"/>
      <c r="F64" s="105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4"/>
      <c r="B65" s="1055"/>
      <c r="C65" s="1055"/>
      <c r="D65" s="1055"/>
      <c r="E65" s="1055"/>
      <c r="F65" s="105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4"/>
      <c r="B66" s="1055"/>
      <c r="C66" s="1055"/>
      <c r="D66" s="1055"/>
      <c r="E66" s="1055"/>
      <c r="F66" s="105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4"/>
      <c r="B67" s="1055"/>
      <c r="C67" s="1055"/>
      <c r="D67" s="1055"/>
      <c r="E67" s="1055"/>
      <c r="F67" s="105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4"/>
      <c r="B68" s="1055"/>
      <c r="C68" s="1055"/>
      <c r="D68" s="1055"/>
      <c r="E68" s="1055"/>
      <c r="F68" s="1056"/>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4"/>
      <c r="B69" s="1055"/>
      <c r="C69" s="1055"/>
      <c r="D69" s="1055"/>
      <c r="E69" s="1055"/>
      <c r="F69" s="1056"/>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4"/>
      <c r="B70" s="1055"/>
      <c r="C70" s="1055"/>
      <c r="D70" s="1055"/>
      <c r="E70" s="1055"/>
      <c r="F70" s="1056"/>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4"/>
      <c r="B71" s="1055"/>
      <c r="C71" s="1055"/>
      <c r="D71" s="1055"/>
      <c r="E71" s="1055"/>
      <c r="F71" s="105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4"/>
      <c r="B72" s="1055"/>
      <c r="C72" s="1055"/>
      <c r="D72" s="1055"/>
      <c r="E72" s="1055"/>
      <c r="F72" s="105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4"/>
      <c r="B73" s="1055"/>
      <c r="C73" s="1055"/>
      <c r="D73" s="1055"/>
      <c r="E73" s="1055"/>
      <c r="F73" s="105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4"/>
      <c r="B74" s="1055"/>
      <c r="C74" s="1055"/>
      <c r="D74" s="1055"/>
      <c r="E74" s="1055"/>
      <c r="F74" s="105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4"/>
      <c r="B75" s="1055"/>
      <c r="C75" s="1055"/>
      <c r="D75" s="1055"/>
      <c r="E75" s="1055"/>
      <c r="F75" s="105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4"/>
      <c r="B76" s="1055"/>
      <c r="C76" s="1055"/>
      <c r="D76" s="1055"/>
      <c r="E76" s="1055"/>
      <c r="F76" s="105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4"/>
      <c r="B77" s="1055"/>
      <c r="C77" s="1055"/>
      <c r="D77" s="1055"/>
      <c r="E77" s="1055"/>
      <c r="F77" s="105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4"/>
      <c r="B78" s="1055"/>
      <c r="C78" s="1055"/>
      <c r="D78" s="1055"/>
      <c r="E78" s="1055"/>
      <c r="F78" s="105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4"/>
      <c r="B79" s="1055"/>
      <c r="C79" s="1055"/>
      <c r="D79" s="1055"/>
      <c r="E79" s="1055"/>
      <c r="F79" s="105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4"/>
      <c r="B80" s="1055"/>
      <c r="C80" s="1055"/>
      <c r="D80" s="1055"/>
      <c r="E80" s="1055"/>
      <c r="F80" s="105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4"/>
      <c r="B81" s="1055"/>
      <c r="C81" s="1055"/>
      <c r="D81" s="1055"/>
      <c r="E81" s="1055"/>
      <c r="F81" s="1056"/>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4"/>
      <c r="B82" s="1055"/>
      <c r="C82" s="1055"/>
      <c r="D82" s="1055"/>
      <c r="E82" s="1055"/>
      <c r="F82" s="1056"/>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4"/>
      <c r="B83" s="1055"/>
      <c r="C83" s="1055"/>
      <c r="D83" s="1055"/>
      <c r="E83" s="1055"/>
      <c r="F83" s="1056"/>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4"/>
      <c r="B84" s="1055"/>
      <c r="C84" s="1055"/>
      <c r="D84" s="1055"/>
      <c r="E84" s="1055"/>
      <c r="F84" s="105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4"/>
      <c r="B85" s="1055"/>
      <c r="C85" s="1055"/>
      <c r="D85" s="1055"/>
      <c r="E85" s="1055"/>
      <c r="F85" s="105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4"/>
      <c r="B86" s="1055"/>
      <c r="C86" s="1055"/>
      <c r="D86" s="1055"/>
      <c r="E86" s="1055"/>
      <c r="F86" s="105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4"/>
      <c r="B87" s="1055"/>
      <c r="C87" s="1055"/>
      <c r="D87" s="1055"/>
      <c r="E87" s="1055"/>
      <c r="F87" s="105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4"/>
      <c r="B88" s="1055"/>
      <c r="C88" s="1055"/>
      <c r="D88" s="1055"/>
      <c r="E88" s="1055"/>
      <c r="F88" s="105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4"/>
      <c r="B89" s="1055"/>
      <c r="C89" s="1055"/>
      <c r="D89" s="1055"/>
      <c r="E89" s="1055"/>
      <c r="F89" s="105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4"/>
      <c r="B90" s="1055"/>
      <c r="C90" s="1055"/>
      <c r="D90" s="1055"/>
      <c r="E90" s="1055"/>
      <c r="F90" s="105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4"/>
      <c r="B91" s="1055"/>
      <c r="C91" s="1055"/>
      <c r="D91" s="1055"/>
      <c r="E91" s="1055"/>
      <c r="F91" s="105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4"/>
      <c r="B92" s="1055"/>
      <c r="C92" s="1055"/>
      <c r="D92" s="1055"/>
      <c r="E92" s="1055"/>
      <c r="F92" s="105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4"/>
      <c r="B93" s="1055"/>
      <c r="C93" s="1055"/>
      <c r="D93" s="1055"/>
      <c r="E93" s="1055"/>
      <c r="F93" s="105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4"/>
      <c r="B94" s="1055"/>
      <c r="C94" s="1055"/>
      <c r="D94" s="1055"/>
      <c r="E94" s="1055"/>
      <c r="F94" s="1056"/>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4"/>
      <c r="B95" s="1055"/>
      <c r="C95" s="1055"/>
      <c r="D95" s="1055"/>
      <c r="E95" s="1055"/>
      <c r="F95" s="1056"/>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4"/>
      <c r="B96" s="1055"/>
      <c r="C96" s="1055"/>
      <c r="D96" s="1055"/>
      <c r="E96" s="1055"/>
      <c r="F96" s="1056"/>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4"/>
      <c r="B97" s="1055"/>
      <c r="C97" s="1055"/>
      <c r="D97" s="1055"/>
      <c r="E97" s="1055"/>
      <c r="F97" s="105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4"/>
      <c r="B98" s="1055"/>
      <c r="C98" s="1055"/>
      <c r="D98" s="1055"/>
      <c r="E98" s="1055"/>
      <c r="F98" s="105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4"/>
      <c r="B99" s="1055"/>
      <c r="C99" s="1055"/>
      <c r="D99" s="1055"/>
      <c r="E99" s="1055"/>
      <c r="F99" s="105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4"/>
      <c r="B100" s="1055"/>
      <c r="C100" s="1055"/>
      <c r="D100" s="1055"/>
      <c r="E100" s="1055"/>
      <c r="F100" s="105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4"/>
      <c r="B101" s="1055"/>
      <c r="C101" s="1055"/>
      <c r="D101" s="1055"/>
      <c r="E101" s="1055"/>
      <c r="F101" s="105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4"/>
      <c r="B102" s="1055"/>
      <c r="C102" s="1055"/>
      <c r="D102" s="1055"/>
      <c r="E102" s="1055"/>
      <c r="F102" s="105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4"/>
      <c r="B103" s="1055"/>
      <c r="C103" s="1055"/>
      <c r="D103" s="1055"/>
      <c r="E103" s="1055"/>
      <c r="F103" s="105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4"/>
      <c r="B104" s="1055"/>
      <c r="C104" s="1055"/>
      <c r="D104" s="1055"/>
      <c r="E104" s="1055"/>
      <c r="F104" s="105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4"/>
      <c r="B105" s="1055"/>
      <c r="C105" s="1055"/>
      <c r="D105" s="1055"/>
      <c r="E105" s="1055"/>
      <c r="F105" s="105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4"/>
      <c r="B109" s="1055"/>
      <c r="C109" s="1055"/>
      <c r="D109" s="1055"/>
      <c r="E109" s="1055"/>
      <c r="F109" s="1056"/>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4"/>
      <c r="B110" s="1055"/>
      <c r="C110" s="1055"/>
      <c r="D110" s="1055"/>
      <c r="E110" s="1055"/>
      <c r="F110" s="1056"/>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4"/>
      <c r="B111" s="1055"/>
      <c r="C111" s="1055"/>
      <c r="D111" s="1055"/>
      <c r="E111" s="1055"/>
      <c r="F111" s="105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4"/>
      <c r="B112" s="1055"/>
      <c r="C112" s="1055"/>
      <c r="D112" s="1055"/>
      <c r="E112" s="1055"/>
      <c r="F112" s="105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4"/>
      <c r="B113" s="1055"/>
      <c r="C113" s="1055"/>
      <c r="D113" s="1055"/>
      <c r="E113" s="1055"/>
      <c r="F113" s="105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4"/>
      <c r="B114" s="1055"/>
      <c r="C114" s="1055"/>
      <c r="D114" s="1055"/>
      <c r="E114" s="1055"/>
      <c r="F114" s="105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4"/>
      <c r="B115" s="1055"/>
      <c r="C115" s="1055"/>
      <c r="D115" s="1055"/>
      <c r="E115" s="1055"/>
      <c r="F115" s="105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4"/>
      <c r="B116" s="1055"/>
      <c r="C116" s="1055"/>
      <c r="D116" s="1055"/>
      <c r="E116" s="1055"/>
      <c r="F116" s="105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4"/>
      <c r="B117" s="1055"/>
      <c r="C117" s="1055"/>
      <c r="D117" s="1055"/>
      <c r="E117" s="1055"/>
      <c r="F117" s="105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4"/>
      <c r="B118" s="1055"/>
      <c r="C118" s="1055"/>
      <c r="D118" s="1055"/>
      <c r="E118" s="1055"/>
      <c r="F118" s="105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4"/>
      <c r="B119" s="1055"/>
      <c r="C119" s="1055"/>
      <c r="D119" s="1055"/>
      <c r="E119" s="1055"/>
      <c r="F119" s="105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4"/>
      <c r="B120" s="1055"/>
      <c r="C120" s="1055"/>
      <c r="D120" s="1055"/>
      <c r="E120" s="1055"/>
      <c r="F120" s="105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4"/>
      <c r="B121" s="1055"/>
      <c r="C121" s="1055"/>
      <c r="D121" s="1055"/>
      <c r="E121" s="1055"/>
      <c r="F121" s="1056"/>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4"/>
      <c r="B122" s="1055"/>
      <c r="C122" s="1055"/>
      <c r="D122" s="1055"/>
      <c r="E122" s="1055"/>
      <c r="F122" s="1056"/>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4"/>
      <c r="B123" s="1055"/>
      <c r="C123" s="1055"/>
      <c r="D123" s="1055"/>
      <c r="E123" s="1055"/>
      <c r="F123" s="1056"/>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4"/>
      <c r="B124" s="1055"/>
      <c r="C124" s="1055"/>
      <c r="D124" s="1055"/>
      <c r="E124" s="1055"/>
      <c r="F124" s="105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4"/>
      <c r="B125" s="1055"/>
      <c r="C125" s="1055"/>
      <c r="D125" s="1055"/>
      <c r="E125" s="1055"/>
      <c r="F125" s="105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4"/>
      <c r="B126" s="1055"/>
      <c r="C126" s="1055"/>
      <c r="D126" s="1055"/>
      <c r="E126" s="1055"/>
      <c r="F126" s="105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4"/>
      <c r="B127" s="1055"/>
      <c r="C127" s="1055"/>
      <c r="D127" s="1055"/>
      <c r="E127" s="1055"/>
      <c r="F127" s="105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4"/>
      <c r="B128" s="1055"/>
      <c r="C128" s="1055"/>
      <c r="D128" s="1055"/>
      <c r="E128" s="1055"/>
      <c r="F128" s="105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4"/>
      <c r="B129" s="1055"/>
      <c r="C129" s="1055"/>
      <c r="D129" s="1055"/>
      <c r="E129" s="1055"/>
      <c r="F129" s="105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4"/>
      <c r="B130" s="1055"/>
      <c r="C130" s="1055"/>
      <c r="D130" s="1055"/>
      <c r="E130" s="1055"/>
      <c r="F130" s="105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4"/>
      <c r="B131" s="1055"/>
      <c r="C131" s="1055"/>
      <c r="D131" s="1055"/>
      <c r="E131" s="1055"/>
      <c r="F131" s="105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4"/>
      <c r="B132" s="1055"/>
      <c r="C132" s="1055"/>
      <c r="D132" s="1055"/>
      <c r="E132" s="1055"/>
      <c r="F132" s="105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4"/>
      <c r="B133" s="1055"/>
      <c r="C133" s="1055"/>
      <c r="D133" s="1055"/>
      <c r="E133" s="1055"/>
      <c r="F133" s="105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4"/>
      <c r="B134" s="1055"/>
      <c r="C134" s="1055"/>
      <c r="D134" s="1055"/>
      <c r="E134" s="1055"/>
      <c r="F134" s="1056"/>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4"/>
      <c r="B135" s="1055"/>
      <c r="C135" s="1055"/>
      <c r="D135" s="1055"/>
      <c r="E135" s="1055"/>
      <c r="F135" s="1056"/>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4"/>
      <c r="B136" s="1055"/>
      <c r="C136" s="1055"/>
      <c r="D136" s="1055"/>
      <c r="E136" s="1055"/>
      <c r="F136" s="1056"/>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4"/>
      <c r="B137" s="1055"/>
      <c r="C137" s="1055"/>
      <c r="D137" s="1055"/>
      <c r="E137" s="1055"/>
      <c r="F137" s="105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4"/>
      <c r="B138" s="1055"/>
      <c r="C138" s="1055"/>
      <c r="D138" s="1055"/>
      <c r="E138" s="1055"/>
      <c r="F138" s="105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4"/>
      <c r="B139" s="1055"/>
      <c r="C139" s="1055"/>
      <c r="D139" s="1055"/>
      <c r="E139" s="1055"/>
      <c r="F139" s="105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4"/>
      <c r="B140" s="1055"/>
      <c r="C140" s="1055"/>
      <c r="D140" s="1055"/>
      <c r="E140" s="1055"/>
      <c r="F140" s="105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4"/>
      <c r="B141" s="1055"/>
      <c r="C141" s="1055"/>
      <c r="D141" s="1055"/>
      <c r="E141" s="1055"/>
      <c r="F141" s="105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4"/>
      <c r="B142" s="1055"/>
      <c r="C142" s="1055"/>
      <c r="D142" s="1055"/>
      <c r="E142" s="1055"/>
      <c r="F142" s="105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4"/>
      <c r="B143" s="1055"/>
      <c r="C143" s="1055"/>
      <c r="D143" s="1055"/>
      <c r="E143" s="1055"/>
      <c r="F143" s="105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4"/>
      <c r="B144" s="1055"/>
      <c r="C144" s="1055"/>
      <c r="D144" s="1055"/>
      <c r="E144" s="1055"/>
      <c r="F144" s="105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4"/>
      <c r="B145" s="1055"/>
      <c r="C145" s="1055"/>
      <c r="D145" s="1055"/>
      <c r="E145" s="1055"/>
      <c r="F145" s="105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4"/>
      <c r="B146" s="1055"/>
      <c r="C146" s="1055"/>
      <c r="D146" s="1055"/>
      <c r="E146" s="1055"/>
      <c r="F146" s="105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4"/>
      <c r="B147" s="1055"/>
      <c r="C147" s="1055"/>
      <c r="D147" s="1055"/>
      <c r="E147" s="1055"/>
      <c r="F147" s="1056"/>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4"/>
      <c r="B148" s="1055"/>
      <c r="C148" s="1055"/>
      <c r="D148" s="1055"/>
      <c r="E148" s="1055"/>
      <c r="F148" s="1056"/>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4"/>
      <c r="B149" s="1055"/>
      <c r="C149" s="1055"/>
      <c r="D149" s="1055"/>
      <c r="E149" s="1055"/>
      <c r="F149" s="1056"/>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4"/>
      <c r="B150" s="1055"/>
      <c r="C150" s="1055"/>
      <c r="D150" s="1055"/>
      <c r="E150" s="1055"/>
      <c r="F150" s="105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4"/>
      <c r="B151" s="1055"/>
      <c r="C151" s="1055"/>
      <c r="D151" s="1055"/>
      <c r="E151" s="1055"/>
      <c r="F151" s="105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4"/>
      <c r="B152" s="1055"/>
      <c r="C152" s="1055"/>
      <c r="D152" s="1055"/>
      <c r="E152" s="1055"/>
      <c r="F152" s="105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4"/>
      <c r="B153" s="1055"/>
      <c r="C153" s="1055"/>
      <c r="D153" s="1055"/>
      <c r="E153" s="1055"/>
      <c r="F153" s="105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4"/>
      <c r="B154" s="1055"/>
      <c r="C154" s="1055"/>
      <c r="D154" s="1055"/>
      <c r="E154" s="1055"/>
      <c r="F154" s="105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4"/>
      <c r="B155" s="1055"/>
      <c r="C155" s="1055"/>
      <c r="D155" s="1055"/>
      <c r="E155" s="1055"/>
      <c r="F155" s="105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4"/>
      <c r="B156" s="1055"/>
      <c r="C156" s="1055"/>
      <c r="D156" s="1055"/>
      <c r="E156" s="1055"/>
      <c r="F156" s="105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4"/>
      <c r="B157" s="1055"/>
      <c r="C157" s="1055"/>
      <c r="D157" s="1055"/>
      <c r="E157" s="1055"/>
      <c r="F157" s="105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4"/>
      <c r="B158" s="1055"/>
      <c r="C158" s="1055"/>
      <c r="D158" s="1055"/>
      <c r="E158" s="1055"/>
      <c r="F158" s="105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4"/>
      <c r="B162" s="1055"/>
      <c r="C162" s="1055"/>
      <c r="D162" s="1055"/>
      <c r="E162" s="1055"/>
      <c r="F162" s="1056"/>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4"/>
      <c r="B163" s="1055"/>
      <c r="C163" s="1055"/>
      <c r="D163" s="1055"/>
      <c r="E163" s="1055"/>
      <c r="F163" s="1056"/>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4"/>
      <c r="B164" s="1055"/>
      <c r="C164" s="1055"/>
      <c r="D164" s="1055"/>
      <c r="E164" s="1055"/>
      <c r="F164" s="105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4"/>
      <c r="B165" s="1055"/>
      <c r="C165" s="1055"/>
      <c r="D165" s="1055"/>
      <c r="E165" s="1055"/>
      <c r="F165" s="105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4"/>
      <c r="B166" s="1055"/>
      <c r="C166" s="1055"/>
      <c r="D166" s="1055"/>
      <c r="E166" s="1055"/>
      <c r="F166" s="105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4"/>
      <c r="B167" s="1055"/>
      <c r="C167" s="1055"/>
      <c r="D167" s="1055"/>
      <c r="E167" s="1055"/>
      <c r="F167" s="105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4"/>
      <c r="B168" s="1055"/>
      <c r="C168" s="1055"/>
      <c r="D168" s="1055"/>
      <c r="E168" s="1055"/>
      <c r="F168" s="105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4"/>
      <c r="B169" s="1055"/>
      <c r="C169" s="1055"/>
      <c r="D169" s="1055"/>
      <c r="E169" s="1055"/>
      <c r="F169" s="105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4"/>
      <c r="B170" s="1055"/>
      <c r="C170" s="1055"/>
      <c r="D170" s="1055"/>
      <c r="E170" s="1055"/>
      <c r="F170" s="105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4"/>
      <c r="B171" s="1055"/>
      <c r="C171" s="1055"/>
      <c r="D171" s="1055"/>
      <c r="E171" s="1055"/>
      <c r="F171" s="105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4"/>
      <c r="B172" s="1055"/>
      <c r="C172" s="1055"/>
      <c r="D172" s="1055"/>
      <c r="E172" s="1055"/>
      <c r="F172" s="105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4"/>
      <c r="B173" s="1055"/>
      <c r="C173" s="1055"/>
      <c r="D173" s="1055"/>
      <c r="E173" s="1055"/>
      <c r="F173" s="105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4"/>
      <c r="B174" s="1055"/>
      <c r="C174" s="1055"/>
      <c r="D174" s="1055"/>
      <c r="E174" s="1055"/>
      <c r="F174" s="1056"/>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4"/>
      <c r="B175" s="1055"/>
      <c r="C175" s="1055"/>
      <c r="D175" s="1055"/>
      <c r="E175" s="1055"/>
      <c r="F175" s="1056"/>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4"/>
      <c r="B176" s="1055"/>
      <c r="C176" s="1055"/>
      <c r="D176" s="1055"/>
      <c r="E176" s="1055"/>
      <c r="F176" s="1056"/>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4"/>
      <c r="B177" s="1055"/>
      <c r="C177" s="1055"/>
      <c r="D177" s="1055"/>
      <c r="E177" s="1055"/>
      <c r="F177" s="105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4"/>
      <c r="B178" s="1055"/>
      <c r="C178" s="1055"/>
      <c r="D178" s="1055"/>
      <c r="E178" s="1055"/>
      <c r="F178" s="105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4"/>
      <c r="B179" s="1055"/>
      <c r="C179" s="1055"/>
      <c r="D179" s="1055"/>
      <c r="E179" s="1055"/>
      <c r="F179" s="105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4"/>
      <c r="B180" s="1055"/>
      <c r="C180" s="1055"/>
      <c r="D180" s="1055"/>
      <c r="E180" s="1055"/>
      <c r="F180" s="105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4"/>
      <c r="B181" s="1055"/>
      <c r="C181" s="1055"/>
      <c r="D181" s="1055"/>
      <c r="E181" s="1055"/>
      <c r="F181" s="105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4"/>
      <c r="B182" s="1055"/>
      <c r="C182" s="1055"/>
      <c r="D182" s="1055"/>
      <c r="E182" s="1055"/>
      <c r="F182" s="105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4"/>
      <c r="B183" s="1055"/>
      <c r="C183" s="1055"/>
      <c r="D183" s="1055"/>
      <c r="E183" s="1055"/>
      <c r="F183" s="105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4"/>
      <c r="B184" s="1055"/>
      <c r="C184" s="1055"/>
      <c r="D184" s="1055"/>
      <c r="E184" s="1055"/>
      <c r="F184" s="105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4"/>
      <c r="B185" s="1055"/>
      <c r="C185" s="1055"/>
      <c r="D185" s="1055"/>
      <c r="E185" s="1055"/>
      <c r="F185" s="105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4"/>
      <c r="B186" s="1055"/>
      <c r="C186" s="1055"/>
      <c r="D186" s="1055"/>
      <c r="E186" s="1055"/>
      <c r="F186" s="105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4"/>
      <c r="B187" s="1055"/>
      <c r="C187" s="1055"/>
      <c r="D187" s="1055"/>
      <c r="E187" s="1055"/>
      <c r="F187" s="1056"/>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4"/>
      <c r="B188" s="1055"/>
      <c r="C188" s="1055"/>
      <c r="D188" s="1055"/>
      <c r="E188" s="1055"/>
      <c r="F188" s="1056"/>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4"/>
      <c r="B189" s="1055"/>
      <c r="C189" s="1055"/>
      <c r="D189" s="1055"/>
      <c r="E189" s="1055"/>
      <c r="F189" s="105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4"/>
      <c r="B190" s="1055"/>
      <c r="C190" s="1055"/>
      <c r="D190" s="1055"/>
      <c r="E190" s="1055"/>
      <c r="F190" s="105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4"/>
      <c r="B191" s="1055"/>
      <c r="C191" s="1055"/>
      <c r="D191" s="1055"/>
      <c r="E191" s="1055"/>
      <c r="F191" s="105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4"/>
      <c r="B192" s="1055"/>
      <c r="C192" s="1055"/>
      <c r="D192" s="1055"/>
      <c r="E192" s="1055"/>
      <c r="F192" s="105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4"/>
      <c r="B193" s="1055"/>
      <c r="C193" s="1055"/>
      <c r="D193" s="1055"/>
      <c r="E193" s="1055"/>
      <c r="F193" s="105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4"/>
      <c r="B194" s="1055"/>
      <c r="C194" s="1055"/>
      <c r="D194" s="1055"/>
      <c r="E194" s="1055"/>
      <c r="F194" s="105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4"/>
      <c r="B195" s="1055"/>
      <c r="C195" s="1055"/>
      <c r="D195" s="1055"/>
      <c r="E195" s="1055"/>
      <c r="F195" s="105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4"/>
      <c r="B196" s="1055"/>
      <c r="C196" s="1055"/>
      <c r="D196" s="1055"/>
      <c r="E196" s="1055"/>
      <c r="F196" s="105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4"/>
      <c r="B197" s="1055"/>
      <c r="C197" s="1055"/>
      <c r="D197" s="1055"/>
      <c r="E197" s="1055"/>
      <c r="F197" s="105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4"/>
      <c r="B198" s="1055"/>
      <c r="C198" s="1055"/>
      <c r="D198" s="1055"/>
      <c r="E198" s="1055"/>
      <c r="F198" s="105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4"/>
      <c r="B199" s="1055"/>
      <c r="C199" s="1055"/>
      <c r="D199" s="1055"/>
      <c r="E199" s="1055"/>
      <c r="F199" s="105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4"/>
      <c r="B200" s="1055"/>
      <c r="C200" s="1055"/>
      <c r="D200" s="1055"/>
      <c r="E200" s="1055"/>
      <c r="F200" s="1056"/>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4"/>
      <c r="B201" s="1055"/>
      <c r="C201" s="1055"/>
      <c r="D201" s="1055"/>
      <c r="E201" s="1055"/>
      <c r="F201" s="1056"/>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4"/>
      <c r="B202" s="1055"/>
      <c r="C202" s="1055"/>
      <c r="D202" s="1055"/>
      <c r="E202" s="1055"/>
      <c r="F202" s="105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4"/>
      <c r="B203" s="1055"/>
      <c r="C203" s="1055"/>
      <c r="D203" s="1055"/>
      <c r="E203" s="1055"/>
      <c r="F203" s="105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4"/>
      <c r="B204" s="1055"/>
      <c r="C204" s="1055"/>
      <c r="D204" s="1055"/>
      <c r="E204" s="1055"/>
      <c r="F204" s="105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4"/>
      <c r="B205" s="1055"/>
      <c r="C205" s="1055"/>
      <c r="D205" s="1055"/>
      <c r="E205" s="1055"/>
      <c r="F205" s="105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4"/>
      <c r="B206" s="1055"/>
      <c r="C206" s="1055"/>
      <c r="D206" s="1055"/>
      <c r="E206" s="1055"/>
      <c r="F206" s="105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4"/>
      <c r="B207" s="1055"/>
      <c r="C207" s="1055"/>
      <c r="D207" s="1055"/>
      <c r="E207" s="1055"/>
      <c r="F207" s="105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4"/>
      <c r="B208" s="1055"/>
      <c r="C208" s="1055"/>
      <c r="D208" s="1055"/>
      <c r="E208" s="1055"/>
      <c r="F208" s="105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4"/>
      <c r="B209" s="1055"/>
      <c r="C209" s="1055"/>
      <c r="D209" s="1055"/>
      <c r="E209" s="1055"/>
      <c r="F209" s="105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4"/>
      <c r="B210" s="1055"/>
      <c r="C210" s="1055"/>
      <c r="D210" s="1055"/>
      <c r="E210" s="1055"/>
      <c r="F210" s="105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4"/>
      <c r="B211" s="1055"/>
      <c r="C211" s="1055"/>
      <c r="D211" s="1055"/>
      <c r="E211" s="1055"/>
      <c r="F211" s="105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4"/>
      <c r="B215" s="1055"/>
      <c r="C215" s="1055"/>
      <c r="D215" s="1055"/>
      <c r="E215" s="1055"/>
      <c r="F215" s="1056"/>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4"/>
      <c r="B216" s="1055"/>
      <c r="C216" s="1055"/>
      <c r="D216" s="1055"/>
      <c r="E216" s="1055"/>
      <c r="F216" s="1056"/>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4"/>
      <c r="B217" s="1055"/>
      <c r="C217" s="1055"/>
      <c r="D217" s="1055"/>
      <c r="E217" s="1055"/>
      <c r="F217" s="105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4"/>
      <c r="B218" s="1055"/>
      <c r="C218" s="1055"/>
      <c r="D218" s="1055"/>
      <c r="E218" s="1055"/>
      <c r="F218" s="105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4"/>
      <c r="B219" s="1055"/>
      <c r="C219" s="1055"/>
      <c r="D219" s="1055"/>
      <c r="E219" s="1055"/>
      <c r="F219" s="105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4"/>
      <c r="B220" s="1055"/>
      <c r="C220" s="1055"/>
      <c r="D220" s="1055"/>
      <c r="E220" s="1055"/>
      <c r="F220" s="105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4"/>
      <c r="B221" s="1055"/>
      <c r="C221" s="1055"/>
      <c r="D221" s="1055"/>
      <c r="E221" s="1055"/>
      <c r="F221" s="105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4"/>
      <c r="B222" s="1055"/>
      <c r="C222" s="1055"/>
      <c r="D222" s="1055"/>
      <c r="E222" s="1055"/>
      <c r="F222" s="105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4"/>
      <c r="B223" s="1055"/>
      <c r="C223" s="1055"/>
      <c r="D223" s="1055"/>
      <c r="E223" s="1055"/>
      <c r="F223" s="105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4"/>
      <c r="B224" s="1055"/>
      <c r="C224" s="1055"/>
      <c r="D224" s="1055"/>
      <c r="E224" s="1055"/>
      <c r="F224" s="105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4"/>
      <c r="B225" s="1055"/>
      <c r="C225" s="1055"/>
      <c r="D225" s="1055"/>
      <c r="E225" s="1055"/>
      <c r="F225" s="105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4"/>
      <c r="B226" s="1055"/>
      <c r="C226" s="1055"/>
      <c r="D226" s="1055"/>
      <c r="E226" s="1055"/>
      <c r="F226" s="105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4"/>
      <c r="B227" s="1055"/>
      <c r="C227" s="1055"/>
      <c r="D227" s="1055"/>
      <c r="E227" s="1055"/>
      <c r="F227" s="1056"/>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4"/>
      <c r="B228" s="1055"/>
      <c r="C228" s="1055"/>
      <c r="D228" s="1055"/>
      <c r="E228" s="1055"/>
      <c r="F228" s="1056"/>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4"/>
      <c r="B229" s="1055"/>
      <c r="C229" s="1055"/>
      <c r="D229" s="1055"/>
      <c r="E229" s="1055"/>
      <c r="F229" s="1056"/>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4"/>
      <c r="B230" s="1055"/>
      <c r="C230" s="1055"/>
      <c r="D230" s="1055"/>
      <c r="E230" s="1055"/>
      <c r="F230" s="105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4"/>
      <c r="B231" s="1055"/>
      <c r="C231" s="1055"/>
      <c r="D231" s="1055"/>
      <c r="E231" s="1055"/>
      <c r="F231" s="105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4"/>
      <c r="B232" s="1055"/>
      <c r="C232" s="1055"/>
      <c r="D232" s="1055"/>
      <c r="E232" s="1055"/>
      <c r="F232" s="105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4"/>
      <c r="B233" s="1055"/>
      <c r="C233" s="1055"/>
      <c r="D233" s="1055"/>
      <c r="E233" s="1055"/>
      <c r="F233" s="105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4"/>
      <c r="B234" s="1055"/>
      <c r="C234" s="1055"/>
      <c r="D234" s="1055"/>
      <c r="E234" s="1055"/>
      <c r="F234" s="105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4"/>
      <c r="B235" s="1055"/>
      <c r="C235" s="1055"/>
      <c r="D235" s="1055"/>
      <c r="E235" s="1055"/>
      <c r="F235" s="105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4"/>
      <c r="B236" s="1055"/>
      <c r="C236" s="1055"/>
      <c r="D236" s="1055"/>
      <c r="E236" s="1055"/>
      <c r="F236" s="105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4"/>
      <c r="B237" s="1055"/>
      <c r="C237" s="1055"/>
      <c r="D237" s="1055"/>
      <c r="E237" s="1055"/>
      <c r="F237" s="105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4"/>
      <c r="B238" s="1055"/>
      <c r="C238" s="1055"/>
      <c r="D238" s="1055"/>
      <c r="E238" s="1055"/>
      <c r="F238" s="105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4"/>
      <c r="B239" s="1055"/>
      <c r="C239" s="1055"/>
      <c r="D239" s="1055"/>
      <c r="E239" s="1055"/>
      <c r="F239" s="105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4"/>
      <c r="B240" s="1055"/>
      <c r="C240" s="1055"/>
      <c r="D240" s="1055"/>
      <c r="E240" s="1055"/>
      <c r="F240" s="1056"/>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4"/>
      <c r="B241" s="1055"/>
      <c r="C241" s="1055"/>
      <c r="D241" s="1055"/>
      <c r="E241" s="1055"/>
      <c r="F241" s="1056"/>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4"/>
      <c r="B242" s="1055"/>
      <c r="C242" s="1055"/>
      <c r="D242" s="1055"/>
      <c r="E242" s="1055"/>
      <c r="F242" s="1056"/>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4"/>
      <c r="B243" s="1055"/>
      <c r="C243" s="1055"/>
      <c r="D243" s="1055"/>
      <c r="E243" s="1055"/>
      <c r="F243" s="105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4"/>
      <c r="B244" s="1055"/>
      <c r="C244" s="1055"/>
      <c r="D244" s="1055"/>
      <c r="E244" s="1055"/>
      <c r="F244" s="105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4"/>
      <c r="B245" s="1055"/>
      <c r="C245" s="1055"/>
      <c r="D245" s="1055"/>
      <c r="E245" s="1055"/>
      <c r="F245" s="105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4"/>
      <c r="B246" s="1055"/>
      <c r="C246" s="1055"/>
      <c r="D246" s="1055"/>
      <c r="E246" s="1055"/>
      <c r="F246" s="105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4"/>
      <c r="B247" s="1055"/>
      <c r="C247" s="1055"/>
      <c r="D247" s="1055"/>
      <c r="E247" s="1055"/>
      <c r="F247" s="105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4"/>
      <c r="B248" s="1055"/>
      <c r="C248" s="1055"/>
      <c r="D248" s="1055"/>
      <c r="E248" s="1055"/>
      <c r="F248" s="105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4"/>
      <c r="B249" s="1055"/>
      <c r="C249" s="1055"/>
      <c r="D249" s="1055"/>
      <c r="E249" s="1055"/>
      <c r="F249" s="105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4"/>
      <c r="B250" s="1055"/>
      <c r="C250" s="1055"/>
      <c r="D250" s="1055"/>
      <c r="E250" s="1055"/>
      <c r="F250" s="105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4"/>
      <c r="B251" s="1055"/>
      <c r="C251" s="1055"/>
      <c r="D251" s="1055"/>
      <c r="E251" s="1055"/>
      <c r="F251" s="105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4"/>
      <c r="B252" s="1055"/>
      <c r="C252" s="1055"/>
      <c r="D252" s="1055"/>
      <c r="E252" s="1055"/>
      <c r="F252" s="105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4"/>
      <c r="B253" s="1055"/>
      <c r="C253" s="1055"/>
      <c r="D253" s="1055"/>
      <c r="E253" s="1055"/>
      <c r="F253" s="1056"/>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4"/>
      <c r="B254" s="1055"/>
      <c r="C254" s="1055"/>
      <c r="D254" s="1055"/>
      <c r="E254" s="1055"/>
      <c r="F254" s="1056"/>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4"/>
      <c r="B255" s="1055"/>
      <c r="C255" s="1055"/>
      <c r="D255" s="1055"/>
      <c r="E255" s="1055"/>
      <c r="F255" s="1056"/>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4"/>
      <c r="B256" s="1055"/>
      <c r="C256" s="1055"/>
      <c r="D256" s="1055"/>
      <c r="E256" s="1055"/>
      <c r="F256" s="105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4"/>
      <c r="B257" s="1055"/>
      <c r="C257" s="1055"/>
      <c r="D257" s="1055"/>
      <c r="E257" s="1055"/>
      <c r="F257" s="105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4"/>
      <c r="B258" s="1055"/>
      <c r="C258" s="1055"/>
      <c r="D258" s="1055"/>
      <c r="E258" s="1055"/>
      <c r="F258" s="105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4"/>
      <c r="B259" s="1055"/>
      <c r="C259" s="1055"/>
      <c r="D259" s="1055"/>
      <c r="E259" s="1055"/>
      <c r="F259" s="105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4"/>
      <c r="B260" s="1055"/>
      <c r="C260" s="1055"/>
      <c r="D260" s="1055"/>
      <c r="E260" s="1055"/>
      <c r="F260" s="105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4"/>
      <c r="B261" s="1055"/>
      <c r="C261" s="1055"/>
      <c r="D261" s="1055"/>
      <c r="E261" s="1055"/>
      <c r="F261" s="105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4"/>
      <c r="B262" s="1055"/>
      <c r="C262" s="1055"/>
      <c r="D262" s="1055"/>
      <c r="E262" s="1055"/>
      <c r="F262" s="105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4"/>
      <c r="B263" s="1055"/>
      <c r="C263" s="1055"/>
      <c r="D263" s="1055"/>
      <c r="E263" s="1055"/>
      <c r="F263" s="105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4"/>
      <c r="B264" s="1055"/>
      <c r="C264" s="1055"/>
      <c r="D264" s="1055"/>
      <c r="E264" s="1055"/>
      <c r="F264" s="105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4">
        <v>1</v>
      </c>
      <c r="B4" s="107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4">
        <v>1</v>
      </c>
      <c r="B37" s="107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4">
        <v>1</v>
      </c>
      <c r="B70" s="107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4">
        <v>1</v>
      </c>
      <c r="B103" s="107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4">
        <v>1</v>
      </c>
      <c r="B136" s="107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4">
        <v>1</v>
      </c>
      <c r="B169" s="107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4">
        <v>1</v>
      </c>
      <c r="B202" s="107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4">
        <v>1</v>
      </c>
      <c r="B235" s="107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4">
        <v>1</v>
      </c>
      <c r="B268" s="107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4">
        <v>1</v>
      </c>
      <c r="B301" s="107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4">
        <v>1</v>
      </c>
      <c r="B334" s="107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4">
        <v>1</v>
      </c>
      <c r="B367" s="107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4">
        <v>1</v>
      </c>
      <c r="B400" s="107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4">
        <v>1</v>
      </c>
      <c r="B433" s="107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4">
        <v>1</v>
      </c>
      <c r="B466" s="107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4">
        <v>1</v>
      </c>
      <c r="B499" s="107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4">
        <v>1</v>
      </c>
      <c r="B532" s="107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4">
        <v>1</v>
      </c>
      <c r="B565" s="107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4">
        <v>1</v>
      </c>
      <c r="B598" s="107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4">
        <v>1</v>
      </c>
      <c r="B631" s="107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4">
        <v>1</v>
      </c>
      <c r="B664" s="107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4">
        <v>1</v>
      </c>
      <c r="B697" s="107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4">
        <v>1</v>
      </c>
      <c r="B730" s="107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4">
        <v>1</v>
      </c>
      <c r="B763" s="107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4">
        <v>1</v>
      </c>
      <c r="B796" s="107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4">
        <v>1</v>
      </c>
      <c r="B829" s="107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4">
        <v>1</v>
      </c>
      <c r="B862" s="107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4">
        <v>1</v>
      </c>
      <c r="B895" s="107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4">
        <v>1</v>
      </c>
      <c r="B928" s="107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4">
        <v>1</v>
      </c>
      <c r="B961" s="107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4">
        <v>1</v>
      </c>
      <c r="B994" s="107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4">
        <v>1</v>
      </c>
      <c r="B1027" s="107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4">
        <v>1</v>
      </c>
      <c r="B1060" s="107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4">
        <v>1</v>
      </c>
      <c r="B1093" s="107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4">
        <v>1</v>
      </c>
      <c r="B1126" s="107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4">
        <v>1</v>
      </c>
      <c r="B1159" s="107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4">
        <v>1</v>
      </c>
      <c r="B1192" s="107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4">
        <v>1</v>
      </c>
      <c r="B1225" s="107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4">
        <v>1</v>
      </c>
      <c r="B1258" s="107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4">
        <v>1</v>
      </c>
      <c r="B1291" s="107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2020-11-20T06:08:29Z</cp:lastPrinted>
  <dcterms:created xsi:type="dcterms:W3CDTF">2012-03-13T00:50:25Z</dcterms:created>
  <dcterms:modified xsi:type="dcterms:W3CDTF">2020-11-30T11:12:19Z</dcterms:modified>
</cp:coreProperties>
</file>