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86F6C67F-59D6-4716-80B7-8CC15DCD3555}" xr6:coauthVersionLast="36" xr6:coauthVersionMax="36" xr10:uidLastSave="{00000000-0000-0000-0000-000000000000}"/>
  <bookViews>
    <workbookView xWindow="244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<sst xmlns="http://schemas.openxmlformats.org/spreadsheetml/2006/main" count="2904" uniqueCount="652">
  <si>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</si>
  <si>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</si>
  <si>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</si>
  <si>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</si>
  <si>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</si>
  <si>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</si>
  <si>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</si>
  <si>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</si>
  <si>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</si>
  <si>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</si>
  <si>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</si>
  <si>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</si>
  <si>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</si>
  <si>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</si>
  <si>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</si>
  <si>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</si>
  <si>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</si>
  <si>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</si>
  <si>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</si>
  <si>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</si>
  <si>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</si>
  <si>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</si>
  <si>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</si>
  <si>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</si>
  <si>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</si>
  <si>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</si>
  <si>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</si>
  <si>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</si>
  <si>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</si>
  <si>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</si>
  <si>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</si>
  <si>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</si>
  <si>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</si>
  <si>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</si>
  <si>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</si>
  <si>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</si>
  <si>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</si>
  <si>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</si>
  <si>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</si>
  <si>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</si>
  <si>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</si>
  <si>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</si>
  <si>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</si>
  <si>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</si>
  <si>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</si>
  <si>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</si>
  <si>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</si>
  <si>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</si>
  <si>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</si>
  <si>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</si>
  <si>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</si>
  <si>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</si>
  <si>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</si>
  <si>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</si>
  <si>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</si>
  <si>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</si>
  <si>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</si>
  <si>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</si>
  <si>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</si>
  <si>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</si>
  <si>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</si>
  <si>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</si>
  <si>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</si>
  <si>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</si>
  <si>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</si>
  <si>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</si>
  <si>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</si>
  <si>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</si>
  <si>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</si>
  <si>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</si>
  <si>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</si>
  <si>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</si>
  <si>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</si>
  <si>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</si>
  <si>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</si>
  <si>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</si>
  <si>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</si>
  <si>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</si>
  <si>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</si>
  <si>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</si>
  <si>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</si>
  <si>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</si>
  <si>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</si>
  <si>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</si>
  <si>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</si>
  <si>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</si>
  <si>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</si>
  <si>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</si>
  <si>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</si>
  <si>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</si>
  <si>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</si>
  <si>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</si>
  <si>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</si>
  <si>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</si>
  <si>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</si>
  <si>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</si>
  <si>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</si>
  <si>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</si>
  <si>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</si>
  <si>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</si>
  <si>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</si>
  <si>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</si>
  <si>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</si>
  <si>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</si>
  <si>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</si>
  <si>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</si>
  <si>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</si>
  <si>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</si>
  <si>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</si>
  <si>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</si>
  <si>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</si>
  <si>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</si>
  <si>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</si>
  <si>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</si>
  <si>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</si>
  <si>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</si>
  <si>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</si>
  <si>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</si>
  <si>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</si>
  <si>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</si>
  <si>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</si>
  <si>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</si>
  <si>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</si>
  <si>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</si>
  <si>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</si>
  <si>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</si>
  <si>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</si>
  <si>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</si>
  <si>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</si>
  <si>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</si>
  <si>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</si>
  <si>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</si>
  <si>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</si>
  <si>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</si>
  <si>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</si>
  <si>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</si>
  <si>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</si>
  <si>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</si>
  <si>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</si>
  <si>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</si>
  <si>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</si>
  <si>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</si>
  <si>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</si>
  <si>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</si>
  <si>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</si>
  <si>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</si>
  <si>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</si>
  <si>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</si>
  <si>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</si>
  <si>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</si>
  <si>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</si>
  <si>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</si>
  <si>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</si>
  <si>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</si>
  <si>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</si>
  <si>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</si>
  <si>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</si>
  <si>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</si>
  <si>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</si>
  <si>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</si>
  <si>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</si>
  <si>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</si>
  <si>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</si>
  <si>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</si>
  <si>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</si>
  <si>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</si>
  <si>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</si>
  <si>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</si>
  <si>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</si>
  <si>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</si>
  <si>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</si>
  <si>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</si>
  <si>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</si>
  <si>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</si>
  <si>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</si>
  <si>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</si>
  <si>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</si>
  <si>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</si>
  <si>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</si>
  <si>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</si>
  <si>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</si>
  <si>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</si>
  <si>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</si>
  <si>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</si>
  <si>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</si>
  <si>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</si>
  <si>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</si>
  <si>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</si>
  <si>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</si>
  <si>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</si>
  <si>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</si>
  <si>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</si>
  <si>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</si>
  <si>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</si>
  <si>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</si>
  <si>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</si>
  <si>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</si>
  <si>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</si>
  <si>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</si>
  <si>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</si>
  <si>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</si>
  <si>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</si>
  <si>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</si>
  <si>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</si>
  <si>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</si>
  <si>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</si>
  <si>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</si>
  <si>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</si>
  <si>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</si>
  <si>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</si>
  <si>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</si>
  <si>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</si>
  <si>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</si>
  <si>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</si>
  <si>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</si>
  <si>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</si>
  <si>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</si>
  <si>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</si>
  <si>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</si>
  <si>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</si>
  <si>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</si>
  <si>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</si>
  <si>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</si>
  <si>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</si>
  <si>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</si>
  <si>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</si>
  <si>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</si>
  <si>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</si>
  <si>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</si>
  <si>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</si>
  <si>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</si>
  <si>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</si>
  <si>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</si>
  <si>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</si>
  <si>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</si>
  <si>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</si>
  <si>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</si>
  <si>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</si>
  <si>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</si>
  <si>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</si>
  <si>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</si>
  <si>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</si>
  <si>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</si>
  <si>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</si>
  <si>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</si>
  <si>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</si>
  <si>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</si>
  <si>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</si>
  <si>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</si>
  <si>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</si>
  <si>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</si>
  <si>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</si>
  <si>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</si>
  <si>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</si>
  <si>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</si>
  <si>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</si>
  <si>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</si>
  <si>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</si>
  <si>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</si>
  <si>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</si>
  <si>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</si>
  <si>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</si>
  <si>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</si>
  <si>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</si>
  <si>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</si>
  <si>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</si>
  <si>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</si>
  <si>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</si>
  <si>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</si>
  <si>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</si>
  <si>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</si>
  <si>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</si>
  <si>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</si>
  <si>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</si>
  <si>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</si>
  <si>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</si>
  <si>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</si>
  <si>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</si>
  <si>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</si>
  <si>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</si>
  <si>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</si>
  <si>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</si>
  <si>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</si>
  <si>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</si>
  <si>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</si>
  <si>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</si>
  <si>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</si>
  <si>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</si>
  <si>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</si>
  <si>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</si>
  <si>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</si>
  <si>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</si>
  <si>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</si>
  <si>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</si>
  <si>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</si>
  <si>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</si>
  <si>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</si>
  <si>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</si>
  <si>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</si>
  <si>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</si>
  <si>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</si>
  <si>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</si>
  <si>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</si>
  <si>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</si>
  <si>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</si>
  <si>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</si>
  <si>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</si>
  <si>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</si>
  <si>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</si>
  <si>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</si>
  <si>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</si>
  <si>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</si>
  <si>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</si>
  <si>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</si>
  <si>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</si>
  <si>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</si>
  <si>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</si>
  <si>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</si>
  <si>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</si>
  <si>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</si>
  <si>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</si>
  <si>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</si>
  <si>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</si>
  <si>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</si>
  <si>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</si>
  <si>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</si>
  <si>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</si>
  <si>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</si>
  <si>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</si>
  <si>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</si>
  <si>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</si>
  <si>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</si>
  <si>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</si>
  <si>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</si>
  <si>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</si>
  <si>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</si>
  <si>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</si>
  <si>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</si>
  <si>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</si>
  <si>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</si>
  <si>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</si>
  <si>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</si>
  <si>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</si>
  <si>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</si>
  <si>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</si>
  <si>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</si>
  <si>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</si>
  <si>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</si>
  <si>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</si>
  <si>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</si>
  <si>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</si>
  <si>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</si>
  <si>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</si>
  <si>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</si>
  <si>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</si>
  <si>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</si>
  <si>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</si>
  <si>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</si>
  <si>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</si>
  <si>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</si>
  <si>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</si>
  <si>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</si>
  <si>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</si>
  <si>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</si>
  <si>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</si>
  <si>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</si>
  <si>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</si>
  <si>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</si>
  <si>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</si>
  <si>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</si>
  <si>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</si>
  <si>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</si>
  <si>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</si>
  <si>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</si>
  <si>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</si>
  <si>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</si>
  <si>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</si>
  <si>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</si>
  <si>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</si>
  <si>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</si>
  <si>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</si>
  <si>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</si>
  <si>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</si>
  <si>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</si>
  <si>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</si>
  <si>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</si>
  <si>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</si>
  <si>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</si>
  <si>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</si>
  <si>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</si>
  <si>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</si>
  <si>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</si>
  <si>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</si>
  <si>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</si>
  <si>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</si>
  <si>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</si>
  <si>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</si>
  <si>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</si>
  <si>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</si>
  <si>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</si>
  <si>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</si>
  <si>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</si>
  <si>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</si>
  <si>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</si>
  <si>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</si>
  <si>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</si>
  <si>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</si>
  <si>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</si>
  <si>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</si>
  <si>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</si>
  <si>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</si>
  <si>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</si>
  <si>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</si>
  <si>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</si>
  <si>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</si>
  <si>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</si>
  <si>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</si>
  <si>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</si>
  <si>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</si>
  <si>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</si>
  <si>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</si>
  <si>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</si>
  <si>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</si>
  <si>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</si>
  <si>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</si>
  <si>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</si>
  <si>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</si>
  <si>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</si>
  <si>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</si>
  <si>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</si>
  <si>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</si>
  <si>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</si>
  <si>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</si>
  <si>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</si>
  <si>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</si>
  <si>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</si>
  <si>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</si>
  <si>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</si>
  <si>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</si>
  <si>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</si>
  <si>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</si>
  <si>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</si>
  <si>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</si>
  <si>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</si>
  <si>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</si>
  <si>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</si>
  <si>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</si>
  <si>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</si>
  <si>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</si>
  <si>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</si>
  <si>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</si>
  <si>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</si>
  <si>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</si>
  <si>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</si>
  <si>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</si>
  <si>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</si>
  <si>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</si>
  <si>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</si>
  <si>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</si>
  <si>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</si>
  <si>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</si>
  <si>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</si>
  <si>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</si>
  <si>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</si>
  <si>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</si>
  <si>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</si>
  <si>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</si>
  <si>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</si>
  <si>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</si>
  <si>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</si>
  <si>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</si>
  <si>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</si>
  <si>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</si>
  <si>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</si>
  <si>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</si>
  <si>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</si>
  <si>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</si>
  <si>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</si>
  <si>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</si>
  <si>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</si>
  <si>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</si>
  <si>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</si>
  <si>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</si>
  <si>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</si>
  <si>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</si>
  <si>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</si>
  <si>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</si>
  <si>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</si>
  <si>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</si>
  <si>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</si>
  <si>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</si>
  <si>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</si>
  <si>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</si>
  <si>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</si>
  <si>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</si>
  <si>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</si>
  <si>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</si>
  <si>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</si>
  <si>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</si>
  <si>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</si>
  <si>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</si>
  <si>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</si>
  <si>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</si>
  <si>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</si>
  <si>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</si>
  <si>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</si>
  <si>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</si>
  <si>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</si>
  <si>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</si>
  <si>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</si>
  <si>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</si>
  <si>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</si>
  <si>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</si>
  <si>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</si>
  <si>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</si>
  <si>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</si>
  <si>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</si>
  <si>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</si>
  <si>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</si>
  <si>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</si>
  <si>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</si>
  <si>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</si>
  <si>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</si>
  <si>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</si>
  <si>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</si>
  <si>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</si>
  <si>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</si>
  <si>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</si>
  <si>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</si>
  <si>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</si>
  <si>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</si>
  <si>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</si>
  <si>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</si>
  <si>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</si>
  <si>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</si>
  <si>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</si>
  <si>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</si>
  <si>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</si>
  <si>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</si>
  <si>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</si>
  <si>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</si>
  <si>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</si>
  <si>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</si>
  <si>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</si>
  <si>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</si>
  <si>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</si>
  <si>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</si>
  <si>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</si>
  <si>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</si>
  <si>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</si>
  <si>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</si>
  <si>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</si>
  <si>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</si>
  <si>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</si>
  <si>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</si>
  <si>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</si>
  <si>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</si>
  <si>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</si>
  <si>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</si>
  <si>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</si>
  <si>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</si>
  <si>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</si>
  <si>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</si>
  <si>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</si>
  <si>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</si>
  <si>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</si>
  <si>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</si>
  <si>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</si>
  <si>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</si>
  <si>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</si>
  <si>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</si>
  <si>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</si>
  <si>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</si>
  <si>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</si>
  <si>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</si>
  <si>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</si>
  <si>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</si>
  <si>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</si>
  <si>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第5期科学技術基本計画</t>
  </si>
  <si>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</si>
  <si>
    <t>我が国の国公私立大学・独立行政法人等の研究者の派遣・受入数を国別、期間別といった観点から調査し、諸外国との年間の研究交流状況等を分析する。</t>
  </si>
  <si>
    <t>科学技術試験研究委託費</t>
  </si>
  <si>
    <t>政府文書への掲載回数を毎年3件以上に維持する。</t>
  </si>
  <si>
    <t>政府文書（科学技術白書等）の掲載回数を成果指標とする。※文部科学白書、科学技術白書、科学技術要覧、国際戦略委員会報告書等への掲載。</t>
  </si>
  <si>
    <t>回</t>
  </si>
  <si>
    <t>文部科学省調べ</t>
  </si>
  <si>
    <t>調査結果に係る概況資料における調査項目・観点数を活動指標とする。</t>
  </si>
  <si>
    <t>項目数</t>
  </si>
  <si>
    <t>百万円/報告書</t>
  </si>
  <si>
    <t>百万円/報告書</t>
    <phoneticPr fontId="5"/>
  </si>
  <si>
    <t>／　</t>
    <phoneticPr fontId="5"/>
  </si>
  <si>
    <t>　　/</t>
    <phoneticPr fontId="5"/>
  </si>
  <si>
    <t>人</t>
  </si>
  <si>
    <t>本</t>
  </si>
  <si>
    <t>本事業は、我が国の国公私立大学・独立行政法人等の研究者の派遣・受入数を国別、期間別といった観点から調査し、諸外国との年間の研究交流状況等を分析するものであり、本調査の成果を活用することで政策立案等に役立て戦略的な研究者交流を促進することで、施策目標7-2で掲げている目標1「研究者交流を通じて、優秀な研究者を育成・確保するとともに、戦略的な大学等研究機関間ネットワークの構築」に資する。</t>
  </si>
  <si>
    <t>-</t>
    <phoneticPr fontId="5"/>
  </si>
  <si>
    <t>-</t>
    <phoneticPr fontId="5"/>
  </si>
  <si>
    <t>-</t>
    <phoneticPr fontId="5"/>
  </si>
  <si>
    <t>-</t>
    <phoneticPr fontId="5"/>
  </si>
  <si>
    <t>本事業は、研究者の受入・派遣等の年間の国際交流状況等を調査・分析しており、毎年度政府文書に複数回引用されるなどニーズの高い事業である。</t>
  </si>
  <si>
    <t>本事業は、研究者の受入・派遣等の年間の国際交流状況等を調査・分析するニーズの高い事業であるため国が行うべきである。</t>
  </si>
  <si>
    <t>各種国際関係の基礎資料への掲載を始め、白書等の政府決定文書へも掲載されるなど、国際的な科学技術政策の立案や各国との関係構築のための基礎的な情報として他に代替しがたいものである。</t>
  </si>
  <si>
    <t>競争性に関する改善策として、入札期間を延長するなどして準備期間を確保し、複数者応札を図る。</t>
  </si>
  <si>
    <t>本事業は、受益者との負担関係及び単位辺りコスト、使途について妥当性が確保されている。</t>
  </si>
  <si>
    <t>調査結果は研究者の派遣・受入等の国際交流を推進するとともに、各国と持続的な関係の構築を促進するための基礎的情報として報道発表を行うとともに科学技術白書に掲載しており、成果目標に十分見合っている。</t>
  </si>
  <si>
    <t>本事業は、研究者の受入・派遣等の年間の国際交流状況等を調査・分析するニーズの高い事業であるため国が行うべきであり、各種国際関係の基礎資料への掲載を始め、白書等の政府決定文書へも掲載されるなど、国際的な科学技術政策の立案や各国との関係構築のための基礎的な情報として他に代替しがたいものである。</t>
  </si>
  <si>
    <t>調査結果は研究者の派遣・受入等の国際交流を推進するとともに、各国と持続的な関係の構築を促進するための基礎的情報として報道発表を行うとともに科学技術白書や文部科学白書等の各種政府決定文書に掲載予定であり、当初見込みに見合った成果を出している。</t>
  </si>
  <si>
    <t>調査結果は研究者の派遣・受入等の国際交流を推進するとともに、各国と持続的な関係の構築を促進するための基礎的情報として報道発表を行うとともに科学技術白書や文部科学白書等に掲載予定である。</t>
  </si>
  <si>
    <t>37</t>
  </si>
  <si>
    <t>218</t>
  </si>
  <si>
    <t>214</t>
  </si>
  <si>
    <t>212</t>
  </si>
  <si>
    <t>200</t>
  </si>
  <si>
    <t>182</t>
  </si>
  <si>
    <t>○</t>
  </si>
  <si>
    <t>7　イノベーション創出に向けたシステム改革</t>
    <phoneticPr fontId="5"/>
  </si>
  <si>
    <t>7-2 科学技術の国際活動の戦略的推進</t>
    <phoneticPr fontId="5"/>
  </si>
  <si>
    <t>科学技術国際活動の推進</t>
    <phoneticPr fontId="5"/>
  </si>
  <si>
    <t>科学技術・学術政策局</t>
    <phoneticPr fontId="5"/>
  </si>
  <si>
    <t>科学技術・学術戦略官付（国際担当）</t>
    <phoneticPr fontId="5"/>
  </si>
  <si>
    <t>-</t>
    <phoneticPr fontId="5"/>
  </si>
  <si>
    <t>有</t>
  </si>
  <si>
    <t>無</t>
  </si>
  <si>
    <t>‐</t>
  </si>
  <si>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</si>
  <si>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外部有識者による点検対象外</t>
    <rPh sb="0" eb="5">
      <t>ガイブユウシキシャ</t>
    </rPh>
    <rPh sb="8" eb="13">
      <t>テンケンタイショウガイ</t>
    </rPh>
    <phoneticPr fontId="5"/>
  </si>
  <si>
    <t>A.公益財団法人　未来工学研究所</t>
    <rPh sb="2" eb="4">
      <t>コウエキ</t>
    </rPh>
    <rPh sb="4" eb="8">
      <t>ザイダンホウジン</t>
    </rPh>
    <rPh sb="9" eb="11">
      <t>ミライ</t>
    </rPh>
    <rPh sb="11" eb="13">
      <t>コウガク</t>
    </rPh>
    <rPh sb="13" eb="16">
      <t>ケンキュウジョ</t>
    </rPh>
    <phoneticPr fontId="5"/>
  </si>
  <si>
    <t>人件費</t>
    <rPh sb="0" eb="3">
      <t>ジンケンヒ</t>
    </rPh>
    <phoneticPr fontId="5"/>
  </si>
  <si>
    <t>業務実地費</t>
    <rPh sb="0" eb="2">
      <t>ギョウム</t>
    </rPh>
    <rPh sb="2" eb="4">
      <t>ジッチ</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</si>
  <si>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</si>
  <si>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</si>
  <si>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国内旅費、通信運搬費</t>
    <rPh sb="0" eb="2">
      <t>コクナイ</t>
    </rPh>
    <rPh sb="2" eb="4">
      <t>リョヒ</t>
    </rPh>
    <rPh sb="5" eb="7">
      <t>ツウシン</t>
    </rPh>
    <rPh sb="7" eb="10">
      <t>ウンパンヒ</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</si>
  <si>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</si>
  <si>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公益財団法人　未来工学研究所</t>
    <rPh sb="0" eb="2">
      <t>コウエキ</t>
    </rPh>
    <rPh sb="2" eb="6">
      <t>ザイダンホウジン</t>
    </rPh>
    <rPh sb="7" eb="9">
      <t>ミライ</t>
    </rPh>
    <rPh sb="9" eb="11">
      <t>コウガク</t>
    </rPh>
    <rPh sb="11" eb="14">
      <t>ケンキュウジョ</t>
    </rPh>
    <phoneticPr fontId="5"/>
  </si>
  <si>
    <t>我が国の国公私立大学・独立行政法人等の研究者の派遣・受入数を国別、期間別といった観点から調査を実施。</t>
    <phoneticPr fontId="5"/>
  </si>
  <si>
    <t>-</t>
    <phoneticPr fontId="5"/>
  </si>
  <si>
    <t>5.1/1</t>
    <phoneticPr fontId="5"/>
  </si>
  <si>
    <t>-</t>
    <phoneticPr fontId="5"/>
  </si>
  <si>
    <t>国際共著論文数
※30年度の実績値は調査予定</t>
    <phoneticPr fontId="5"/>
  </si>
  <si>
    <t>海外からの研究者の受入れ者数（中長期）
※30年度の実績値は調査予定</t>
    <phoneticPr fontId="5"/>
  </si>
  <si>
    <t>海外への研究者の派遣者数（中長期）
※30年度の実績値は調査予定</t>
    <phoneticPr fontId="5"/>
  </si>
  <si>
    <t>調査の内容が最大化されるよう、委託先への助言・サポートを実施し、コストパフォーマンス向上に努めている。</t>
    <rPh sb="0" eb="2">
      <t>チョウサ</t>
    </rPh>
    <rPh sb="3" eb="5">
      <t>ナイヨウ</t>
    </rPh>
    <rPh sb="6" eb="9">
      <t>サイダイカ</t>
    </rPh>
    <rPh sb="20" eb="22">
      <t>ジョゲン</t>
    </rPh>
    <rPh sb="28" eb="30">
      <t>ジッシ</t>
    </rPh>
    <rPh sb="42" eb="44">
      <t>コウジョウ</t>
    </rPh>
    <phoneticPr fontId="5"/>
  </si>
  <si>
    <t>-</t>
    <phoneticPr fontId="5"/>
  </si>
  <si>
    <t>科学技術・学術戦略官（国際担当）　新田　浩史</t>
    <rPh sb="17" eb="19">
      <t>ニッタ</t>
    </rPh>
    <rPh sb="20" eb="22">
      <t>コウシ</t>
    </rPh>
    <phoneticPr fontId="5"/>
  </si>
  <si>
    <t>-</t>
    <phoneticPr fontId="5"/>
  </si>
  <si>
    <t>より多くの応札者が得られるよう、入札説明会の充実を図ることで、競争性、公平性、透明性の確保を図っていくとともに、令和元年度は調査実施や公表時期についての見直しを行う。</t>
    <rPh sb="56" eb="58">
      <t>レイワ</t>
    </rPh>
    <rPh sb="58" eb="59">
      <t>ガン</t>
    </rPh>
    <phoneticPr fontId="5"/>
  </si>
  <si>
    <t>執行額／報告書数　　　　　　　　　　　　　　</t>
    <rPh sb="0" eb="2">
      <t>シッコウ</t>
    </rPh>
    <phoneticPr fontId="5"/>
  </si>
  <si>
    <t>4.8/1</t>
    <phoneticPr fontId="5"/>
  </si>
  <si>
    <t>4.9/1</t>
    <phoneticPr fontId="5"/>
  </si>
  <si>
    <t>１．事業評価の観点：この事業は研究者の科学技術国際活動の状況について調査し、研究者の国際交流を推進するとともに、戦略的な国際共同研究や政府間会合等を通じて、各国と持続的な関係の構築を推進するための基礎的な情報として活用する事業であり、契約・執行手続きの観点から検証を行った。
２．所見：この事業は、競争参加条件等のより一層の見直しを図るなど、契約の競争性、公平性、透明性を確保すべきである。</t>
    <phoneticPr fontId="5"/>
  </si>
  <si>
    <t>執行等改善</t>
  </si>
  <si>
    <t>令和元年度は、昨年度に比べ、公告期間の延長を行う事で入札希望者を広く募り、委託契約期間の延長を行う事で委託内容実施に係る条件の緩和を行うなど実施しており、引き続き契約の競争性の更なる向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</si>
</sst>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202341</xdr:colOff>
      <xdr:row>742</xdr:row>
      <xdr:rowOff>0</xdr:rowOff>
    </xdr:from>
    <xdr:to>
      <xdr:col>32</xdr:col>
      <xdr:colOff>166931</xdr:colOff>
      <xdr:row>743</xdr:row>
      <xdr:rowOff>290603</xdr:rowOff>
    </xdr:to>
    <xdr:sp macro="" textlink="">
      <xdr:nvSpPr>
        <xdr:cNvPr id="3" name="Rectangle 153">
          <a:extLst>
            <a:ext uri="{FF2B5EF4-FFF2-40B4-BE49-F238E27FC236}">
              <a16:creationId xmlns:a16="http://schemas.microsoft.com/office/drawing/2014/main" id="{9D6B5EBC-D141-4B0D-A71C-7F45BBF542E8}"/>
            </a:ext>
          </a:extLst>
        </xdr:cNvPr>
        <xdr:cNvSpPr>
          <a:spLocks noChangeArrowheads="1"/>
        </xdr:cNvSpPr>
      </xdr:nvSpPr>
      <xdr:spPr bwMode="auto">
        <a:xfrm>
          <a:off x="4692698" y="64756393"/>
          <a:ext cx="2005662" cy="644389"/>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en-US" altLang="ja-JP" sz="1600" b="0" i="0" baseline="0">
              <a:effectLst/>
              <a:latin typeface="+mn-lt"/>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18</xdr:col>
      <xdr:colOff>166932</xdr:colOff>
      <xdr:row>744</xdr:row>
      <xdr:rowOff>118309</xdr:rowOff>
    </xdr:from>
    <xdr:to>
      <xdr:col>37</xdr:col>
      <xdr:colOff>166131</xdr:colOff>
      <xdr:row>747</xdr:row>
      <xdr:rowOff>101100</xdr:rowOff>
    </xdr:to>
    <xdr:sp macro="" textlink="">
      <xdr:nvSpPr>
        <xdr:cNvPr id="4" name="Rectangle 168">
          <a:extLst>
            <a:ext uri="{FF2B5EF4-FFF2-40B4-BE49-F238E27FC236}">
              <a16:creationId xmlns:a16="http://schemas.microsoft.com/office/drawing/2014/main" id="{EBDB7F59-14C5-4E8D-B57A-3515853D12D2}"/>
            </a:ext>
          </a:extLst>
        </xdr:cNvPr>
        <xdr:cNvSpPr>
          <a:spLocks noChangeArrowheads="1"/>
        </xdr:cNvSpPr>
      </xdr:nvSpPr>
      <xdr:spPr bwMode="auto">
        <a:xfrm>
          <a:off x="3840861" y="65582273"/>
          <a:ext cx="3877234" cy="104414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27</xdr:col>
      <xdr:colOff>102166</xdr:colOff>
      <xdr:row>746</xdr:row>
      <xdr:rowOff>90040</xdr:rowOff>
    </xdr:from>
    <xdr:to>
      <xdr:col>28</xdr:col>
      <xdr:colOff>43313</xdr:colOff>
      <xdr:row>748</xdr:row>
      <xdr:rowOff>241913</xdr:rowOff>
    </xdr:to>
    <xdr:sp macro="" textlink="">
      <xdr:nvSpPr>
        <xdr:cNvPr id="5" name="Freeform 163">
          <a:extLst>
            <a:ext uri="{FF2B5EF4-FFF2-40B4-BE49-F238E27FC236}">
              <a16:creationId xmlns:a16="http://schemas.microsoft.com/office/drawing/2014/main" id="{089F3B59-51A0-4BF4-8CDE-D7B4F1421789}"/>
            </a:ext>
          </a:extLst>
        </xdr:cNvPr>
        <xdr:cNvSpPr>
          <a:spLocks noEditPoints="1"/>
        </xdr:cNvSpPr>
      </xdr:nvSpPr>
      <xdr:spPr bwMode="auto">
        <a:xfrm>
          <a:off x="5613059" y="66261576"/>
          <a:ext cx="145254" cy="859444"/>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28</xdr:col>
      <xdr:colOff>111980</xdr:colOff>
      <xdr:row>747</xdr:row>
      <xdr:rowOff>118249</xdr:rowOff>
    </xdr:from>
    <xdr:to>
      <xdr:col>47</xdr:col>
      <xdr:colOff>119370</xdr:colOff>
      <xdr:row>748</xdr:row>
      <xdr:rowOff>183759</xdr:rowOff>
    </xdr:to>
    <xdr:sp macro="" textlink="">
      <xdr:nvSpPr>
        <xdr:cNvPr id="6" name="Rectangle 145">
          <a:extLst>
            <a:ext uri="{FF2B5EF4-FFF2-40B4-BE49-F238E27FC236}">
              <a16:creationId xmlns:a16="http://schemas.microsoft.com/office/drawing/2014/main" id="{C3EAFBE2-00CF-4929-AF59-632FD6BEB4E5}"/>
            </a:ext>
          </a:extLst>
        </xdr:cNvPr>
        <xdr:cNvSpPr>
          <a:spLocks noChangeArrowheads="1"/>
        </xdr:cNvSpPr>
      </xdr:nvSpPr>
      <xdr:spPr bwMode="auto">
        <a:xfrm>
          <a:off x="5826980" y="66643570"/>
          <a:ext cx="3885426" cy="419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ja-JP" altLang="en-US" sz="1600" b="1" i="0" u="none" strike="noStrike" baseline="0">
              <a:solidFill>
                <a:srgbClr val="000000"/>
              </a:solidFill>
              <a:latin typeface="ＭＳ Ｐゴシック"/>
              <a:ea typeface="ＭＳ Ｐゴシック"/>
            </a:rPr>
            <a:t>委託</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一般競争契約（総合評価）</a:t>
          </a:r>
          <a:r>
            <a:rPr lang="en-US" altLang="ja-JP"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ＭＳ Ｐゴシック"/>
            <a:ea typeface="ＭＳ Ｐゴシック"/>
          </a:endParaRPr>
        </a:p>
        <a:p>
          <a:pPr algn="l" rtl="0">
            <a:lnSpc>
              <a:spcPts val="1100"/>
            </a:lnSpc>
            <a:defRPr sz="1000"/>
          </a:pPr>
          <a:endParaRPr lang="ja-JP" altLang="en-US" sz="1600" b="1"/>
        </a:p>
      </xdr:txBody>
    </xdr:sp>
    <xdr:clientData/>
  </xdr:twoCellAnchor>
  <xdr:twoCellAnchor>
    <xdr:from>
      <xdr:col>19</xdr:col>
      <xdr:colOff>29106</xdr:colOff>
      <xdr:row>749</xdr:row>
      <xdr:rowOff>95153</xdr:rowOff>
    </xdr:from>
    <xdr:to>
      <xdr:col>36</xdr:col>
      <xdr:colOff>154174</xdr:colOff>
      <xdr:row>751</xdr:row>
      <xdr:rowOff>72519</xdr:rowOff>
    </xdr:to>
    <xdr:sp macro="" textlink="">
      <xdr:nvSpPr>
        <xdr:cNvPr id="7" name="Rectangle 140">
          <a:extLst>
            <a:ext uri="{FF2B5EF4-FFF2-40B4-BE49-F238E27FC236}">
              <a16:creationId xmlns:a16="http://schemas.microsoft.com/office/drawing/2014/main" id="{A2D99FE0-BE45-4654-AC19-F7EF01247F0F}"/>
            </a:ext>
          </a:extLst>
        </xdr:cNvPr>
        <xdr:cNvSpPr>
          <a:spLocks noChangeArrowheads="1"/>
        </xdr:cNvSpPr>
      </xdr:nvSpPr>
      <xdr:spPr bwMode="auto">
        <a:xfrm>
          <a:off x="3907142" y="67328046"/>
          <a:ext cx="3594889" cy="684937"/>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mn-ea"/>
            </a:rPr>
            <a:t>公益財団法人　未来工学研究所</a:t>
          </a:r>
          <a:endParaRPr lang="en-US" altLang="ja-JP" sz="14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effectLst/>
              <a:latin typeface="+mn-lt"/>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19</xdr:col>
      <xdr:colOff>92515</xdr:colOff>
      <xdr:row>751</xdr:row>
      <xdr:rowOff>251687</xdr:rowOff>
    </xdr:from>
    <xdr:to>
      <xdr:col>37</xdr:col>
      <xdr:colOff>29422</xdr:colOff>
      <xdr:row>753</xdr:row>
      <xdr:rowOff>81837</xdr:rowOff>
    </xdr:to>
    <xdr:sp macro="" textlink="">
      <xdr:nvSpPr>
        <xdr:cNvPr id="8" name="Rectangle 138">
          <a:extLst>
            <a:ext uri="{FF2B5EF4-FFF2-40B4-BE49-F238E27FC236}">
              <a16:creationId xmlns:a16="http://schemas.microsoft.com/office/drawing/2014/main" id="{68EF6621-0390-4FAB-A354-AA0447D3361E}"/>
            </a:ext>
          </a:extLst>
        </xdr:cNvPr>
        <xdr:cNvSpPr>
          <a:spLocks noChangeArrowheads="1"/>
        </xdr:cNvSpPr>
      </xdr:nvSpPr>
      <xdr:spPr bwMode="auto">
        <a:xfrm>
          <a:off x="3970551" y="68192151"/>
          <a:ext cx="3610835" cy="53772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18</xdr:col>
      <xdr:colOff>0</xdr:colOff>
      <xdr:row>744</xdr:row>
      <xdr:rowOff>53912</xdr:rowOff>
    </xdr:from>
    <xdr:to>
      <xdr:col>38</xdr:col>
      <xdr:colOff>67858</xdr:colOff>
      <xdr:row>745</xdr:row>
      <xdr:rowOff>302861</xdr:rowOff>
    </xdr:to>
    <xdr:sp macro="" textlink="">
      <xdr:nvSpPr>
        <xdr:cNvPr id="9" name="大かっこ 8">
          <a:extLst>
            <a:ext uri="{FF2B5EF4-FFF2-40B4-BE49-F238E27FC236}">
              <a16:creationId xmlns:a16="http://schemas.microsoft.com/office/drawing/2014/main" id="{F7BF4F07-E204-46FC-8F7B-432B932B043F}"/>
            </a:ext>
          </a:extLst>
        </xdr:cNvPr>
        <xdr:cNvSpPr/>
      </xdr:nvSpPr>
      <xdr:spPr>
        <a:xfrm>
          <a:off x="3673929" y="65517876"/>
          <a:ext cx="4150000" cy="6027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171166</xdr:colOff>
      <xdr:row>751</xdr:row>
      <xdr:rowOff>174667</xdr:rowOff>
    </xdr:from>
    <xdr:to>
      <xdr:col>37</xdr:col>
      <xdr:colOff>82339</xdr:colOff>
      <xdr:row>752</xdr:row>
      <xdr:rowOff>215329</xdr:rowOff>
    </xdr:to>
    <xdr:sp macro="" textlink="">
      <xdr:nvSpPr>
        <xdr:cNvPr id="10" name="大かっこ 9">
          <a:extLst>
            <a:ext uri="{FF2B5EF4-FFF2-40B4-BE49-F238E27FC236}">
              <a16:creationId xmlns:a16="http://schemas.microsoft.com/office/drawing/2014/main" id="{F2BE4946-F6D7-49D1-A417-DD483622FF6D}"/>
            </a:ext>
          </a:extLst>
        </xdr:cNvPr>
        <xdr:cNvSpPr/>
      </xdr:nvSpPr>
      <xdr:spPr>
        <a:xfrm>
          <a:off x="3845095" y="68115131"/>
          <a:ext cx="3789208" cy="3944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163284</xdr:colOff>
      <xdr:row>1098</xdr:row>
      <xdr:rowOff>27214</xdr:rowOff>
    </xdr:from>
    <xdr:ext cx="5293177" cy="367393"/>
    <xdr:sp macro="" textlink="">
      <xdr:nvSpPr>
        <xdr:cNvPr id="13" name="テキスト ボックス 12">
          <a:extLst>
            <a:ext uri="{FF2B5EF4-FFF2-40B4-BE49-F238E27FC236}">
              <a16:creationId xmlns:a16="http://schemas.microsoft.com/office/drawing/2014/main" id="{88E07271-163E-495D-9D82-D284C7BC9FB5}"/>
            </a:ext>
          </a:extLst>
        </xdr:cNvPr>
        <xdr:cNvSpPr txBox="1"/>
      </xdr:nvSpPr>
      <xdr:spPr>
        <a:xfrm>
          <a:off x="5265963" y="58878107"/>
          <a:ext cx="5293177" cy="367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050"/>
            <a:t>※</a:t>
          </a:r>
          <a:r>
            <a:rPr kumimoji="1" lang="ja-JP" altLang="en-US" sz="1050"/>
            <a:t>同種の他の契約の予定価格を類推させるおそれがあるため、落札率は非公開とする。</a:t>
          </a:r>
          <a:endParaRPr kumimoji="1" lang="en-US" altLang="ja-JP"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181</v>
      </c>
      <c r="AT2" s="220"/>
      <c r="AU2" s="220"/>
      <c r="AV2" s="52" t="str">
        <f>IF(AW2="", "", "-")</f>
        <v/>
      </c>
      <c r="AW2" s="397"/>
      <c r="AX2" s="397"/>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576</v>
      </c>
      <c r="H5" s="560"/>
      <c r="I5" s="560"/>
      <c r="J5" s="560"/>
      <c r="K5" s="560"/>
      <c r="L5" s="560"/>
      <c r="M5" s="561" t="s">
        <v>66</v>
      </c>
      <c r="N5" s="562"/>
      <c r="O5" s="562"/>
      <c r="P5" s="562"/>
      <c r="Q5" s="562"/>
      <c r="R5" s="563"/>
      <c r="S5" s="564" t="s">
        <v>577</v>
      </c>
      <c r="T5" s="560"/>
      <c r="U5" s="560"/>
      <c r="V5" s="560"/>
      <c r="W5" s="560"/>
      <c r="X5" s="565"/>
      <c r="Y5" s="715" t="s">
        <v>3</v>
      </c>
      <c r="Z5" s="716"/>
      <c r="AA5" s="716"/>
      <c r="AB5" s="716"/>
      <c r="AC5" s="716"/>
      <c r="AD5" s="717"/>
      <c r="AE5" s="718" t="s">
        <v>619</v>
      </c>
      <c r="AF5" s="718"/>
      <c r="AG5" s="718"/>
      <c r="AH5" s="718"/>
      <c r="AI5" s="718"/>
      <c r="AJ5" s="718"/>
      <c r="AK5" s="718"/>
      <c r="AL5" s="718"/>
      <c r="AM5" s="718"/>
      <c r="AN5" s="718"/>
      <c r="AO5" s="718"/>
      <c r="AP5" s="719"/>
      <c r="AQ5" s="720" t="s">
        <v>643</v>
      </c>
      <c r="AR5" s="721"/>
      <c r="AS5" s="721"/>
      <c r="AT5" s="721"/>
      <c r="AU5" s="721"/>
      <c r="AV5" s="721"/>
      <c r="AW5" s="721"/>
      <c r="AX5" s="722"/>
    </row>
    <row r="6" spans="1:50" ht="26.25"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570</v>
      </c>
      <c r="H7" s="831"/>
      <c r="I7" s="831"/>
      <c r="J7" s="831"/>
      <c r="K7" s="831"/>
      <c r="L7" s="831"/>
      <c r="M7" s="831"/>
      <c r="N7" s="831"/>
      <c r="O7" s="831"/>
      <c r="P7" s="831"/>
      <c r="Q7" s="831"/>
      <c r="R7" s="831"/>
      <c r="S7" s="831"/>
      <c r="T7" s="831"/>
      <c r="U7" s="831"/>
      <c r="V7" s="831"/>
      <c r="W7" s="831"/>
      <c r="X7" s="832"/>
      <c r="Y7" s="395" t="s">
        <v>513</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6.25"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5</v>
      </c>
      <c r="Q13" s="109"/>
      <c r="R13" s="109"/>
      <c r="S13" s="109"/>
      <c r="T13" s="109"/>
      <c r="U13" s="109"/>
      <c r="V13" s="110"/>
      <c r="W13" s="108">
        <v>5</v>
      </c>
      <c r="X13" s="109"/>
      <c r="Y13" s="109"/>
      <c r="Z13" s="109"/>
      <c r="AA13" s="109"/>
      <c r="AB13" s="109"/>
      <c r="AC13" s="110"/>
      <c r="AD13" s="108">
        <v>5</v>
      </c>
      <c r="AE13" s="109"/>
      <c r="AF13" s="109"/>
      <c r="AG13" s="109"/>
      <c r="AH13" s="109"/>
      <c r="AI13" s="109"/>
      <c r="AJ13" s="110"/>
      <c r="AK13" s="108">
        <v>5.0999999999999996</v>
      </c>
      <c r="AL13" s="109"/>
      <c r="AM13" s="109"/>
      <c r="AN13" s="109"/>
      <c r="AO13" s="109"/>
      <c r="AP13" s="109"/>
      <c r="AQ13" s="110"/>
      <c r="AR13" s="105">
        <v>5.0999999999999996</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570</v>
      </c>
      <c r="Q14" s="109"/>
      <c r="R14" s="109"/>
      <c r="S14" s="109"/>
      <c r="T14" s="109"/>
      <c r="U14" s="109"/>
      <c r="V14" s="110"/>
      <c r="W14" s="108" t="s">
        <v>570</v>
      </c>
      <c r="X14" s="109"/>
      <c r="Y14" s="109"/>
      <c r="Z14" s="109"/>
      <c r="AA14" s="109"/>
      <c r="AB14" s="109"/>
      <c r="AC14" s="110"/>
      <c r="AD14" s="108" t="s">
        <v>620</v>
      </c>
      <c r="AE14" s="109"/>
      <c r="AF14" s="109"/>
      <c r="AG14" s="109"/>
      <c r="AH14" s="109"/>
      <c r="AI14" s="109"/>
      <c r="AJ14" s="110"/>
      <c r="AK14" s="108" t="s">
        <v>644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5</v>
      </c>
      <c r="Q18" s="115"/>
      <c r="R18" s="115"/>
      <c r="S18" s="115"/>
      <c r="T18" s="115"/>
      <c r="U18" s="115"/>
      <c r="V18" s="116"/>
      <c r="W18" s="114">
        <f>SUM(W13:AC17)</f>
        <v>5</v>
      </c>
      <c r="X18" s="115"/>
      <c r="Y18" s="115"/>
      <c r="Z18" s="115"/>
      <c r="AA18" s="115"/>
      <c r="AB18" s="115"/>
      <c r="AC18" s="116"/>
      <c r="AD18" s="114">
        <f>SUM(AD13:AJ17)</f>
        <v>5</v>
      </c>
      <c r="AE18" s="115"/>
      <c r="AF18" s="115"/>
      <c r="AG18" s="115"/>
      <c r="AH18" s="115"/>
      <c r="AI18" s="115"/>
      <c r="AJ18" s="116"/>
      <c r="AK18" s="114">
        <f>SUM(AK13:AQ17)</f>
        <v>5.0999999999999996</v>
      </c>
      <c r="AL18" s="115"/>
      <c r="AM18" s="115"/>
      <c r="AN18" s="115"/>
      <c r="AO18" s="115"/>
      <c r="AP18" s="115"/>
      <c r="AQ18" s="116"/>
      <c r="AR18" s="114">
        <f>SUM(AR13:AX17)</f>
        <v>5.0999999999999996</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4.9000000000000004</v>
      </c>
      <c r="Q19" s="109"/>
      <c r="R19" s="109"/>
      <c r="S19" s="109"/>
      <c r="T19" s="109"/>
      <c r="U19" s="109"/>
      <c r="V19" s="110"/>
      <c r="W19" s="108">
        <v>4.8</v>
      </c>
      <c r="X19" s="109"/>
      <c r="Y19" s="109"/>
      <c r="Z19" s="109"/>
      <c r="AA19" s="109"/>
      <c r="AB19" s="109"/>
      <c r="AC19" s="110"/>
      <c r="AD19" s="108">
        <v>4.8</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0.98000000000000009</v>
      </c>
      <c r="Q20" s="540"/>
      <c r="R20" s="540"/>
      <c r="S20" s="540"/>
      <c r="T20" s="540"/>
      <c r="U20" s="540"/>
      <c r="V20" s="540"/>
      <c r="W20" s="540">
        <f t="shared" ref="W20" si="0">IF(W18=0, "-", SUM(W19)/W18)</f>
        <v>0.96</v>
      </c>
      <c r="X20" s="540"/>
      <c r="Y20" s="540"/>
      <c r="Z20" s="540"/>
      <c r="AA20" s="540"/>
      <c r="AB20" s="540"/>
      <c r="AC20" s="540"/>
      <c r="AD20" s="540">
        <f t="shared" ref="AD20" si="1">IF(AD18=0, "-", SUM(AD19)/AD18)</f>
        <v>0.96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0.98000000000000009</v>
      </c>
      <c r="Q21" s="540"/>
      <c r="R21" s="540"/>
      <c r="S21" s="540"/>
      <c r="T21" s="540"/>
      <c r="U21" s="540"/>
      <c r="V21" s="540"/>
      <c r="W21" s="540">
        <f t="shared" ref="W21" si="2">IF(W19=0, "-", SUM(W19)/SUM(W13,W14))</f>
        <v>0.96</v>
      </c>
      <c r="X21" s="540"/>
      <c r="Y21" s="540"/>
      <c r="Z21" s="540"/>
      <c r="AA21" s="540"/>
      <c r="AB21" s="540"/>
      <c r="AC21" s="540"/>
      <c r="AD21" s="540">
        <f t="shared" ref="AD21" si="3">IF(AD19=0, "-", SUM(AD19)/SUM(AD13,AD14))</f>
        <v>0.96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5.0999999999999996</v>
      </c>
      <c r="Q23" s="106"/>
      <c r="R23" s="106"/>
      <c r="S23" s="106"/>
      <c r="T23" s="106"/>
      <c r="U23" s="106"/>
      <c r="V23" s="107"/>
      <c r="W23" s="105">
        <v>5.0999999999999996</v>
      </c>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5.0999999999999996</v>
      </c>
      <c r="Q29" s="109"/>
      <c r="R29" s="109"/>
      <c r="S29" s="109"/>
      <c r="T29" s="109"/>
      <c r="U29" s="109"/>
      <c r="V29" s="110"/>
      <c r="W29" s="227">
        <f>AR13</f>
        <v>5.0999999999999996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533</v>
      </c>
      <c r="AF30" s="387"/>
      <c r="AG30" s="387"/>
      <c r="AH30" s="388"/>
      <c r="AI30" s="386" t="s">
        <v>530</v>
      </c>
      <c r="AJ30" s="387"/>
      <c r="AK30" s="387"/>
      <c r="AL30" s="388"/>
      <c r="AM30" s="389" t="s">
        <v>525</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570</v>
      </c>
      <c r="AR31" s="136"/>
      <c r="AS31" s="137" t="s">
        <v>355</v>
      </c>
      <c r="AT31" s="172"/>
      <c r="AU31" s="271" t="s">
        <v>570</v>
      </c>
      <c r="AV31" s="271"/>
      <c r="AW31" s="379" t="s">
        <v>300</v>
      </c>
      <c r="AX31" s="380"/>
    </row>
    <row r="32" spans="1:50" ht="33" customHeight="1" x14ac:dyDescent="0.15">
      <c r="A32" s="516"/>
      <c r="B32" s="514"/>
      <c r="C32" s="514"/>
      <c r="D32" s="514"/>
      <c r="E32" s="514"/>
      <c r="F32" s="515"/>
      <c r="G32" s="541" t="s">
        <v>582</v>
      </c>
      <c r="H32" s="542"/>
      <c r="I32" s="542"/>
      <c r="J32" s="542"/>
      <c r="K32" s="542"/>
      <c r="L32" s="542"/>
      <c r="M32" s="542"/>
      <c r="N32" s="542"/>
      <c r="O32" s="543"/>
      <c r="P32" s="161" t="s">
        <v>583</v>
      </c>
      <c r="Q32" s="161"/>
      <c r="R32" s="161"/>
      <c r="S32" s="161"/>
      <c r="T32" s="161"/>
      <c r="U32" s="161"/>
      <c r="V32" s="161"/>
      <c r="W32" s="161"/>
      <c r="X32" s="231"/>
      <c r="Y32" s="338" t="s">
        <v>12</v>
      </c>
      <c r="Z32" s="550"/>
      <c r="AA32" s="551"/>
      <c r="AB32" s="552" t="s">
        <v>584</v>
      </c>
      <c r="AC32" s="552"/>
      <c r="AD32" s="552"/>
      <c r="AE32" s="364">
        <v>4</v>
      </c>
      <c r="AF32" s="365"/>
      <c r="AG32" s="365"/>
      <c r="AH32" s="365"/>
      <c r="AI32" s="364">
        <v>4</v>
      </c>
      <c r="AJ32" s="365"/>
      <c r="AK32" s="365"/>
      <c r="AL32" s="365"/>
      <c r="AM32" s="364">
        <v>4</v>
      </c>
      <c r="AN32" s="365"/>
      <c r="AO32" s="365"/>
      <c r="AP32" s="365"/>
      <c r="AQ32" s="111" t="s">
        <v>570</v>
      </c>
      <c r="AR32" s="112"/>
      <c r="AS32" s="112"/>
      <c r="AT32" s="113"/>
      <c r="AU32" s="365" t="s">
        <v>570</v>
      </c>
      <c r="AV32" s="365"/>
      <c r="AW32" s="365"/>
      <c r="AX32" s="367"/>
    </row>
    <row r="33" spans="1:50" ht="33"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584</v>
      </c>
      <c r="AC33" s="523"/>
      <c r="AD33" s="523"/>
      <c r="AE33" s="364">
        <v>3</v>
      </c>
      <c r="AF33" s="365"/>
      <c r="AG33" s="365"/>
      <c r="AH33" s="365"/>
      <c r="AI33" s="364">
        <v>3</v>
      </c>
      <c r="AJ33" s="365"/>
      <c r="AK33" s="365"/>
      <c r="AL33" s="365"/>
      <c r="AM33" s="364">
        <v>3</v>
      </c>
      <c r="AN33" s="365"/>
      <c r="AO33" s="365"/>
      <c r="AP33" s="365"/>
      <c r="AQ33" s="111" t="s">
        <v>570</v>
      </c>
      <c r="AR33" s="112"/>
      <c r="AS33" s="112"/>
      <c r="AT33" s="113"/>
      <c r="AU33" s="365">
        <v>3</v>
      </c>
      <c r="AV33" s="365"/>
      <c r="AW33" s="365"/>
      <c r="AX33" s="367"/>
    </row>
    <row r="34" spans="1:50" ht="33"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133</v>
      </c>
      <c r="AF34" s="365"/>
      <c r="AG34" s="365"/>
      <c r="AH34" s="365"/>
      <c r="AI34" s="364">
        <v>133</v>
      </c>
      <c r="AJ34" s="365"/>
      <c r="AK34" s="365"/>
      <c r="AL34" s="365"/>
      <c r="AM34" s="364">
        <v>133</v>
      </c>
      <c r="AN34" s="365"/>
      <c r="AO34" s="365"/>
      <c r="AP34" s="365"/>
      <c r="AQ34" s="111" t="s">
        <v>570</v>
      </c>
      <c r="AR34" s="112"/>
      <c r="AS34" s="112"/>
      <c r="AT34" s="113"/>
      <c r="AU34" s="365" t="s">
        <v>570</v>
      </c>
      <c r="AV34" s="365"/>
      <c r="AW34" s="365"/>
      <c r="AX34" s="367"/>
    </row>
    <row r="35" spans="1:50" ht="23.25" customHeight="1" x14ac:dyDescent="0.15">
      <c r="A35" s="898" t="s">
        <v>502</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533</v>
      </c>
      <c r="AF65" s="369"/>
      <c r="AG65" s="369"/>
      <c r="AH65" s="370"/>
      <c r="AI65" s="368" t="s">
        <v>530</v>
      </c>
      <c r="AJ65" s="369"/>
      <c r="AK65" s="369"/>
      <c r="AL65" s="370"/>
      <c r="AM65" s="375" t="s">
        <v>525</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505</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587</v>
      </c>
      <c r="AC101" s="552"/>
      <c r="AD101" s="552"/>
      <c r="AE101" s="364">
        <v>10</v>
      </c>
      <c r="AF101" s="365"/>
      <c r="AG101" s="365"/>
      <c r="AH101" s="366"/>
      <c r="AI101" s="364">
        <v>10</v>
      </c>
      <c r="AJ101" s="365"/>
      <c r="AK101" s="365"/>
      <c r="AL101" s="366"/>
      <c r="AM101" s="364">
        <v>10</v>
      </c>
      <c r="AN101" s="365"/>
      <c r="AO101" s="365"/>
      <c r="AP101" s="366"/>
      <c r="AQ101" s="364" t="s">
        <v>570</v>
      </c>
      <c r="AR101" s="365"/>
      <c r="AS101" s="365"/>
      <c r="AT101" s="366"/>
      <c r="AU101" s="364" t="s">
        <v>637</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587</v>
      </c>
      <c r="AC102" s="552"/>
      <c r="AD102" s="552"/>
      <c r="AE102" s="358">
        <v>10</v>
      </c>
      <c r="AF102" s="358"/>
      <c r="AG102" s="358"/>
      <c r="AH102" s="358"/>
      <c r="AI102" s="358">
        <v>10</v>
      </c>
      <c r="AJ102" s="358"/>
      <c r="AK102" s="358"/>
      <c r="AL102" s="358"/>
      <c r="AM102" s="358">
        <v>10</v>
      </c>
      <c r="AN102" s="358"/>
      <c r="AO102" s="358"/>
      <c r="AP102" s="358"/>
      <c r="AQ102" s="815">
        <v>10</v>
      </c>
      <c r="AR102" s="816"/>
      <c r="AS102" s="816"/>
      <c r="AT102" s="817"/>
      <c r="AU102" s="815">
        <v>10</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646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4.9000000000000004</v>
      </c>
      <c r="AF116" s="358"/>
      <c r="AG116" s="358"/>
      <c r="AH116" s="358"/>
      <c r="AI116" s="358">
        <v>4.8</v>
      </c>
      <c r="AJ116" s="358"/>
      <c r="AK116" s="358"/>
      <c r="AL116" s="358"/>
      <c r="AM116" s="358">
        <v>4.8</v>
      </c>
      <c r="AN116" s="358"/>
      <c r="AO116" s="358"/>
      <c r="AP116" s="358"/>
      <c r="AQ116" s="364">
        <v>5.0999999999999996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648</v>
      </c>
      <c r="AF117" s="306"/>
      <c r="AG117" s="306"/>
      <c r="AH117" s="306"/>
      <c r="AI117" s="306" t="s">
        <v>647</v>
      </c>
      <c r="AJ117" s="306"/>
      <c r="AK117" s="306"/>
      <c r="AL117" s="306"/>
      <c r="AM117" s="306" t="s">
        <v>647</v>
      </c>
      <c r="AN117" s="306"/>
      <c r="AO117" s="306"/>
      <c r="AP117" s="306"/>
      <c r="AQ117" s="306" t="s">
        <v>636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563</v>
      </c>
      <c r="B130" s="992"/>
      <c r="C130" s="991" t="s">
        <v>358</v>
      </c>
      <c r="D130" s="992"/>
      <c r="E130" s="308" t="s">
        <v>387</v>
      </c>
      <c r="F130" s="309"/>
      <c r="G130" s="310" t="s">
        <v>615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v>32</v>
      </c>
      <c r="AV133" s="136"/>
      <c r="AW133" s="137" t="s">
        <v>300</v>
      </c>
      <c r="AX133" s="138"/>
    </row>
    <row r="134" spans="1:50" ht="39.75" customHeight="1" x14ac:dyDescent="0.15">
      <c r="A134" s="995"/>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4363</v>
      </c>
      <c r="AF134" s="112"/>
      <c r="AG134" s="112"/>
      <c r="AH134" s="112"/>
      <c r="AI134" s="266">
        <v>4318</v>
      </c>
      <c r="AJ134" s="112"/>
      <c r="AK134" s="112"/>
      <c r="AL134" s="112"/>
      <c r="AM134" s="266" t="s">
        <v>637</v>
      </c>
      <c r="AN134" s="112"/>
      <c r="AO134" s="112"/>
      <c r="AP134" s="112"/>
      <c r="AQ134" s="266" t="s">
        <v>570</v>
      </c>
      <c r="AR134" s="112"/>
      <c r="AS134" s="112"/>
      <c r="AT134" s="112"/>
      <c r="AU134" s="266" t="s">
        <v>570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570</v>
      </c>
      <c r="AF135" s="112"/>
      <c r="AG135" s="112"/>
      <c r="AH135" s="112"/>
      <c r="AI135" s="266" t="s">
        <v>570</v>
      </c>
      <c r="AJ135" s="112"/>
      <c r="AK135" s="112"/>
      <c r="AL135" s="112"/>
      <c r="AM135" s="266" t="s">
        <v>637</v>
      </c>
      <c r="AN135" s="112"/>
      <c r="AO135" s="112"/>
      <c r="AP135" s="112"/>
      <c r="AQ135" s="266" t="s">
        <v>570</v>
      </c>
      <c r="AR135" s="112"/>
      <c r="AS135" s="112"/>
      <c r="AT135" s="112"/>
      <c r="AU135" s="266">
        <v>5240</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570</v>
      </c>
      <c r="AR137" s="271"/>
      <c r="AS137" s="137" t="s">
        <v>355</v>
      </c>
      <c r="AT137" s="172"/>
      <c r="AU137" s="136">
        <v>32</v>
      </c>
      <c r="AV137" s="136"/>
      <c r="AW137" s="137" t="s">
        <v>300</v>
      </c>
      <c r="AX137" s="138"/>
    </row>
    <row r="138" spans="1:50" ht="39.75" customHeight="1" x14ac:dyDescent="0.15">
      <c r="A138" s="995"/>
      <c r="B138" s="252"/>
      <c r="C138" s="251"/>
      <c r="D138" s="252"/>
      <c r="E138" s="251"/>
      <c r="F138" s="314"/>
      <c r="G138" s="230" t="s">
        <v>639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592</v>
      </c>
      <c r="AC138" s="221"/>
      <c r="AD138" s="221"/>
      <c r="AE138" s="266">
        <v>12719</v>
      </c>
      <c r="AF138" s="112"/>
      <c r="AG138" s="112"/>
      <c r="AH138" s="112"/>
      <c r="AI138" s="266">
        <v>13027</v>
      </c>
      <c r="AJ138" s="112"/>
      <c r="AK138" s="112"/>
      <c r="AL138" s="112"/>
      <c r="AM138" s="266" t="s">
        <v>637</v>
      </c>
      <c r="AN138" s="112"/>
      <c r="AO138" s="112"/>
      <c r="AP138" s="112"/>
      <c r="AQ138" s="266" t="s">
        <v>570</v>
      </c>
      <c r="AR138" s="112"/>
      <c r="AS138" s="112"/>
      <c r="AT138" s="112"/>
      <c r="AU138" s="266" t="s">
        <v>570</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592</v>
      </c>
      <c r="AC139" s="133"/>
      <c r="AD139" s="133"/>
      <c r="AE139" s="266" t="s">
        <v>570</v>
      </c>
      <c r="AF139" s="112"/>
      <c r="AG139" s="112"/>
      <c r="AH139" s="112"/>
      <c r="AI139" s="266" t="s">
        <v>570</v>
      </c>
      <c r="AJ139" s="112"/>
      <c r="AK139" s="112"/>
      <c r="AL139" s="112"/>
      <c r="AM139" s="266" t="s">
        <v>637</v>
      </c>
      <c r="AN139" s="112"/>
      <c r="AO139" s="112"/>
      <c r="AP139" s="112"/>
      <c r="AQ139" s="266" t="s">
        <v>570</v>
      </c>
      <c r="AR139" s="112"/>
      <c r="AS139" s="112"/>
      <c r="AT139" s="112"/>
      <c r="AU139" s="266">
        <v>14316</v>
      </c>
      <c r="AV139" s="112"/>
      <c r="AW139" s="112"/>
      <c r="AX139" s="222"/>
    </row>
    <row r="140" spans="1:50" ht="18.75"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570</v>
      </c>
      <c r="AR141" s="271"/>
      <c r="AS141" s="137" t="s">
        <v>355</v>
      </c>
      <c r="AT141" s="172"/>
      <c r="AU141" s="136">
        <v>32</v>
      </c>
      <c r="AV141" s="136"/>
      <c r="AW141" s="137" t="s">
        <v>300</v>
      </c>
      <c r="AX141" s="138"/>
    </row>
    <row r="142" spans="1:50" ht="39.75" customHeight="1" x14ac:dyDescent="0.15">
      <c r="A142" s="995"/>
      <c r="B142" s="252"/>
      <c r="C142" s="251"/>
      <c r="D142" s="252"/>
      <c r="E142" s="251"/>
      <c r="F142" s="314"/>
      <c r="G142" s="230" t="s">
        <v>638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593</v>
      </c>
      <c r="AC142" s="221"/>
      <c r="AD142" s="221"/>
      <c r="AE142" s="266">
        <v>26163</v>
      </c>
      <c r="AF142" s="112"/>
      <c r="AG142" s="112"/>
      <c r="AH142" s="112"/>
      <c r="AI142" s="266">
        <v>27305</v>
      </c>
      <c r="AJ142" s="112"/>
      <c r="AK142" s="112"/>
      <c r="AL142" s="112"/>
      <c r="AM142" s="266" t="s">
        <v>637</v>
      </c>
      <c r="AN142" s="112"/>
      <c r="AO142" s="112"/>
      <c r="AP142" s="112"/>
      <c r="AQ142" s="266" t="s">
        <v>570</v>
      </c>
      <c r="AR142" s="112"/>
      <c r="AS142" s="112"/>
      <c r="AT142" s="112"/>
      <c r="AU142" s="266" t="s">
        <v>570</v>
      </c>
      <c r="AV142" s="112"/>
      <c r="AW142" s="112"/>
      <c r="AX142" s="222"/>
    </row>
    <row r="143" spans="1:50" ht="39.75"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593</v>
      </c>
      <c r="AC143" s="133"/>
      <c r="AD143" s="133"/>
      <c r="AE143" s="266" t="s">
        <v>570</v>
      </c>
      <c r="AF143" s="112"/>
      <c r="AG143" s="112"/>
      <c r="AH143" s="112"/>
      <c r="AI143" s="266" t="s">
        <v>570</v>
      </c>
      <c r="AJ143" s="112"/>
      <c r="AK143" s="112"/>
      <c r="AL143" s="112"/>
      <c r="AM143" s="266" t="s">
        <v>637</v>
      </c>
      <c r="AN143" s="112"/>
      <c r="AO143" s="112"/>
      <c r="AP143" s="112"/>
      <c r="AQ143" s="266" t="s">
        <v>570</v>
      </c>
      <c r="AR143" s="112"/>
      <c r="AS143" s="112"/>
      <c r="AT143" s="112"/>
      <c r="AU143" s="266">
        <v>27305</v>
      </c>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99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559</v>
      </c>
      <c r="D430" s="250"/>
      <c r="E430" s="238" t="s">
        <v>543</v>
      </c>
      <c r="F430" s="449"/>
      <c r="G430" s="240" t="s">
        <v>374</v>
      </c>
      <c r="H430" s="158"/>
      <c r="I430" s="158"/>
      <c r="J430" s="241" t="s">
        <v>595</v>
      </c>
      <c r="K430" s="242"/>
      <c r="L430" s="242"/>
      <c r="M430" s="242"/>
      <c r="N430" s="242"/>
      <c r="O430" s="242"/>
      <c r="P430" s="242"/>
      <c r="Q430" s="242"/>
      <c r="R430" s="242"/>
      <c r="S430" s="242"/>
      <c r="T430" s="243"/>
      <c r="U430" s="244" t="s">
        <v>596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596</v>
      </c>
      <c r="AF432" s="136"/>
      <c r="AG432" s="137" t="s">
        <v>355</v>
      </c>
      <c r="AH432" s="172"/>
      <c r="AI432" s="182"/>
      <c r="AJ432" s="182"/>
      <c r="AK432" s="182"/>
      <c r="AL432" s="177"/>
      <c r="AM432" s="182"/>
      <c r="AN432" s="182"/>
      <c r="AO432" s="182"/>
      <c r="AP432" s="177"/>
      <c r="AQ432" s="217" t="s">
        <v>597</v>
      </c>
      <c r="AR432" s="136"/>
      <c r="AS432" s="137" t="s">
        <v>355</v>
      </c>
      <c r="AT432" s="172"/>
      <c r="AU432" s="136" t="s">
        <v>596</v>
      </c>
      <c r="AV432" s="136"/>
      <c r="AW432" s="137" t="s">
        <v>300</v>
      </c>
      <c r="AX432" s="138"/>
    </row>
    <row r="433" spans="1:50" ht="23.25" customHeight="1" x14ac:dyDescent="0.15">
      <c r="A433" s="995"/>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595</v>
      </c>
      <c r="AF433" s="112"/>
      <c r="AG433" s="112"/>
      <c r="AH433" s="113"/>
      <c r="AI433" s="111" t="s">
        <v>598</v>
      </c>
      <c r="AJ433" s="112"/>
      <c r="AK433" s="112"/>
      <c r="AL433" s="112"/>
      <c r="AM433" s="111" t="s">
        <v>570</v>
      </c>
      <c r="AN433" s="112"/>
      <c r="AO433" s="112"/>
      <c r="AP433" s="113"/>
      <c r="AQ433" s="111" t="s">
        <v>595</v>
      </c>
      <c r="AR433" s="112"/>
      <c r="AS433" s="112"/>
      <c r="AT433" s="113"/>
      <c r="AU433" s="112" t="s">
        <v>595</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595</v>
      </c>
      <c r="AF434" s="112"/>
      <c r="AG434" s="112"/>
      <c r="AH434" s="113"/>
      <c r="AI434" s="111" t="s">
        <v>595</v>
      </c>
      <c r="AJ434" s="112"/>
      <c r="AK434" s="112"/>
      <c r="AL434" s="112"/>
      <c r="AM434" s="111" t="s">
        <v>570</v>
      </c>
      <c r="AN434" s="112"/>
      <c r="AO434" s="112"/>
      <c r="AP434" s="113"/>
      <c r="AQ434" s="111" t="s">
        <v>595</v>
      </c>
      <c r="AR434" s="112"/>
      <c r="AS434" s="112"/>
      <c r="AT434" s="113"/>
      <c r="AU434" s="112" t="s">
        <v>595</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595</v>
      </c>
      <c r="AJ435" s="112"/>
      <c r="AK435" s="112"/>
      <c r="AL435" s="112"/>
      <c r="AM435" s="111" t="s">
        <v>570</v>
      </c>
      <c r="AN435" s="112"/>
      <c r="AO435" s="112"/>
      <c r="AP435" s="113"/>
      <c r="AQ435" s="111" t="s">
        <v>598</v>
      </c>
      <c r="AR435" s="112"/>
      <c r="AS435" s="112"/>
      <c r="AT435" s="113"/>
      <c r="AU435" s="112" t="s">
        <v>598</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355</v>
      </c>
      <c r="AH457" s="172"/>
      <c r="AI457" s="182"/>
      <c r="AJ457" s="182"/>
      <c r="AK457" s="182"/>
      <c r="AL457" s="177"/>
      <c r="AM457" s="182"/>
      <c r="AN457" s="182"/>
      <c r="AO457" s="182"/>
      <c r="AP457" s="177"/>
      <c r="AQ457" s="217" t="s">
        <v>596</v>
      </c>
      <c r="AR457" s="136"/>
      <c r="AS457" s="137" t="s">
        <v>355</v>
      </c>
      <c r="AT457" s="172"/>
      <c r="AU457" s="136" t="s">
        <v>597</v>
      </c>
      <c r="AV457" s="136"/>
      <c r="AW457" s="137" t="s">
        <v>300</v>
      </c>
      <c r="AX457" s="138"/>
    </row>
    <row r="458" spans="1:50" ht="23.25" customHeight="1" x14ac:dyDescent="0.15">
      <c r="A458" s="995"/>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595</v>
      </c>
      <c r="AF458" s="112"/>
      <c r="AG458" s="112"/>
      <c r="AH458" s="112"/>
      <c r="AI458" s="111" t="s">
        <v>595</v>
      </c>
      <c r="AJ458" s="112"/>
      <c r="AK458" s="112"/>
      <c r="AL458" s="112"/>
      <c r="AM458" s="111" t="s">
        <v>570</v>
      </c>
      <c r="AN458" s="112"/>
      <c r="AO458" s="112"/>
      <c r="AP458" s="113"/>
      <c r="AQ458" s="111" t="s">
        <v>598</v>
      </c>
      <c r="AR458" s="112"/>
      <c r="AS458" s="112"/>
      <c r="AT458" s="113"/>
      <c r="AU458" s="112" t="s">
        <v>598</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595</v>
      </c>
      <c r="AF459" s="112"/>
      <c r="AG459" s="112"/>
      <c r="AH459" s="113"/>
      <c r="AI459" s="111" t="s">
        <v>598</v>
      </c>
      <c r="AJ459" s="112"/>
      <c r="AK459" s="112"/>
      <c r="AL459" s="112"/>
      <c r="AM459" s="111" t="s">
        <v>570</v>
      </c>
      <c r="AN459" s="112"/>
      <c r="AO459" s="112"/>
      <c r="AP459" s="113"/>
      <c r="AQ459" s="111" t="s">
        <v>598</v>
      </c>
      <c r="AR459" s="112"/>
      <c r="AS459" s="112"/>
      <c r="AT459" s="113"/>
      <c r="AU459" s="112" t="s">
        <v>595</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598</v>
      </c>
      <c r="AJ460" s="112"/>
      <c r="AK460" s="112"/>
      <c r="AL460" s="112"/>
      <c r="AM460" s="111" t="s">
        <v>570</v>
      </c>
      <c r="AN460" s="112"/>
      <c r="AO460" s="112"/>
      <c r="AP460" s="113"/>
      <c r="AQ460" s="111" t="s">
        <v>598</v>
      </c>
      <c r="AR460" s="112"/>
      <c r="AS460" s="112"/>
      <c r="AT460" s="113"/>
      <c r="AU460" s="112" t="s">
        <v>595</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614</v>
      </c>
      <c r="AE702" s="897"/>
      <c r="AF702" s="897"/>
      <c r="AG702" s="886" t="s">
        <v>599</v>
      </c>
      <c r="AH702" s="887"/>
      <c r="AI702" s="887"/>
      <c r="AJ702" s="887"/>
      <c r="AK702" s="887"/>
      <c r="AL702" s="887"/>
      <c r="AM702" s="887"/>
      <c r="AN702" s="887"/>
      <c r="AO702" s="887"/>
      <c r="AP702" s="887"/>
      <c r="AQ702" s="887"/>
      <c r="AR702" s="887"/>
      <c r="AS702" s="887"/>
      <c r="AT702" s="887"/>
      <c r="AU702" s="887"/>
      <c r="AV702" s="887"/>
      <c r="AW702" s="887"/>
      <c r="AX702" s="888"/>
    </row>
    <row r="703" spans="1:50" ht="4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614</v>
      </c>
      <c r="AE703" s="155"/>
      <c r="AF703" s="155"/>
      <c r="AG703" s="665" t="s">
        <v>600</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614</v>
      </c>
      <c r="AE704" s="587"/>
      <c r="AF704" s="587"/>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614</v>
      </c>
      <c r="AE705" s="734"/>
      <c r="AF705" s="734"/>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614</v>
      </c>
      <c r="AE708" s="669"/>
      <c r="AF708" s="669"/>
      <c r="AG708" s="527" t="s">
        <v>603</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614</v>
      </c>
      <c r="AE709" s="155"/>
      <c r="AF709" s="155"/>
      <c r="AG709" s="665" t="s">
        <v>603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623</v>
      </c>
      <c r="AE710" s="155"/>
      <c r="AF710" s="155"/>
      <c r="AG710" s="665" t="s">
        <v>570</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614</v>
      </c>
      <c r="AE711" s="155"/>
      <c r="AF711" s="155"/>
      <c r="AG711" s="665" t="s">
        <v>603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623</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5" t="s">
        <v>570</v>
      </c>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614</v>
      </c>
      <c r="AE714" s="593"/>
      <c r="AF714" s="594"/>
      <c r="AG714" s="690" t="s">
        <v>641</v>
      </c>
      <c r="AH714" s="691"/>
      <c r="AI714" s="691"/>
      <c r="AJ714" s="691"/>
      <c r="AK714" s="691"/>
      <c r="AL714" s="691"/>
      <c r="AM714" s="691"/>
      <c r="AN714" s="691"/>
      <c r="AO714" s="691"/>
      <c r="AP714" s="691"/>
      <c r="AQ714" s="691"/>
      <c r="AR714" s="691"/>
      <c r="AS714" s="691"/>
      <c r="AT714" s="691"/>
      <c r="AU714" s="691"/>
      <c r="AV714" s="691"/>
      <c r="AW714" s="691"/>
      <c r="AX714" s="692"/>
    </row>
    <row r="715" spans="1:50" ht="71.2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614</v>
      </c>
      <c r="AE715" s="669"/>
      <c r="AF715" s="778"/>
      <c r="AG715" s="527" t="s">
        <v>604</v>
      </c>
      <c r="AH715" s="528"/>
      <c r="AI715" s="528"/>
      <c r="AJ715" s="528"/>
      <c r="AK715" s="528"/>
      <c r="AL715" s="528"/>
      <c r="AM715" s="528"/>
      <c r="AN715" s="528"/>
      <c r="AO715" s="528"/>
      <c r="AP715" s="528"/>
      <c r="AQ715" s="528"/>
      <c r="AR715" s="528"/>
      <c r="AS715" s="528"/>
      <c r="AT715" s="528"/>
      <c r="AU715" s="528"/>
      <c r="AV715" s="528"/>
      <c r="AW715" s="528"/>
      <c r="AX715" s="529"/>
    </row>
    <row r="716" spans="1:50" ht="80.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614</v>
      </c>
      <c r="AE716" s="760"/>
      <c r="AF716" s="760"/>
      <c r="AG716" s="665" t="s">
        <v>605</v>
      </c>
      <c r="AH716" s="666"/>
      <c r="AI716" s="666"/>
      <c r="AJ716" s="666"/>
      <c r="AK716" s="666"/>
      <c r="AL716" s="666"/>
      <c r="AM716" s="666"/>
      <c r="AN716" s="666"/>
      <c r="AO716" s="666"/>
      <c r="AP716" s="666"/>
      <c r="AQ716" s="666"/>
      <c r="AR716" s="666"/>
      <c r="AS716" s="666"/>
      <c r="AT716" s="666"/>
      <c r="AU716" s="666"/>
      <c r="AV716" s="666"/>
      <c r="AW716" s="666"/>
      <c r="AX716" s="667"/>
    </row>
    <row r="717" spans="1:50" ht="8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614</v>
      </c>
      <c r="AE717" s="155"/>
      <c r="AF717" s="155"/>
      <c r="AG717" s="665" t="s">
        <v>606</v>
      </c>
      <c r="AH717" s="666"/>
      <c r="AI717" s="666"/>
      <c r="AJ717" s="666"/>
      <c r="AK717" s="666"/>
      <c r="AL717" s="666"/>
      <c r="AM717" s="666"/>
      <c r="AN717" s="666"/>
      <c r="AO717" s="666"/>
      <c r="AP717" s="666"/>
      <c r="AQ717" s="666"/>
      <c r="AR717" s="666"/>
      <c r="AS717" s="666"/>
      <c r="AT717" s="666"/>
      <c r="AU717" s="666"/>
      <c r="AV717" s="666"/>
      <c r="AW717" s="666"/>
      <c r="AX717" s="667"/>
    </row>
    <row r="718" spans="1:50" ht="59.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614</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623</v>
      </c>
      <c r="AE719" s="669"/>
      <c r="AF719" s="669"/>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624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75" customHeight="1" thickBot="1" x14ac:dyDescent="0.2">
      <c r="A729" s="766" t="s">
        <v>625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649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650</v>
      </c>
      <c r="B733" s="751"/>
      <c r="C733" s="751"/>
      <c r="D733" s="751"/>
      <c r="E733" s="752"/>
      <c r="F733" s="767" t="s">
        <v>651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608</v>
      </c>
      <c r="S737" s="122"/>
      <c r="T737" s="122"/>
      <c r="U737" s="122"/>
      <c r="V737" s="122"/>
      <c r="W737" s="122"/>
      <c r="X737" s="122"/>
      <c r="Y737" s="122"/>
      <c r="Z737" s="122"/>
      <c r="AA737" s="101" t="s">
        <v>539</v>
      </c>
      <c r="AB737" s="101"/>
      <c r="AC737" s="101"/>
      <c r="AD737" s="101"/>
      <c r="AE737" s="122" t="s">
        <v>609</v>
      </c>
      <c r="AF737" s="122"/>
      <c r="AG737" s="122"/>
      <c r="AH737" s="122"/>
      <c r="AI737" s="122"/>
      <c r="AJ737" s="122"/>
      <c r="AK737" s="122"/>
      <c r="AL737" s="122"/>
      <c r="AM737" s="122"/>
      <c r="AN737" s="101" t="s">
        <v>538</v>
      </c>
      <c r="AO737" s="101"/>
      <c r="AP737" s="101"/>
      <c r="AQ737" s="101"/>
      <c r="AR737" s="102" t="s">
        <v>610</v>
      </c>
      <c r="AS737" s="103"/>
      <c r="AT737" s="103"/>
      <c r="AU737" s="103"/>
      <c r="AV737" s="103"/>
      <c r="AW737" s="103"/>
      <c r="AX737" s="104"/>
      <c r="AY737" s="89"/>
      <c r="AZ737" s="89"/>
    </row>
    <row r="738" spans="1:52" ht="24.75" customHeight="1" x14ac:dyDescent="0.15">
      <c r="A738" s="123" t="s">
        <v>537</v>
      </c>
      <c r="B738" s="124"/>
      <c r="C738" s="124"/>
      <c r="D738" s="125"/>
      <c r="E738" s="122" t="s">
        <v>611</v>
      </c>
      <c r="F738" s="122"/>
      <c r="G738" s="122"/>
      <c r="H738" s="122"/>
      <c r="I738" s="122"/>
      <c r="J738" s="122"/>
      <c r="K738" s="122"/>
      <c r="L738" s="122"/>
      <c r="M738" s="122"/>
      <c r="N738" s="101" t="s">
        <v>536</v>
      </c>
      <c r="O738" s="101"/>
      <c r="P738" s="101"/>
      <c r="Q738" s="101"/>
      <c r="R738" s="122" t="s">
        <v>612</v>
      </c>
      <c r="S738" s="122"/>
      <c r="T738" s="122"/>
      <c r="U738" s="122"/>
      <c r="V738" s="122"/>
      <c r="W738" s="122"/>
      <c r="X738" s="122"/>
      <c r="Y738" s="122"/>
      <c r="Z738" s="122"/>
      <c r="AA738" s="101" t="s">
        <v>535</v>
      </c>
      <c r="AB738" s="101"/>
      <c r="AC738" s="101"/>
      <c r="AD738" s="101"/>
      <c r="AE738" s="122" t="s">
        <v>613</v>
      </c>
      <c r="AF738" s="122"/>
      <c r="AG738" s="122"/>
      <c r="AH738" s="122"/>
      <c r="AI738" s="122"/>
      <c r="AJ738" s="122"/>
      <c r="AK738" s="122"/>
      <c r="AL738" s="122"/>
      <c r="AM738" s="122"/>
      <c r="AN738" s="101" t="s">
        <v>531</v>
      </c>
      <c r="AO738" s="101"/>
      <c r="AP738" s="101"/>
      <c r="AQ738" s="101"/>
      <c r="AR738" s="102">
        <v>189</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627</v>
      </c>
      <c r="H781" s="451"/>
      <c r="I781" s="451"/>
      <c r="J781" s="451"/>
      <c r="K781" s="452"/>
      <c r="L781" s="453" t="s">
        <v>630</v>
      </c>
      <c r="M781" s="454"/>
      <c r="N781" s="454"/>
      <c r="O781" s="454"/>
      <c r="P781" s="454"/>
      <c r="Q781" s="454"/>
      <c r="R781" s="454"/>
      <c r="S781" s="454"/>
      <c r="T781" s="454"/>
      <c r="U781" s="454"/>
      <c r="V781" s="454"/>
      <c r="W781" s="454"/>
      <c r="X781" s="455"/>
      <c r="Y781" s="456">
        <v>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t="s">
        <v>628</v>
      </c>
      <c r="H782" s="349"/>
      <c r="I782" s="349"/>
      <c r="J782" s="349"/>
      <c r="K782" s="350"/>
      <c r="L782" s="401" t="s">
        <v>631</v>
      </c>
      <c r="M782" s="402"/>
      <c r="N782" s="402"/>
      <c r="O782" s="402"/>
      <c r="P782" s="402"/>
      <c r="Q782" s="402"/>
      <c r="R782" s="402"/>
      <c r="S782" s="402"/>
      <c r="T782" s="402"/>
      <c r="U782" s="402"/>
      <c r="V782" s="402"/>
      <c r="W782" s="402"/>
      <c r="X782" s="403"/>
      <c r="Y782" s="398">
        <v>0.4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t="s">
        <v>629</v>
      </c>
      <c r="H783" s="349"/>
      <c r="I783" s="349"/>
      <c r="J783" s="349"/>
      <c r="K783" s="350"/>
      <c r="L783" s="401"/>
      <c r="M783" s="402"/>
      <c r="N783" s="402"/>
      <c r="O783" s="402"/>
      <c r="P783" s="402"/>
      <c r="Q783" s="402"/>
      <c r="R783" s="402"/>
      <c r="S783" s="402"/>
      <c r="T783" s="402"/>
      <c r="U783" s="402"/>
      <c r="V783" s="402"/>
      <c r="W783" s="402"/>
      <c r="X783" s="403"/>
      <c r="Y783" s="398">
        <v>0.4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t="s">
        <v>632</v>
      </c>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4.8000000000000007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64.5" customHeight="1" x14ac:dyDescent="0.15">
      <c r="A837" s="404">
        <v>1</v>
      </c>
      <c r="B837" s="404">
        <v>1</v>
      </c>
      <c r="C837" s="424" t="s">
        <v>633</v>
      </c>
      <c r="D837" s="418"/>
      <c r="E837" s="418"/>
      <c r="F837" s="418"/>
      <c r="G837" s="418"/>
      <c r="H837" s="418"/>
      <c r="I837" s="418"/>
      <c r="J837" s="419">
        <v>4010605000134</v>
      </c>
      <c r="K837" s="420"/>
      <c r="L837" s="420"/>
      <c r="M837" s="420"/>
      <c r="N837" s="420"/>
      <c r="O837" s="420"/>
      <c r="P837" s="425" t="s">
        <v>634</v>
      </c>
      <c r="Q837" s="317"/>
      <c r="R837" s="317"/>
      <c r="S837" s="317"/>
      <c r="T837" s="317"/>
      <c r="U837" s="317"/>
      <c r="V837" s="317"/>
      <c r="W837" s="317"/>
      <c r="X837" s="317"/>
      <c r="Y837" s="318">
        <v>4.8</v>
      </c>
      <c r="Z837" s="319"/>
      <c r="AA837" s="319"/>
      <c r="AB837" s="320"/>
      <c r="AC837" s="328" t="s">
        <v>495</v>
      </c>
      <c r="AD837" s="423"/>
      <c r="AE837" s="423"/>
      <c r="AF837" s="423"/>
      <c r="AG837" s="423"/>
      <c r="AH837" s="421">
        <v>1</v>
      </c>
      <c r="AI837" s="422"/>
      <c r="AJ837" s="422"/>
      <c r="AK837" s="422"/>
      <c r="AL837" s="325" t="s">
        <v>642</v>
      </c>
      <c r="AM837" s="326"/>
      <c r="AN837" s="326"/>
      <c r="AO837" s="327"/>
      <c r="AP837" s="430" t="s">
        <v>635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571</v>
      </c>
      <c r="F1102" s="893"/>
      <c r="G1102" s="893"/>
      <c r="H1102" s="893"/>
      <c r="I1102" s="893"/>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1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t="s">
        <v>614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554</v>
      </c>
      <c r="AF2" s="997"/>
      <c r="AG2" s="997"/>
      <c r="AH2" s="997"/>
      <c r="AI2" s="997" t="s">
        <v>551</v>
      </c>
      <c r="AJ2" s="997"/>
      <c r="AK2" s="997"/>
      <c r="AL2" s="997"/>
      <c r="AM2" s="997" t="s">
        <v>525</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555</v>
      </c>
      <c r="AF9" s="997"/>
      <c r="AG9" s="997"/>
      <c r="AH9" s="997"/>
      <c r="AI9" s="997" t="s">
        <v>551</v>
      </c>
      <c r="AJ9" s="997"/>
      <c r="AK9" s="997"/>
      <c r="AL9" s="997"/>
      <c r="AM9" s="997" t="s">
        <v>525</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554</v>
      </c>
      <c r="AF16" s="997"/>
      <c r="AG16" s="997"/>
      <c r="AH16" s="997"/>
      <c r="AI16" s="997" t="s">
        <v>552</v>
      </c>
      <c r="AJ16" s="997"/>
      <c r="AK16" s="997"/>
      <c r="AL16" s="997"/>
      <c r="AM16" s="997" t="s">
        <v>525</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556</v>
      </c>
      <c r="AF23" s="997"/>
      <c r="AG23" s="997"/>
      <c r="AH23" s="997"/>
      <c r="AI23" s="997" t="s">
        <v>551</v>
      </c>
      <c r="AJ23" s="997"/>
      <c r="AK23" s="997"/>
      <c r="AL23" s="997"/>
      <c r="AM23" s="997" t="s">
        <v>525</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554</v>
      </c>
      <c r="AF30" s="997"/>
      <c r="AG30" s="997"/>
      <c r="AH30" s="997"/>
      <c r="AI30" s="997" t="s">
        <v>551</v>
      </c>
      <c r="AJ30" s="997"/>
      <c r="AK30" s="997"/>
      <c r="AL30" s="997"/>
      <c r="AM30" s="997" t="s">
        <v>549</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556</v>
      </c>
      <c r="AF37" s="997"/>
      <c r="AG37" s="997"/>
      <c r="AH37" s="997"/>
      <c r="AI37" s="997" t="s">
        <v>553</v>
      </c>
      <c r="AJ37" s="997"/>
      <c r="AK37" s="997"/>
      <c r="AL37" s="997"/>
      <c r="AM37" s="997" t="s">
        <v>550</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554</v>
      </c>
      <c r="AF44" s="997"/>
      <c r="AG44" s="997"/>
      <c r="AH44" s="997"/>
      <c r="AI44" s="997" t="s">
        <v>551</v>
      </c>
      <c r="AJ44" s="997"/>
      <c r="AK44" s="997"/>
      <c r="AL44" s="997"/>
      <c r="AM44" s="997" t="s">
        <v>525</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554</v>
      </c>
      <c r="AF51" s="997"/>
      <c r="AG51" s="997"/>
      <c r="AH51" s="997"/>
      <c r="AI51" s="997" t="s">
        <v>551</v>
      </c>
      <c r="AJ51" s="997"/>
      <c r="AK51" s="997"/>
      <c r="AL51" s="997"/>
      <c r="AM51" s="997" t="s">
        <v>525</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554</v>
      </c>
      <c r="AF58" s="997"/>
      <c r="AG58" s="997"/>
      <c r="AH58" s="997"/>
      <c r="AI58" s="997" t="s">
        <v>551</v>
      </c>
      <c r="AJ58" s="997"/>
      <c r="AK58" s="997"/>
      <c r="AL58" s="997"/>
      <c r="AM58" s="997" t="s">
        <v>525</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554</v>
      </c>
      <c r="AF65" s="997"/>
      <c r="AG65" s="997"/>
      <c r="AH65" s="997"/>
      <c r="AI65" s="997" t="s">
        <v>551</v>
      </c>
      <c r="AJ65" s="997"/>
      <c r="AK65" s="997"/>
      <c r="AL65" s="997"/>
      <c r="AM65" s="997" t="s">
        <v>525</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2019-07-01T08:00:58Z</cp:lastPrinted>
  <dcterms:created xsi:type="dcterms:W3CDTF">2012-03-13T00:50:25Z</dcterms:created>
  <dcterms:modified xsi:type="dcterms:W3CDTF">2019-09-02T10:41:51Z</dcterms:modified>
</cp:coreProperties>
</file>