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44892704-48DC-4DFA-96B2-0420AA7C7BE3}"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<sst xmlns="http://schemas.openxmlformats.org/spreadsheetml/2006/main" count="2891" uniqueCount="650">
  <si>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</si>
  <si>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</si>
  <si>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</si>
  <si>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</si>
  <si>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</si>
  <si>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</si>
  <si>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</si>
  <si>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</si>
  <si>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</si>
  <si>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</si>
  <si>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</si>
  <si>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</si>
  <si>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</si>
  <si>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</si>
  <si>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</si>
  <si>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</si>
  <si>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</si>
  <si>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</si>
  <si>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</si>
  <si>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</si>
  <si>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</si>
  <si>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</si>
  <si>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</si>
  <si>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</si>
  <si>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</si>
  <si>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</si>
  <si>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</si>
  <si>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</si>
  <si>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</si>
  <si>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</si>
  <si>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</si>
  <si>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</si>
  <si>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</si>
  <si>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</si>
  <si>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</si>
  <si>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</si>
  <si>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</si>
  <si>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</si>
  <si>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</si>
  <si>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</si>
  <si>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</si>
  <si>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</si>
  <si>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</si>
  <si>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</si>
  <si>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</si>
  <si>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</si>
  <si>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</si>
  <si>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</si>
  <si>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</si>
  <si>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</si>
  <si>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</si>
  <si>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</si>
  <si>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</si>
  <si>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</si>
  <si>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</si>
  <si>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</si>
  <si>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</si>
  <si>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</si>
  <si>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</si>
  <si>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</si>
  <si>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</si>
  <si>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</si>
  <si>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</si>
  <si>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</si>
  <si>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</si>
  <si>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</si>
  <si>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</si>
  <si>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</si>
  <si>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</si>
  <si>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</si>
  <si>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</si>
  <si>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</si>
  <si>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</si>
  <si>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</si>
  <si>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</si>
  <si>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</si>
  <si>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</si>
  <si>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</si>
  <si>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</si>
  <si>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</si>
  <si>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</si>
  <si>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</si>
  <si>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</si>
  <si>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</si>
  <si>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</si>
  <si>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</si>
  <si>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</si>
  <si>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</si>
  <si>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</si>
  <si>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</si>
  <si>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</si>
  <si>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</si>
  <si>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</si>
  <si>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</si>
  <si>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</si>
  <si>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</si>
  <si>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</si>
  <si>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</si>
  <si>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</si>
  <si>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</si>
  <si>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</si>
  <si>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</si>
  <si>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</si>
  <si>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</si>
  <si>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</si>
  <si>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</si>
  <si>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</si>
  <si>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</si>
  <si>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</si>
  <si>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</si>
  <si>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</si>
  <si>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</si>
  <si>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</si>
  <si>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</si>
  <si>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</si>
  <si>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</si>
  <si>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</si>
  <si>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</si>
  <si>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</si>
  <si>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</si>
  <si>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</si>
  <si>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</si>
  <si>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</si>
  <si>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</si>
  <si>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</si>
  <si>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</si>
  <si>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</si>
  <si>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</si>
  <si>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</si>
  <si>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</si>
  <si>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</si>
  <si>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</si>
  <si>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</si>
  <si>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</si>
  <si>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</si>
  <si>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</si>
  <si>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</si>
  <si>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</si>
  <si>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</si>
  <si>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</si>
  <si>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</si>
  <si>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</si>
  <si>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</si>
  <si>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</si>
  <si>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</si>
  <si>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</si>
  <si>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</si>
  <si>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</si>
  <si>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</si>
  <si>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</si>
  <si>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</si>
  <si>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</si>
  <si>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</si>
  <si>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</si>
  <si>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</si>
  <si>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</si>
  <si>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</si>
  <si>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</si>
  <si>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</si>
  <si>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</si>
  <si>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</si>
  <si>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</si>
  <si>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</si>
  <si>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</si>
  <si>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</si>
  <si>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</si>
  <si>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</si>
  <si>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</si>
  <si>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</si>
  <si>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</si>
  <si>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</si>
  <si>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</si>
  <si>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</si>
  <si>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</si>
  <si>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</si>
  <si>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</si>
  <si>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</si>
  <si>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</si>
  <si>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</si>
  <si>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</si>
  <si>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</si>
  <si>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</si>
  <si>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</si>
  <si>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</si>
  <si>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</si>
  <si>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</si>
  <si>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</si>
  <si>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</si>
  <si>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</si>
  <si>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</si>
  <si>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</si>
  <si>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</si>
  <si>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</si>
  <si>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</si>
  <si>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</si>
  <si>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</si>
  <si>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</si>
  <si>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</si>
  <si>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</si>
  <si>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</si>
  <si>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</si>
  <si>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</si>
  <si>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</si>
  <si>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</si>
  <si>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</si>
  <si>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</si>
  <si>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</si>
  <si>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</si>
  <si>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</si>
  <si>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</si>
  <si>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</si>
  <si>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</si>
  <si>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</si>
  <si>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</si>
  <si>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</si>
  <si>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</si>
  <si>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</si>
  <si>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</si>
  <si>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</si>
  <si>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</si>
  <si>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</si>
  <si>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</si>
  <si>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</si>
  <si>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</si>
  <si>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</si>
  <si>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</si>
  <si>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</si>
  <si>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</si>
  <si>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</si>
  <si>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</si>
  <si>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</si>
  <si>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</si>
  <si>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</si>
  <si>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</si>
  <si>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</si>
  <si>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</si>
  <si>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</si>
  <si>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</si>
  <si>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</si>
  <si>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</si>
  <si>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</si>
  <si>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</si>
  <si>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</si>
  <si>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</si>
  <si>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</si>
  <si>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</si>
  <si>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</si>
  <si>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</si>
  <si>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</si>
  <si>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</si>
  <si>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</si>
  <si>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</si>
  <si>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</si>
  <si>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</si>
  <si>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</si>
  <si>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</si>
  <si>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</si>
  <si>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</si>
  <si>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</si>
  <si>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</si>
  <si>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</si>
  <si>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</si>
  <si>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</si>
  <si>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</si>
  <si>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</si>
  <si>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</si>
  <si>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</si>
  <si>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</si>
  <si>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</si>
  <si>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</si>
  <si>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</si>
  <si>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</si>
  <si>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</si>
  <si>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</si>
  <si>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</si>
  <si>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</si>
  <si>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</si>
  <si>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</si>
  <si>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</si>
  <si>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</si>
  <si>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</si>
  <si>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</si>
  <si>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</si>
  <si>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</si>
  <si>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</si>
  <si>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</si>
  <si>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</si>
  <si>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</si>
  <si>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</si>
  <si>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</si>
  <si>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</si>
  <si>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</si>
  <si>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</si>
  <si>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</si>
  <si>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</si>
  <si>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</si>
  <si>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</si>
  <si>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</si>
  <si>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</si>
  <si>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</si>
  <si>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</si>
  <si>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</si>
  <si>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</si>
  <si>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</si>
  <si>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</si>
  <si>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</si>
  <si>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</si>
  <si>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</si>
  <si>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</si>
  <si>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</si>
  <si>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</si>
  <si>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</si>
  <si>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</si>
  <si>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</si>
  <si>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</si>
  <si>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</si>
  <si>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</si>
  <si>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</si>
  <si>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</si>
  <si>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</si>
  <si>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</si>
  <si>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</si>
  <si>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</si>
  <si>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</si>
  <si>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</si>
  <si>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</si>
  <si>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</si>
  <si>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</si>
  <si>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</si>
  <si>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</si>
  <si>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</si>
  <si>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</si>
  <si>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</si>
  <si>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</si>
  <si>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</si>
  <si>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</si>
  <si>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</si>
  <si>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</si>
  <si>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</si>
  <si>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</si>
  <si>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</si>
  <si>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</si>
  <si>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</si>
  <si>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</si>
  <si>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</si>
  <si>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</si>
  <si>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</si>
  <si>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</si>
  <si>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</si>
  <si>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</si>
  <si>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</si>
  <si>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</si>
  <si>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</si>
  <si>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</si>
  <si>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</si>
  <si>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</si>
  <si>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</si>
  <si>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</si>
  <si>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</si>
  <si>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</si>
  <si>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</si>
  <si>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</si>
  <si>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</si>
  <si>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</si>
  <si>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</si>
  <si>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</si>
  <si>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</si>
  <si>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</si>
  <si>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</si>
  <si>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</si>
  <si>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</si>
  <si>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</si>
  <si>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</si>
  <si>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</si>
  <si>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</si>
  <si>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</si>
  <si>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</si>
  <si>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</si>
  <si>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</si>
  <si>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</si>
  <si>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</si>
  <si>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</si>
  <si>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</si>
  <si>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</si>
  <si>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</si>
  <si>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</si>
  <si>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</si>
  <si>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</si>
  <si>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</si>
  <si>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</si>
  <si>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</si>
  <si>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</si>
  <si>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</si>
  <si>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</si>
  <si>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</si>
  <si>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</si>
  <si>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</si>
  <si>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</si>
  <si>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</si>
  <si>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</si>
  <si>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</si>
  <si>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</si>
  <si>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</si>
  <si>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</si>
  <si>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</si>
  <si>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</si>
  <si>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</si>
  <si>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</si>
  <si>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</si>
  <si>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</si>
  <si>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</si>
  <si>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</si>
  <si>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</si>
  <si>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</si>
  <si>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</si>
  <si>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</si>
  <si>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</si>
  <si>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</si>
  <si>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</si>
  <si>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</si>
  <si>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</si>
  <si>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</si>
  <si>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</si>
  <si>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</si>
  <si>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</si>
  <si>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</si>
  <si>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</si>
  <si>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</si>
  <si>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</si>
  <si>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</si>
  <si>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</si>
  <si>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</si>
  <si>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</si>
  <si>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</si>
  <si>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</si>
  <si>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</si>
  <si>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</si>
  <si>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</si>
  <si>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</si>
  <si>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</si>
  <si>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</si>
  <si>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</si>
  <si>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</si>
  <si>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</si>
  <si>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</si>
  <si>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</si>
  <si>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</si>
  <si>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</si>
  <si>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</si>
  <si>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</si>
  <si>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</si>
  <si>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</si>
  <si>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</si>
  <si>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</si>
  <si>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</si>
  <si>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</si>
  <si>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</si>
  <si>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</si>
  <si>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</si>
  <si>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</si>
  <si>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</si>
  <si>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</si>
  <si>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</si>
  <si>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</si>
  <si>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</si>
  <si>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</si>
  <si>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</si>
  <si>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</si>
  <si>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</si>
  <si>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</si>
  <si>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</si>
  <si>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</si>
  <si>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</si>
  <si>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</si>
  <si>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</si>
  <si>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</si>
  <si>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</si>
  <si>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</si>
  <si>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</si>
  <si>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</si>
  <si>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</si>
  <si>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</si>
  <si>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</si>
  <si>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</si>
  <si>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</si>
  <si>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</si>
  <si>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</si>
  <si>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</si>
  <si>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</si>
  <si>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</si>
  <si>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</si>
  <si>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</si>
  <si>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</si>
  <si>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</si>
  <si>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</si>
  <si>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</si>
  <si>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</si>
  <si>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</si>
  <si>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</si>
  <si>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</si>
  <si>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</si>
  <si>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</si>
  <si>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</si>
  <si>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</si>
  <si>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</si>
  <si>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</si>
  <si>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</si>
  <si>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</si>
  <si>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</si>
  <si>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</si>
  <si>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</si>
  <si>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</si>
  <si>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</si>
  <si>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</si>
  <si>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</si>
  <si>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</si>
  <si>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</si>
  <si>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</si>
  <si>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</si>
  <si>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</si>
  <si>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</si>
  <si>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</si>
  <si>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</si>
  <si>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</si>
  <si>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</si>
  <si>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</si>
  <si>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</si>
  <si>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</si>
  <si>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</si>
  <si>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</si>
  <si>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</si>
  <si>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</si>
  <si>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</si>
  <si>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</si>
  <si>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</si>
  <si>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</si>
  <si>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</si>
  <si>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</si>
  <si>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</si>
  <si>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</si>
  <si>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</si>
  <si>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</si>
  <si>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</si>
  <si>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</si>
  <si>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</si>
  <si>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</si>
  <si>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</si>
  <si>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</si>
  <si>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</si>
  <si>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</si>
  <si>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</si>
  <si>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</si>
  <si>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</si>
  <si>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</si>
  <si>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</si>
  <si>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</si>
  <si>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</si>
  <si>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</si>
  <si>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</si>
  <si>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</si>
  <si>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</si>
  <si>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</si>
  <si>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</si>
  <si>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</si>
  <si>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</si>
  <si>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</si>
  <si>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</si>
  <si>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</si>
  <si>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</si>
  <si>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</si>
  <si>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</si>
  <si>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</si>
  <si>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</si>
  <si>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</si>
  <si>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</si>
  <si>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</si>
  <si>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</si>
  <si>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平成２５年度</t>
  </si>
  <si>
    <t>10年後を見通した革新的なイノベーションを産学連携で実現するための革新的イノベーション創出プログラム（COI STREAM）の研究プロジェクト戦略等の策定・運営を統括し、COI拠点における戦略的研究開発と非顕在シーズ・ニーズのマッチング等について運営することにより、ビジネスに繋がる新価値・市場創造を継続的に生み出すシステムを構築する。</t>
  </si>
  <si>
    <t>COI STREAMを総括するガバニング委員会等を運営するとともに、「事業化・経営ノウハウ人材」と「シーズ人材」のマッチングによる「事業化プラン」構築への有効性に関し実証・調査を委託する。
※平成27年度まで本事業で実施していた補助金は、平成28年度より(国研)科学技術振興機構の実施するCOIプログラム（文部科学省0180「国立研究開発法人科学技術振興機構運営費交付金に必要な経費」）に統合された。</t>
  </si>
  <si>
    <t>産学官連携支援事業委託費</t>
  </si>
  <si>
    <t>庁費</t>
  </si>
  <si>
    <t>職員旅費</t>
  </si>
  <si>
    <t>委員等旅費</t>
  </si>
  <si>
    <t>諸謝金</t>
  </si>
  <si>
    <t>COI拠点の活動により、成果の社会還元、拠点活動の活性化等を目的とした、産学の関係者による成果発表イベント等の開催数を平成29年度以降は100回以上とする。</t>
  </si>
  <si>
    <t>成果の社会還元・拠点活動の活性化等を目的とした、産学の関係者による成果発表イベント等の開催数</t>
  </si>
  <si>
    <t>回</t>
  </si>
  <si>
    <t>COI拠点の活動全般を円滑な運営・マネジメント・サポートし、シーズ・ニーズの創出に向けた最適な体制整備を行った拠点数。</t>
  </si>
  <si>
    <t>拠点</t>
  </si>
  <si>
    <t>／　　　　　　　　　　　　　　</t>
    <phoneticPr fontId="5"/>
  </si>
  <si>
    <t>　　/</t>
    <phoneticPr fontId="5"/>
  </si>
  <si>
    <t>ガバニング委員会開催経費／開催回数　　　　　　　　　　　　　　</t>
    <phoneticPr fontId="5"/>
  </si>
  <si>
    <t>円/回</t>
  </si>
  <si>
    <t>開催経費/
開催回数</t>
    <phoneticPr fontId="5"/>
  </si>
  <si>
    <t>221,556円
/2回</t>
  </si>
  <si>
    <t>40,688円
/1回</t>
  </si>
  <si>
    <t>大学等と民間企業との共同研究受入金額</t>
  </si>
  <si>
    <t>百万円</t>
  </si>
  <si>
    <t>ガバニング委員会の運営を通じて、COI拠点の「組織」対「組織」の産学連携プラットフォーム化を進めることによって、人材、知、資金があらゆる壁を乗り越え循環し、イノベーションが生み出されるシステムを構築する。</t>
  </si>
  <si>
    <t>-</t>
    <phoneticPr fontId="5"/>
  </si>
  <si>
    <t>-</t>
    <phoneticPr fontId="5"/>
  </si>
  <si>
    <t>-</t>
    <phoneticPr fontId="5"/>
  </si>
  <si>
    <t>-</t>
    <phoneticPr fontId="5"/>
  </si>
  <si>
    <t>ガバニング委員会を通じて、COI拠点事業として10年後の目指すべき社会像（社会ニーズ）を見据えたビジョン主導型の研究プロジェクトを適切に運営した。</t>
  </si>
  <si>
    <t>大規模かつ革新的イノベーションの創出に結びつく大学の新たな産学官連携の取り組みを支援するものであるため委ねることができない。</t>
  </si>
  <si>
    <t>ＣＯＩ拠点事業は「科学技術イノベーション総合戦略2016」を踏まえた革新的イノベーション創出に結び付く大学の新たな産学官連携の取組を支援するものであり優先度が高い。</t>
  </si>
  <si>
    <t>極力、職員での直接実施を心掛けた結果、庁費をほぼ使用しなかった。</t>
  </si>
  <si>
    <t>ＣＯＩ事業は適切に実施されている。</t>
  </si>
  <si>
    <t>事業報告書やサイトビジットを通じて、ＣＯＩ事業が順調に進捗していることを確認している。</t>
  </si>
  <si>
    <t>ガバニング委員会によって得られた方針等をもとにＣＯＩ事業を適切に運用することができている。</t>
  </si>
  <si>
    <t xml:space="preserve">国立研究開発法人科学技術振興機構運営費交付金に必要な経費の一部としてＣＯＩ事業を実施しており、本事業はＣＯＩ事業の研究プロジェクト戦略等の策定・運営を統括するＣＯＩ ＳＴＲＥＡＭガバニング委員会の運営を行っている。 </t>
  </si>
  <si>
    <t>新25-0019</t>
  </si>
  <si>
    <t>0192</t>
  </si>
  <si>
    <t>0182</t>
  </si>
  <si>
    <t>0171</t>
  </si>
  <si>
    <t>○</t>
  </si>
  <si>
    <t>7　イノベーション創出に向けたシステム改革</t>
    <phoneticPr fontId="5"/>
  </si>
  <si>
    <t>7-1 産学官における人材・知・資金の好循環システムの構築</t>
    <phoneticPr fontId="5"/>
  </si>
  <si>
    <t>大学等シーズ・ニーズ創出強化支援事業</t>
    <phoneticPr fontId="5"/>
  </si>
  <si>
    <t>科学技術・学術政策局</t>
    <phoneticPr fontId="5"/>
  </si>
  <si>
    <t>産業連携・地域支援課</t>
    <phoneticPr fontId="5"/>
  </si>
  <si>
    <t>過去4年間の平均</t>
    <phoneticPr fontId="5"/>
  </si>
  <si>
    <t>-</t>
    <phoneticPr fontId="5"/>
  </si>
  <si>
    <t>-</t>
    <phoneticPr fontId="5"/>
  </si>
  <si>
    <t>旅費、謝金等は、規定に基づいて支給している。</t>
    <rPh sb="0" eb="2">
      <t>リョヒ</t>
    </rPh>
    <rPh sb="3" eb="5">
      <t>シャキン</t>
    </rPh>
    <rPh sb="5" eb="6">
      <t>トウ</t>
    </rPh>
    <rPh sb="8" eb="10">
      <t>キテイ</t>
    </rPh>
    <rPh sb="11" eb="12">
      <t>モト</t>
    </rPh>
    <rPh sb="15" eb="17">
      <t>シキュウ</t>
    </rPh>
    <phoneticPr fontId="5"/>
  </si>
  <si>
    <t>費目・使途を真に必要なものに限定している。</t>
    <phoneticPr fontId="5"/>
  </si>
  <si>
    <t>-</t>
    <phoneticPr fontId="5"/>
  </si>
  <si>
    <t>国立研究開発法人科学技術振興機構運営費交付金に必要な経費</t>
    <phoneticPr fontId="5"/>
  </si>
  <si>
    <t>‐</t>
  </si>
  <si>
    <t>無</t>
  </si>
  <si>
    <t>△</t>
  </si>
  <si>
    <t>-</t>
    <phoneticPr fontId="5"/>
  </si>
  <si>
    <t>-</t>
    <phoneticPr fontId="5"/>
  </si>
  <si>
    <t>COIにおいて、電波法の規制による無線伝送装置等の開発スピードの阻害が生じている。本課題解決に向けて平成30年度は海外の規制制度に関する委託調査を検討していたが、民間団体がすでに総務省と規制緩和について交渉を行っていることが判明したため、委託調査の実施は取りやめることとした。
2019年度は、産学連携の実態調査等COIに還元しうる委託調査を検討している。</t>
    <rPh sb="8" eb="11">
      <t>デンパホウ</t>
    </rPh>
    <rPh sb="12" eb="14">
      <t>キセイ</t>
    </rPh>
    <rPh sb="17" eb="19">
      <t>ムセン</t>
    </rPh>
    <rPh sb="19" eb="21">
      <t>デンソウ</t>
    </rPh>
    <rPh sb="21" eb="23">
      <t>ソウチ</t>
    </rPh>
    <rPh sb="23" eb="24">
      <t>トウ</t>
    </rPh>
    <rPh sb="25" eb="27">
      <t>カイハツ</t>
    </rPh>
    <rPh sb="32" eb="34">
      <t>ソガイ</t>
    </rPh>
    <rPh sb="35" eb="36">
      <t>ショウ</t>
    </rPh>
    <rPh sb="41" eb="42">
      <t>ホン</t>
    </rPh>
    <rPh sb="42" eb="44">
      <t>カダイ</t>
    </rPh>
    <rPh sb="44" eb="46">
      <t>カイケツ</t>
    </rPh>
    <rPh sb="47" eb="48">
      <t>ム</t>
    </rPh>
    <rPh sb="50" eb="52">
      <t>ヘイセイ</t>
    </rPh>
    <rPh sb="54" eb="56">
      <t>ネンド</t>
    </rPh>
    <rPh sb="65" eb="66">
      <t>カン</t>
    </rPh>
    <rPh sb="68" eb="70">
      <t>イタク</t>
    </rPh>
    <rPh sb="73" eb="75">
      <t>ケントウ</t>
    </rPh>
    <rPh sb="81" eb="83">
      <t>ミンカン</t>
    </rPh>
    <rPh sb="83" eb="85">
      <t>ダンタイ</t>
    </rPh>
    <rPh sb="89" eb="92">
      <t>ソウムショウ</t>
    </rPh>
    <rPh sb="93" eb="95">
      <t>キセイ</t>
    </rPh>
    <rPh sb="95" eb="97">
      <t>カンワ</t>
    </rPh>
    <rPh sb="101" eb="103">
      <t>コウショウ</t>
    </rPh>
    <rPh sb="104" eb="105">
      <t>オコナ</t>
    </rPh>
    <rPh sb="112" eb="114">
      <t>ハンメイ</t>
    </rPh>
    <rPh sb="119" eb="121">
      <t>イタク</t>
    </rPh>
    <rPh sb="121" eb="123">
      <t>チョウサ</t>
    </rPh>
    <rPh sb="124" eb="126">
      <t>ジッシ</t>
    </rPh>
    <rPh sb="127" eb="128">
      <t>ト</t>
    </rPh>
    <rPh sb="143" eb="145">
      <t>ネンド</t>
    </rPh>
    <rPh sb="147" eb="149">
      <t>サンガク</t>
    </rPh>
    <rPh sb="149" eb="151">
      <t>レンケイ</t>
    </rPh>
    <rPh sb="152" eb="154">
      <t>ジッタイ</t>
    </rPh>
    <rPh sb="154" eb="156">
      <t>チョウサ</t>
    </rPh>
    <rPh sb="156" eb="157">
      <t>トウ</t>
    </rPh>
    <rPh sb="161" eb="163">
      <t>カンゲン</t>
    </rPh>
    <rPh sb="166" eb="168">
      <t>イタク</t>
    </rPh>
    <rPh sb="168" eb="170">
      <t>チョウサ</t>
    </rPh>
    <rPh sb="171" eb="173">
      <t>ケントウ</t>
    </rPh>
    <phoneticPr fontId="5"/>
  </si>
  <si>
    <t>123,080円
/2回</t>
    <rPh sb="7" eb="8">
      <t>エン</t>
    </rPh>
    <rPh sb="11" eb="12">
      <t>カイ</t>
    </rPh>
    <phoneticPr fontId="5"/>
  </si>
  <si>
    <t>○第5期科学技術基本計画（平成28年1月22日閣議決定）
○統合イノベーション戦略（平成30年6月15日閣議決定）</t>
    <phoneticPr fontId="5"/>
  </si>
  <si>
    <t>-</t>
    <phoneticPr fontId="5"/>
  </si>
  <si>
    <t>平成30年度はガバニング委員の都合が揃わずサイトビジットやガバニング委員会への欠席が多発した。さらに委託調査を断念することとなり委託費が全額不用となったことから、不用率が大きくなっている。</t>
    <rPh sb="0" eb="2">
      <t>ヘイセイ</t>
    </rPh>
    <rPh sb="4" eb="6">
      <t>ネンド</t>
    </rPh>
    <rPh sb="12" eb="14">
      <t>イイン</t>
    </rPh>
    <rPh sb="15" eb="17">
      <t>ツゴウ</t>
    </rPh>
    <rPh sb="18" eb="19">
      <t>ソロ</t>
    </rPh>
    <rPh sb="34" eb="37">
      <t>イインカイ</t>
    </rPh>
    <rPh sb="39" eb="41">
      <t>ケッセキ</t>
    </rPh>
    <rPh sb="42" eb="44">
      <t>タハツ</t>
    </rPh>
    <rPh sb="50" eb="52">
      <t>イタク</t>
    </rPh>
    <rPh sb="52" eb="54">
      <t>チョウサ</t>
    </rPh>
    <rPh sb="55" eb="57">
      <t>ダンネン</t>
    </rPh>
    <rPh sb="64" eb="66">
      <t>イタク</t>
    </rPh>
    <rPh sb="66" eb="67">
      <t>ヒ</t>
    </rPh>
    <rPh sb="68" eb="70">
      <t>ゼンガク</t>
    </rPh>
    <rPh sb="70" eb="72">
      <t>フヨウ</t>
    </rPh>
    <rPh sb="81" eb="83">
      <t>フヨウ</t>
    </rPh>
    <rPh sb="83" eb="84">
      <t>リツ</t>
    </rPh>
    <rPh sb="85" eb="86">
      <t>オオ</t>
    </rPh>
    <phoneticPr fontId="5"/>
  </si>
  <si>
    <t>平成30年度は、ガバニング委員の都合が合わずサイトビジットに出席ができない等の事態が多く続き、結果として執行額が当初の見込みを大きく下回り、不用率が大きくなった。
また上述のとおり、計画していた委託調査を断念することとなった。その後、他の規制に関する調査（自動運転等）を検討したが、他省庁にて同様に検討が行われていることが分かり、これも断念することとなった。その結果、平成30年度は委託費が全額不用となり、不用率が大幅に上昇した。</t>
    <rPh sb="84" eb="86">
      <t>ジョウジュツ</t>
    </rPh>
    <rPh sb="91" eb="93">
      <t>ケイカク</t>
    </rPh>
    <rPh sb="97" eb="99">
      <t>イタク</t>
    </rPh>
    <rPh sb="99" eb="101">
      <t>チョウサ</t>
    </rPh>
    <rPh sb="102" eb="104">
      <t>ダンネン</t>
    </rPh>
    <rPh sb="115" eb="116">
      <t>ゴ</t>
    </rPh>
    <rPh sb="117" eb="118">
      <t>ホカ</t>
    </rPh>
    <rPh sb="119" eb="121">
      <t>キセイ</t>
    </rPh>
    <rPh sb="122" eb="123">
      <t>カン</t>
    </rPh>
    <rPh sb="125" eb="127">
      <t>チョウサ</t>
    </rPh>
    <rPh sb="128" eb="130">
      <t>ジドウ</t>
    </rPh>
    <rPh sb="130" eb="132">
      <t>ウンテン</t>
    </rPh>
    <rPh sb="132" eb="133">
      <t>トウ</t>
    </rPh>
    <rPh sb="135" eb="137">
      <t>ケントウ</t>
    </rPh>
    <rPh sb="141" eb="142">
      <t>タ</t>
    </rPh>
    <rPh sb="142" eb="144">
      <t>ショウチョウ</t>
    </rPh>
    <rPh sb="146" eb="148">
      <t>ドウヨウ</t>
    </rPh>
    <rPh sb="149" eb="151">
      <t>ケントウ</t>
    </rPh>
    <rPh sb="152" eb="153">
      <t>オコナ</t>
    </rPh>
    <rPh sb="161" eb="162">
      <t>ワ</t>
    </rPh>
    <rPh sb="168" eb="170">
      <t>ダンネン</t>
    </rPh>
    <rPh sb="181" eb="183">
      <t>ケッカ</t>
    </rPh>
    <rPh sb="184" eb="186">
      <t>ヘイセイ</t>
    </rPh>
    <rPh sb="188" eb="190">
      <t>ネンド</t>
    </rPh>
    <rPh sb="191" eb="193">
      <t>イタク</t>
    </rPh>
    <rPh sb="193" eb="194">
      <t>ヒ</t>
    </rPh>
    <rPh sb="195" eb="197">
      <t>ゼンガク</t>
    </rPh>
    <rPh sb="197" eb="199">
      <t>フヨウ</t>
    </rPh>
    <rPh sb="203" eb="205">
      <t>フヨウ</t>
    </rPh>
    <rPh sb="205" eb="206">
      <t>リツ</t>
    </rPh>
    <rPh sb="207" eb="209">
      <t>オオハバ</t>
    </rPh>
    <rPh sb="210" eb="212">
      <t>ジョウショウ</t>
    </rPh>
    <phoneticPr fontId="5"/>
  </si>
  <si>
    <t>平成31年度は個別で拠点訪問を行うなどガバニング委員等の日程が揃わない場合のサイトビジット等は柔軟に対応することとする。また、平成31年度の委託調査については前年度の後半から調査内容の検討を始め、専門家の意見を聴取するとともに課題の周辺情報を整理するなど、遅滞ない事業の実施に努めている。</t>
    <rPh sb="0" eb="2">
      <t>ヘイセイ</t>
    </rPh>
    <rPh sb="4" eb="6">
      <t>ネンド</t>
    </rPh>
    <rPh sb="7" eb="9">
      <t>コベツ</t>
    </rPh>
    <rPh sb="10" eb="12">
      <t>キョテン</t>
    </rPh>
    <rPh sb="12" eb="14">
      <t>ホウモン</t>
    </rPh>
    <rPh sb="15" eb="16">
      <t>オコナ</t>
    </rPh>
    <rPh sb="24" eb="26">
      <t>イイン</t>
    </rPh>
    <rPh sb="26" eb="27">
      <t>トウ</t>
    </rPh>
    <rPh sb="28" eb="30">
      <t>ニッテイ</t>
    </rPh>
    <rPh sb="31" eb="32">
      <t>ソロ</t>
    </rPh>
    <rPh sb="35" eb="37">
      <t>バアイ</t>
    </rPh>
    <rPh sb="45" eb="46">
      <t>トウ</t>
    </rPh>
    <rPh sb="47" eb="49">
      <t>ジュウナン</t>
    </rPh>
    <rPh sb="50" eb="52">
      <t>タイオウ</t>
    </rPh>
    <rPh sb="63" eb="65">
      <t>ヘイセイ</t>
    </rPh>
    <rPh sb="67" eb="69">
      <t>ネンド</t>
    </rPh>
    <rPh sb="70" eb="72">
      <t>イタク</t>
    </rPh>
    <rPh sb="72" eb="74">
      <t>チョウサ</t>
    </rPh>
    <rPh sb="79" eb="80">
      <t>マエ</t>
    </rPh>
    <rPh sb="80" eb="82">
      <t>ネンド</t>
    </rPh>
    <rPh sb="83" eb="85">
      <t>コウハン</t>
    </rPh>
    <rPh sb="87" eb="89">
      <t>チョウサ</t>
    </rPh>
    <rPh sb="89" eb="91">
      <t>ナイヨウ</t>
    </rPh>
    <rPh sb="92" eb="94">
      <t>ケントウ</t>
    </rPh>
    <rPh sb="95" eb="96">
      <t>ハジ</t>
    </rPh>
    <rPh sb="98" eb="101">
      <t>センモンカ</t>
    </rPh>
    <rPh sb="102" eb="104">
      <t>イケン</t>
    </rPh>
    <rPh sb="105" eb="107">
      <t>チョウシュ</t>
    </rPh>
    <rPh sb="113" eb="115">
      <t>カダイ</t>
    </rPh>
    <rPh sb="116" eb="118">
      <t>シュウヘン</t>
    </rPh>
    <rPh sb="118" eb="120">
      <t>ジョウホウ</t>
    </rPh>
    <rPh sb="121" eb="123">
      <t>セイリ</t>
    </rPh>
    <rPh sb="128" eb="130">
      <t>チタイ</t>
    </rPh>
    <rPh sb="132" eb="134">
      <t>ジギョウ</t>
    </rPh>
    <rPh sb="135" eb="137">
      <t>ジッシ</t>
    </rPh>
    <rPh sb="138" eb="139">
      <t>ツト</t>
    </rPh>
    <phoneticPr fontId="5"/>
  </si>
  <si>
    <t>センター・オブ・イノベーション（COI）プログラム採択拠点から国立研究開発法人科学技術振興機構への報告書（平成30年度）</t>
    <phoneticPr fontId="5"/>
  </si>
  <si>
    <t>産業連携・地域支援課長
斉藤　卓也</t>
    <rPh sb="12" eb="14">
      <t>サイトウ</t>
    </rPh>
    <rPh sb="15" eb="17">
      <t>タクヤ</t>
    </rPh>
    <phoneticPr fontId="5"/>
  </si>
  <si>
    <t>事業の目的は明確だが、施策目標の達成手段としての位置付けが不明確である。事業内容については達成手段としては概ね認められるものの、実施方法等については一層の工夫が必要である。成果指標は、事業の成果を適切に測るため一層の工夫が必要であり、成果目標値についても水準の妥当性について判断できないため、検証する必要がある。アウトカム指標「成果の社会還元・拠点活動の活性化等を目的とした、産学の関係者による成果発表イベント等の開催数」が設定されているが、同指標は平成28年度から過去3年間ともに目標水準（過去3年間いずれも100件）を達成しており、目標水準をより意欲的な水準に見直すべきではないか。また、不用額が発生している状況については合理的な理由がないことから、事業の進捗状況の把握が不十分であり、執行管理に問題があると判断できる。執行率が低い理由について一定の説明がなされているが、過去3年間いずれも執行率が50%以下であり、今年度の執行状況を踏まえて、予算要求額の見直しが必要ではないか。</t>
    <phoneticPr fontId="5"/>
  </si>
  <si>
    <t>-</t>
    <phoneticPr fontId="5"/>
  </si>
  <si>
    <t>１．事業評価の観点：この事業はＣＯＩ ＳＴＲＥＡＭを統括し、拠点における戦略的研究開発と非顕在シーズ・ニーズのマッチング等について一体的に運営することにより、ビジネスにつながる新価値・市場創造を継続的に生み出すシステムを構築する事業であり、予算執行状況、事業成果等の観点から検証を行った。
２．所見：この事業は、施策目標の達成手段としての位置付けが不明確であり、事業内容の実施方法や成果指標については一層の工夫が必要である。また、アウトカム指標「成果の社会還元・拠点活動の活性化等を目的とした、産学の関係者による成果発表イベント等の開催数」の目標水準はより意欲的な水準に見直すべきである。さらに、不用額が発生している状況について合理的な理由がないことから、事業の進捗状況の把握や執行管理の問題、今年度の執行状況を踏まえて、予算要求額の見直しを検討すべきである。</t>
    <phoneticPr fontId="5"/>
  </si>
  <si>
    <t>ガバニング委員やJSTとの連絡を密にし、滞りなく会議開催等が行われるよう調整することで、COIにおける研究開発や産学連携活動が加速し新たなシーズとニーズのマッチングに繋がるよう努める。成果指標については当初想定していたよりもCOIにおける産学のイベント活動が盛んとなったので、相対的に目標値が低くなったが、現状を鑑み令和元年度の目標値について上方修正を行った。
平成30年度はCOIの中間評価年度であり、文科省担当者が拠点に訪問する必要がなくなったため旅費等に不用額が発生したが、今年度は、例年通りの旅費等が発生する見込みであり、より細かな執行管理を行うことで不用額を縮減する見込みである。なお、令和２年度は「産学連携事業の事業期間終了後におけるアクターの構造変化に関する調査(仮)」を委託費で実施することを検討しているほか、事業終期として手厚いフォローを行うため、担当者による拠点訪問の回数を増やす見込みである。
また、平成30年度の不用の大きな要因となった委託調査についても、平成31年度については、その前年度の後半から調査内容の検討を始め、専門家の意見を聴取するとともに調査課題の周辺情報を整理するなど遅滞ない事業の実施に努めているところである。
よって、概算要求への反映は困難であるが、引き続き、細やかな執行状況管理及び委託調査の早期検討等により適切な執行管理に努める。</t>
    <phoneticPr fontId="5"/>
  </si>
  <si>
    <t>執行等改善</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</si>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</sst>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742</xdr:row>
      <xdr:rowOff>78443</xdr:rowOff>
    </xdr:from>
    <xdr:to>
      <xdr:col>49</xdr:col>
      <xdr:colOff>142748</xdr:colOff>
      <xdr:row>749</xdr:row>
      <xdr:rowOff>176825</xdr:rowOff>
    </xdr:to>
    <xdr:pic>
      <xdr:nvPicPr>
        <xdr:cNvPr id="3" name="図 2">
          <a:extLst>
            <a:ext uri="{FF2B5EF4-FFF2-40B4-BE49-F238E27FC236}">
              <a16:creationId xmlns:a16="http://schemas.microsoft.com/office/drawing/2014/main" id="{01E5A352-61D2-48F5-83DD-365F386622D4}"/>
            </a:ext>
          </a:extLst>
        </xdr:cNvPr>
        <xdr:cNvPicPr>
          <a:picLocks noChangeAspect="1"/>
        </xdr:cNvPicPr>
      </xdr:nvPicPr>
      <xdr:blipFill>
        <a:blip xmlns:r="http://schemas.openxmlformats.org/officeDocument/2006/relationships" r:embed="rId1"/>
        <a:stretch>
          <a:fillRect/>
        </a:stretch>
      </xdr:blipFill>
      <xdr:spPr>
        <a:xfrm>
          <a:off x="1411941" y="47860325"/>
          <a:ext cx="8614395" cy="2530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30"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168</v>
      </c>
      <c r="AT2" s="220"/>
      <c r="AU2" s="220"/>
      <c r="AV2" s="52" t="str">
        <f>IF(AW2="", "", "-")</f>
        <v/>
      </c>
      <c r="AW2" s="398"/>
      <c r="AX2" s="398"/>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619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620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577</v>
      </c>
      <c r="H5" s="560"/>
      <c r="I5" s="560"/>
      <c r="J5" s="560"/>
      <c r="K5" s="560"/>
      <c r="L5" s="560"/>
      <c r="M5" s="561" t="s">
        <v>66</v>
      </c>
      <c r="N5" s="562"/>
      <c r="O5" s="562"/>
      <c r="P5" s="562"/>
      <c r="Q5" s="562"/>
      <c r="R5" s="563"/>
      <c r="S5" s="564" t="s">
        <v>85</v>
      </c>
      <c r="T5" s="560"/>
      <c r="U5" s="560"/>
      <c r="V5" s="560"/>
      <c r="W5" s="560"/>
      <c r="X5" s="565"/>
      <c r="Y5" s="715" t="s">
        <v>3</v>
      </c>
      <c r="Z5" s="716"/>
      <c r="AA5" s="716"/>
      <c r="AB5" s="716"/>
      <c r="AC5" s="716"/>
      <c r="AD5" s="717"/>
      <c r="AE5" s="718" t="s">
        <v>621</v>
      </c>
      <c r="AF5" s="718"/>
      <c r="AG5" s="718"/>
      <c r="AH5" s="718"/>
      <c r="AI5" s="718"/>
      <c r="AJ5" s="718"/>
      <c r="AK5" s="718"/>
      <c r="AL5" s="718"/>
      <c r="AM5" s="718"/>
      <c r="AN5" s="718"/>
      <c r="AO5" s="718"/>
      <c r="AP5" s="719"/>
      <c r="AQ5" s="720" t="s">
        <v>642</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4.5" customHeight="1" x14ac:dyDescent="0.15">
      <c r="A7" s="827" t="s">
        <v>22</v>
      </c>
      <c r="B7" s="828"/>
      <c r="C7" s="828"/>
      <c r="D7" s="828"/>
      <c r="E7" s="828"/>
      <c r="F7" s="829"/>
      <c r="G7" s="830" t="s">
        <v>571</v>
      </c>
      <c r="H7" s="831"/>
      <c r="I7" s="831"/>
      <c r="J7" s="831"/>
      <c r="K7" s="831"/>
      <c r="L7" s="831"/>
      <c r="M7" s="831"/>
      <c r="N7" s="831"/>
      <c r="O7" s="831"/>
      <c r="P7" s="831"/>
      <c r="Q7" s="831"/>
      <c r="R7" s="831"/>
      <c r="S7" s="831"/>
      <c r="T7" s="831"/>
      <c r="U7" s="831"/>
      <c r="V7" s="831"/>
      <c r="W7" s="831"/>
      <c r="X7" s="832"/>
      <c r="Y7" s="396" t="s">
        <v>514</v>
      </c>
      <c r="Z7" s="296"/>
      <c r="AA7" s="296"/>
      <c r="AB7" s="296"/>
      <c r="AC7" s="296"/>
      <c r="AD7" s="397"/>
      <c r="AE7" s="384" t="s">
        <v>636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3" t="str">
        <f>入力規則等!A28</f>
        <v>科学技術・イノベーション</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38</v>
      </c>
      <c r="Q13" s="109"/>
      <c r="R13" s="109"/>
      <c r="S13" s="109"/>
      <c r="T13" s="109"/>
      <c r="U13" s="109"/>
      <c r="V13" s="110"/>
      <c r="W13" s="108">
        <v>38</v>
      </c>
      <c r="X13" s="109"/>
      <c r="Y13" s="109"/>
      <c r="Z13" s="109"/>
      <c r="AA13" s="109"/>
      <c r="AB13" s="109"/>
      <c r="AC13" s="110"/>
      <c r="AD13" s="108">
        <v>21.7</v>
      </c>
      <c r="AE13" s="109"/>
      <c r="AF13" s="109"/>
      <c r="AG13" s="109"/>
      <c r="AH13" s="109"/>
      <c r="AI13" s="109"/>
      <c r="AJ13" s="110"/>
      <c r="AK13" s="108">
        <v>20.100000000000001</v>
      </c>
      <c r="AL13" s="109"/>
      <c r="AM13" s="109"/>
      <c r="AN13" s="109"/>
      <c r="AO13" s="109"/>
      <c r="AP13" s="109"/>
      <c r="AQ13" s="110"/>
      <c r="AR13" s="105">
        <v>20.100000000000001</v>
      </c>
      <c r="AS13" s="106"/>
      <c r="AT13" s="106"/>
      <c r="AU13" s="106"/>
      <c r="AV13" s="106"/>
      <c r="AW13" s="106"/>
      <c r="AX13" s="395"/>
    </row>
    <row r="14" spans="1:50" ht="21" customHeight="1" x14ac:dyDescent="0.15">
      <c r="A14" s="142"/>
      <c r="B14" s="143"/>
      <c r="C14" s="143"/>
      <c r="D14" s="143"/>
      <c r="E14" s="143"/>
      <c r="F14" s="144"/>
      <c r="G14" s="745"/>
      <c r="H14" s="746"/>
      <c r="I14" s="576" t="s">
        <v>8</v>
      </c>
      <c r="J14" s="630"/>
      <c r="K14" s="630"/>
      <c r="L14" s="630"/>
      <c r="M14" s="630"/>
      <c r="N14" s="630"/>
      <c r="O14" s="631"/>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632</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633</v>
      </c>
      <c r="AL15" s="109"/>
      <c r="AM15" s="109"/>
      <c r="AN15" s="109"/>
      <c r="AO15" s="109"/>
      <c r="AP15" s="109"/>
      <c r="AQ15" s="110"/>
      <c r="AR15" s="108" t="s">
        <v>648</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571</v>
      </c>
      <c r="Q16" s="109"/>
      <c r="R16" s="109"/>
      <c r="S16" s="109"/>
      <c r="T16" s="109"/>
      <c r="U16" s="109"/>
      <c r="V16" s="110"/>
      <c r="W16" s="108" t="s">
        <v>571</v>
      </c>
      <c r="X16" s="109"/>
      <c r="Y16" s="109"/>
      <c r="Z16" s="109"/>
      <c r="AA16" s="109"/>
      <c r="AB16" s="109"/>
      <c r="AC16" s="110"/>
      <c r="AD16" s="108" t="s">
        <v>623</v>
      </c>
      <c r="AE16" s="109"/>
      <c r="AF16" s="109"/>
      <c r="AG16" s="109"/>
      <c r="AH16" s="109"/>
      <c r="AI16" s="109"/>
      <c r="AJ16" s="110"/>
      <c r="AK16" s="108" t="s">
        <v>565</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v>-15</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623</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23</v>
      </c>
      <c r="Q18" s="115"/>
      <c r="R18" s="115"/>
      <c r="S18" s="115"/>
      <c r="T18" s="115"/>
      <c r="U18" s="115"/>
      <c r="V18" s="116"/>
      <c r="W18" s="114">
        <f>SUM(W13:AC17)</f>
        <v>38</v>
      </c>
      <c r="X18" s="115"/>
      <c r="Y18" s="115"/>
      <c r="Z18" s="115"/>
      <c r="AA18" s="115"/>
      <c r="AB18" s="115"/>
      <c r="AC18" s="116"/>
      <c r="AD18" s="114">
        <f>SUM(AD13:AJ17)</f>
        <v>21.7</v>
      </c>
      <c r="AE18" s="115"/>
      <c r="AF18" s="115"/>
      <c r="AG18" s="115"/>
      <c r="AH18" s="115"/>
      <c r="AI18" s="115"/>
      <c r="AJ18" s="116"/>
      <c r="AK18" s="114">
        <f>SUM(AK13:AQ17)</f>
        <v>20.100000000000001</v>
      </c>
      <c r="AL18" s="115"/>
      <c r="AM18" s="115"/>
      <c r="AN18" s="115"/>
      <c r="AO18" s="115"/>
      <c r="AP18" s="115"/>
      <c r="AQ18" s="116"/>
      <c r="AR18" s="114">
        <f>SUM(AR13:AX17)</f>
        <v>20.100000000000001</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17</v>
      </c>
      <c r="Q19" s="109"/>
      <c r="R19" s="109"/>
      <c r="S19" s="109"/>
      <c r="T19" s="109"/>
      <c r="U19" s="109"/>
      <c r="V19" s="110"/>
      <c r="W19" s="108">
        <v>18</v>
      </c>
      <c r="X19" s="109"/>
      <c r="Y19" s="109"/>
      <c r="Z19" s="109"/>
      <c r="AA19" s="109"/>
      <c r="AB19" s="109"/>
      <c r="AC19" s="110"/>
      <c r="AD19" s="108">
        <v>3.1</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0.73913043478260865</v>
      </c>
      <c r="Q20" s="540"/>
      <c r="R20" s="540"/>
      <c r="S20" s="540"/>
      <c r="T20" s="540"/>
      <c r="U20" s="540"/>
      <c r="V20" s="540"/>
      <c r="W20" s="540">
        <f t="shared" ref="W20" si="0">IF(W18=0, "-", SUM(W19)/W18)</f>
        <v>0.47368421052631576</v>
      </c>
      <c r="X20" s="540"/>
      <c r="Y20" s="540"/>
      <c r="Z20" s="540"/>
      <c r="AA20" s="540"/>
      <c r="AB20" s="540"/>
      <c r="AC20" s="540"/>
      <c r="AD20" s="540">
        <f t="shared" ref="AD20" si="1">IF(AD18=0, "-", SUM(AD19)/AD18)</f>
        <v>0.14285714285714288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0.44736842105263158</v>
      </c>
      <c r="Q21" s="540"/>
      <c r="R21" s="540"/>
      <c r="S21" s="540"/>
      <c r="T21" s="540"/>
      <c r="U21" s="540"/>
      <c r="V21" s="540"/>
      <c r="W21" s="540">
        <f t="shared" ref="W21" si="2">IF(W19=0, "-", SUM(W19)/SUM(W13,W14))</f>
        <v>0.47368421052631576</v>
      </c>
      <c r="X21" s="540"/>
      <c r="Y21" s="540"/>
      <c r="Z21" s="540"/>
      <c r="AA21" s="540"/>
      <c r="AB21" s="540"/>
      <c r="AC21" s="540"/>
      <c r="AD21" s="540">
        <f t="shared" ref="AD21" si="3">IF(AD19=0, "-", SUM(AD19)/SUM(AD13,AD14))</f>
        <v>0.14285714285714288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7.5</v>
      </c>
      <c r="Q23" s="106"/>
      <c r="R23" s="106"/>
      <c r="S23" s="106"/>
      <c r="T23" s="106"/>
      <c r="U23" s="106"/>
      <c r="V23" s="107"/>
      <c r="W23" s="105">
        <v>7.5</v>
      </c>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3.9</v>
      </c>
      <c r="Q24" s="109"/>
      <c r="R24" s="109"/>
      <c r="S24" s="109"/>
      <c r="T24" s="109"/>
      <c r="U24" s="109"/>
      <c r="V24" s="110"/>
      <c r="W24" s="108">
        <v>3.9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4.3</v>
      </c>
      <c r="Q25" s="109"/>
      <c r="R25" s="109"/>
      <c r="S25" s="109"/>
      <c r="T25" s="109"/>
      <c r="U25" s="109"/>
      <c r="V25" s="110"/>
      <c r="W25" s="108">
        <v>4.3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2.9</v>
      </c>
      <c r="Q26" s="109"/>
      <c r="R26" s="109"/>
      <c r="S26" s="109"/>
      <c r="T26" s="109"/>
      <c r="U26" s="109"/>
      <c r="V26" s="110"/>
      <c r="W26" s="108">
        <v>2.9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584</v>
      </c>
      <c r="H27" s="190"/>
      <c r="I27" s="190"/>
      <c r="J27" s="190"/>
      <c r="K27" s="190"/>
      <c r="L27" s="190"/>
      <c r="M27" s="190"/>
      <c r="N27" s="190"/>
      <c r="O27" s="191"/>
      <c r="P27" s="108">
        <v>1.5</v>
      </c>
      <c r="Q27" s="109"/>
      <c r="R27" s="109"/>
      <c r="S27" s="109"/>
      <c r="T27" s="109"/>
      <c r="U27" s="109"/>
      <c r="V27" s="110"/>
      <c r="W27" s="108">
        <v>1.5</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20.100000000000001</v>
      </c>
      <c r="Q29" s="109"/>
      <c r="R29" s="109"/>
      <c r="S29" s="109"/>
      <c r="T29" s="109"/>
      <c r="U29" s="109"/>
      <c r="V29" s="110"/>
      <c r="W29" s="227">
        <f>AR13</f>
        <v>20.100000000000001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534</v>
      </c>
      <c r="AF30" s="388"/>
      <c r="AG30" s="388"/>
      <c r="AH30" s="389"/>
      <c r="AI30" s="387" t="s">
        <v>531</v>
      </c>
      <c r="AJ30" s="388"/>
      <c r="AK30" s="388"/>
      <c r="AL30" s="389"/>
      <c r="AM30" s="390" t="s">
        <v>526</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2"/>
      <c r="AC31" s="333"/>
      <c r="AD31" s="334"/>
      <c r="AE31" s="332"/>
      <c r="AF31" s="333"/>
      <c r="AG31" s="333"/>
      <c r="AH31" s="334"/>
      <c r="AI31" s="332"/>
      <c r="AJ31" s="333"/>
      <c r="AK31" s="333"/>
      <c r="AL31" s="334"/>
      <c r="AM31" s="377"/>
      <c r="AN31" s="377"/>
      <c r="AO31" s="377"/>
      <c r="AP31" s="332"/>
      <c r="AQ31" s="217">
        <v>31</v>
      </c>
      <c r="AR31" s="136"/>
      <c r="AS31" s="137" t="s">
        <v>355</v>
      </c>
      <c r="AT31" s="172"/>
      <c r="AU31" s="271">
        <v>33</v>
      </c>
      <c r="AV31" s="271"/>
      <c r="AW31" s="380" t="s">
        <v>300</v>
      </c>
      <c r="AX31" s="381"/>
    </row>
    <row r="32" spans="1:50" ht="36" customHeight="1" x14ac:dyDescent="0.15">
      <c r="A32" s="516"/>
      <c r="B32" s="514"/>
      <c r="C32" s="514"/>
      <c r="D32" s="514"/>
      <c r="E32" s="514"/>
      <c r="F32" s="515"/>
      <c r="G32" s="541" t="s">
        <v>585</v>
      </c>
      <c r="H32" s="542"/>
      <c r="I32" s="542"/>
      <c r="J32" s="542"/>
      <c r="K32" s="542"/>
      <c r="L32" s="542"/>
      <c r="M32" s="542"/>
      <c r="N32" s="542"/>
      <c r="O32" s="543"/>
      <c r="P32" s="161" t="s">
        <v>586</v>
      </c>
      <c r="Q32" s="161"/>
      <c r="R32" s="161"/>
      <c r="S32" s="161"/>
      <c r="T32" s="161"/>
      <c r="U32" s="161"/>
      <c r="V32" s="161"/>
      <c r="W32" s="161"/>
      <c r="X32" s="231"/>
      <c r="Y32" s="338" t="s">
        <v>12</v>
      </c>
      <c r="Z32" s="550"/>
      <c r="AA32" s="551"/>
      <c r="AB32" s="552" t="s">
        <v>587</v>
      </c>
      <c r="AC32" s="552"/>
      <c r="AD32" s="552"/>
      <c r="AE32" s="365">
        <v>107</v>
      </c>
      <c r="AF32" s="366"/>
      <c r="AG32" s="366"/>
      <c r="AH32" s="366"/>
      <c r="AI32" s="365">
        <v>111</v>
      </c>
      <c r="AJ32" s="366"/>
      <c r="AK32" s="366"/>
      <c r="AL32" s="366"/>
      <c r="AM32" s="365">
        <v>180</v>
      </c>
      <c r="AN32" s="366"/>
      <c r="AO32" s="366"/>
      <c r="AP32" s="366"/>
      <c r="AQ32" s="111"/>
      <c r="AR32" s="112"/>
      <c r="AS32" s="112"/>
      <c r="AT32" s="113"/>
      <c r="AU32" s="366" t="s">
        <v>571</v>
      </c>
      <c r="AV32" s="366"/>
      <c r="AW32" s="366"/>
      <c r="AX32" s="368"/>
    </row>
    <row r="33" spans="1:50" ht="36"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587</v>
      </c>
      <c r="AC33" s="523"/>
      <c r="AD33" s="523"/>
      <c r="AE33" s="365">
        <v>100</v>
      </c>
      <c r="AF33" s="366"/>
      <c r="AG33" s="366"/>
      <c r="AH33" s="366"/>
      <c r="AI33" s="365">
        <v>100</v>
      </c>
      <c r="AJ33" s="366"/>
      <c r="AK33" s="366"/>
      <c r="AL33" s="366"/>
      <c r="AM33" s="365">
        <v>100</v>
      </c>
      <c r="AN33" s="366"/>
      <c r="AO33" s="366"/>
      <c r="AP33" s="366"/>
      <c r="AQ33" s="111">
        <v>120</v>
      </c>
      <c r="AR33" s="112"/>
      <c r="AS33" s="112"/>
      <c r="AT33" s="113"/>
      <c r="AU33" s="366">
        <v>120</v>
      </c>
      <c r="AV33" s="366"/>
      <c r="AW33" s="366"/>
      <c r="AX33" s="368"/>
    </row>
    <row r="34" spans="1:50" ht="36"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v>107</v>
      </c>
      <c r="AF34" s="366"/>
      <c r="AG34" s="366"/>
      <c r="AH34" s="366"/>
      <c r="AI34" s="365">
        <v>111.00000000000001</v>
      </c>
      <c r="AJ34" s="366"/>
      <c r="AK34" s="366"/>
      <c r="AL34" s="366"/>
      <c r="AM34" s="365">
        <v>180</v>
      </c>
      <c r="AN34" s="366"/>
      <c r="AO34" s="366"/>
      <c r="AP34" s="366"/>
      <c r="AQ34" s="111" t="s">
        <v>571</v>
      </c>
      <c r="AR34" s="112"/>
      <c r="AS34" s="112"/>
      <c r="AT34" s="113"/>
      <c r="AU34" s="366" t="s">
        <v>571</v>
      </c>
      <c r="AV34" s="366"/>
      <c r="AW34" s="366"/>
      <c r="AX34" s="368"/>
    </row>
    <row r="35" spans="1:50" ht="23.25" customHeight="1" x14ac:dyDescent="0.15">
      <c r="A35" s="898" t="s">
        <v>504</v>
      </c>
      <c r="B35" s="899"/>
      <c r="C35" s="899"/>
      <c r="D35" s="899"/>
      <c r="E35" s="899"/>
      <c r="F35" s="900"/>
      <c r="G35" s="904" t="s">
        <v>641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2"/>
      <c r="AC38" s="333"/>
      <c r="AD38" s="334"/>
      <c r="AE38" s="332"/>
      <c r="AF38" s="333"/>
      <c r="AG38" s="333"/>
      <c r="AH38" s="334"/>
      <c r="AI38" s="332"/>
      <c r="AJ38" s="333"/>
      <c r="AK38" s="333"/>
      <c r="AL38" s="334"/>
      <c r="AM38" s="377"/>
      <c r="AN38" s="377"/>
      <c r="AO38" s="377"/>
      <c r="AP38" s="332"/>
      <c r="AQ38" s="217"/>
      <c r="AR38" s="136"/>
      <c r="AS38" s="137" t="s">
        <v>355</v>
      </c>
      <c r="AT38" s="172"/>
      <c r="AU38" s="271"/>
      <c r="AV38" s="271"/>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2"/>
      <c r="AC45" s="333"/>
      <c r="AD45" s="334"/>
      <c r="AE45" s="332"/>
      <c r="AF45" s="333"/>
      <c r="AG45" s="333"/>
      <c r="AH45" s="334"/>
      <c r="AI45" s="332"/>
      <c r="AJ45" s="333"/>
      <c r="AK45" s="333"/>
      <c r="AL45" s="334"/>
      <c r="AM45" s="377"/>
      <c r="AN45" s="377"/>
      <c r="AO45" s="377"/>
      <c r="AP45" s="332"/>
      <c r="AQ45" s="217"/>
      <c r="AR45" s="136"/>
      <c r="AS45" s="137" t="s">
        <v>355</v>
      </c>
      <c r="AT45" s="172"/>
      <c r="AU45" s="271"/>
      <c r="AV45" s="271"/>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2"/>
      <c r="AC52" s="333"/>
      <c r="AD52" s="334"/>
      <c r="AE52" s="332"/>
      <c r="AF52" s="333"/>
      <c r="AG52" s="333"/>
      <c r="AH52" s="334"/>
      <c r="AI52" s="332"/>
      <c r="AJ52" s="333"/>
      <c r="AK52" s="333"/>
      <c r="AL52" s="334"/>
      <c r="AM52" s="377"/>
      <c r="AN52" s="377"/>
      <c r="AO52" s="377"/>
      <c r="AP52" s="332"/>
      <c r="AQ52" s="217"/>
      <c r="AR52" s="136"/>
      <c r="AS52" s="137" t="s">
        <v>355</v>
      </c>
      <c r="AT52" s="172"/>
      <c r="AU52" s="271"/>
      <c r="AV52" s="271"/>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2"/>
      <c r="AC59" s="333"/>
      <c r="AD59" s="334"/>
      <c r="AE59" s="332"/>
      <c r="AF59" s="333"/>
      <c r="AG59" s="333"/>
      <c r="AH59" s="334"/>
      <c r="AI59" s="332"/>
      <c r="AJ59" s="333"/>
      <c r="AK59" s="333"/>
      <c r="AL59" s="334"/>
      <c r="AM59" s="377"/>
      <c r="AN59" s="377"/>
      <c r="AO59" s="377"/>
      <c r="AP59" s="332"/>
      <c r="AQ59" s="217"/>
      <c r="AR59" s="136"/>
      <c r="AS59" s="137" t="s">
        <v>355</v>
      </c>
      <c r="AT59" s="172"/>
      <c r="AU59" s="271"/>
      <c r="AV59" s="271"/>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534</v>
      </c>
      <c r="AF65" s="370"/>
      <c r="AG65" s="370"/>
      <c r="AH65" s="371"/>
      <c r="AI65" s="369" t="s">
        <v>531</v>
      </c>
      <c r="AJ65" s="370"/>
      <c r="AK65" s="370"/>
      <c r="AL65" s="371"/>
      <c r="AM65" s="376" t="s">
        <v>526</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7"/>
      <c r="AN66" s="377"/>
      <c r="AO66" s="377"/>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7"/>
      <c r="AN74" s="377"/>
      <c r="AO74" s="377"/>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507</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2"/>
      <c r="AC86" s="333"/>
      <c r="AD86" s="334"/>
      <c r="AE86" s="332"/>
      <c r="AF86" s="333"/>
      <c r="AG86" s="333"/>
      <c r="AH86" s="334"/>
      <c r="AI86" s="332"/>
      <c r="AJ86" s="333"/>
      <c r="AK86" s="333"/>
      <c r="AL86" s="334"/>
      <c r="AM86" s="377"/>
      <c r="AN86" s="377"/>
      <c r="AO86" s="377"/>
      <c r="AP86" s="332"/>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2"/>
      <c r="AC91" s="333"/>
      <c r="AD91" s="334"/>
      <c r="AE91" s="332"/>
      <c r="AF91" s="333"/>
      <c r="AG91" s="333"/>
      <c r="AH91" s="334"/>
      <c r="AI91" s="332"/>
      <c r="AJ91" s="333"/>
      <c r="AK91" s="333"/>
      <c r="AL91" s="334"/>
      <c r="AM91" s="377"/>
      <c r="AN91" s="377"/>
      <c r="AO91" s="377"/>
      <c r="AP91" s="332"/>
      <c r="AQ91" s="270"/>
      <c r="AR91" s="271"/>
      <c r="AS91" s="137" t="s">
        <v>355</v>
      </c>
      <c r="AT91" s="172"/>
      <c r="AU91" s="271"/>
      <c r="AV91" s="271"/>
      <c r="AW91" s="380" t="s">
        <v>300</v>
      </c>
      <c r="AX91" s="381"/>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2"/>
      <c r="AC96" s="333"/>
      <c r="AD96" s="334"/>
      <c r="AE96" s="332"/>
      <c r="AF96" s="333"/>
      <c r="AG96" s="333"/>
      <c r="AH96" s="334"/>
      <c r="AI96" s="332"/>
      <c r="AJ96" s="333"/>
      <c r="AK96" s="333"/>
      <c r="AL96" s="334"/>
      <c r="AM96" s="377"/>
      <c r="AN96" s="377"/>
      <c r="AO96" s="377"/>
      <c r="AP96" s="332"/>
      <c r="AQ96" s="270"/>
      <c r="AR96" s="271"/>
      <c r="AS96" s="137" t="s">
        <v>355</v>
      </c>
      <c r="AT96" s="172"/>
      <c r="AU96" s="271"/>
      <c r="AV96" s="271"/>
      <c r="AW96" s="380" t="s">
        <v>300</v>
      </c>
      <c r="AX96" s="381"/>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35.25" customHeight="1" x14ac:dyDescent="0.15">
      <c r="A101" s="492"/>
      <c r="B101" s="493"/>
      <c r="C101" s="493"/>
      <c r="D101" s="493"/>
      <c r="E101" s="493"/>
      <c r="F101" s="494"/>
      <c r="G101" s="161" t="s">
        <v>588</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589</v>
      </c>
      <c r="AC101" s="552"/>
      <c r="AD101" s="552"/>
      <c r="AE101" s="365">
        <v>18</v>
      </c>
      <c r="AF101" s="366"/>
      <c r="AG101" s="366"/>
      <c r="AH101" s="367"/>
      <c r="AI101" s="365">
        <v>18</v>
      </c>
      <c r="AJ101" s="366"/>
      <c r="AK101" s="366"/>
      <c r="AL101" s="367"/>
      <c r="AM101" s="365">
        <v>18</v>
      </c>
      <c r="AN101" s="366"/>
      <c r="AO101" s="366"/>
      <c r="AP101" s="367"/>
      <c r="AQ101" s="365">
        <v>18</v>
      </c>
      <c r="AR101" s="366"/>
      <c r="AS101" s="366"/>
      <c r="AT101" s="367"/>
      <c r="AU101" s="365" t="s">
        <v>571</v>
      </c>
      <c r="AV101" s="366"/>
      <c r="AW101" s="366"/>
      <c r="AX101" s="367"/>
    </row>
    <row r="102" spans="1:60" ht="35.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589</v>
      </c>
      <c r="AC102" s="552"/>
      <c r="AD102" s="552"/>
      <c r="AE102" s="358">
        <v>18</v>
      </c>
      <c r="AF102" s="358"/>
      <c r="AG102" s="358"/>
      <c r="AH102" s="358"/>
      <c r="AI102" s="358">
        <v>18</v>
      </c>
      <c r="AJ102" s="358"/>
      <c r="AK102" s="358"/>
      <c r="AL102" s="358"/>
      <c r="AM102" s="358">
        <v>18</v>
      </c>
      <c r="AN102" s="358"/>
      <c r="AO102" s="358"/>
      <c r="AP102" s="358"/>
      <c r="AQ102" s="815">
        <v>18</v>
      </c>
      <c r="AR102" s="816"/>
      <c r="AS102" s="816"/>
      <c r="AT102" s="817"/>
      <c r="AU102" s="815">
        <v>18</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c r="AC105" s="408"/>
      <c r="AD105" s="409"/>
      <c r="AE105" s="358"/>
      <c r="AF105" s="358"/>
      <c r="AG105" s="358"/>
      <c r="AH105" s="358"/>
      <c r="AI105" s="358"/>
      <c r="AJ105" s="358"/>
      <c r="AK105" s="358"/>
      <c r="AL105" s="358"/>
      <c r="AM105" s="358"/>
      <c r="AN105" s="358"/>
      <c r="AO105" s="358"/>
      <c r="AP105" s="358"/>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8"/>
      <c r="AF108" s="358"/>
      <c r="AG108" s="358"/>
      <c r="AH108" s="358"/>
      <c r="AI108" s="358"/>
      <c r="AJ108" s="358"/>
      <c r="AK108" s="358"/>
      <c r="AL108" s="358"/>
      <c r="AM108" s="358"/>
      <c r="AN108" s="358"/>
      <c r="AO108" s="358"/>
      <c r="AP108" s="358"/>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5"/>
      <c r="AR114" s="366"/>
      <c r="AS114" s="366"/>
      <c r="AT114" s="367"/>
      <c r="AU114" s="365"/>
      <c r="AV114" s="366"/>
      <c r="AW114" s="366"/>
      <c r="AX114" s="367"/>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hidden="1"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5"/>
      <c r="AR116" s="366"/>
      <c r="AS116" s="366"/>
      <c r="AT116" s="366"/>
      <c r="AU116" s="366"/>
      <c r="AV116" s="366"/>
      <c r="AW116" s="366"/>
      <c r="AX116" s="368"/>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483</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590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590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customHeight="1" x14ac:dyDescent="0.15">
      <c r="A128" s="292"/>
      <c r="B128" s="293"/>
      <c r="C128" s="293"/>
      <c r="D128" s="293"/>
      <c r="E128" s="293"/>
      <c r="F128" s="294"/>
      <c r="G128" s="351" t="s">
        <v>592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593</v>
      </c>
      <c r="AC128" s="301"/>
      <c r="AD128" s="302"/>
      <c r="AE128" s="358">
        <v>110778</v>
      </c>
      <c r="AF128" s="358"/>
      <c r="AG128" s="358"/>
      <c r="AH128" s="358"/>
      <c r="AI128" s="358">
        <v>40688</v>
      </c>
      <c r="AJ128" s="358"/>
      <c r="AK128" s="358"/>
      <c r="AL128" s="358"/>
      <c r="AM128" s="358">
        <v>61540</v>
      </c>
      <c r="AN128" s="358"/>
      <c r="AO128" s="358"/>
      <c r="AP128" s="358"/>
      <c r="AQ128" s="358">
        <v>83782</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594</v>
      </c>
      <c r="AC129" s="342"/>
      <c r="AD129" s="343"/>
      <c r="AE129" s="360" t="s">
        <v>595</v>
      </c>
      <c r="AF129" s="306"/>
      <c r="AG129" s="306"/>
      <c r="AH129" s="306"/>
      <c r="AI129" s="360" t="s">
        <v>596</v>
      </c>
      <c r="AJ129" s="306"/>
      <c r="AK129" s="306"/>
      <c r="AL129" s="306"/>
      <c r="AM129" s="360" t="s">
        <v>635</v>
      </c>
      <c r="AN129" s="306"/>
      <c r="AO129" s="306"/>
      <c r="AP129" s="306"/>
      <c r="AQ129" s="306" t="s">
        <v>622</v>
      </c>
      <c r="AR129" s="306"/>
      <c r="AS129" s="306"/>
      <c r="AT129" s="306"/>
      <c r="AU129" s="306"/>
      <c r="AV129" s="306"/>
      <c r="AW129" s="306"/>
      <c r="AX129" s="307"/>
    </row>
    <row r="130" spans="1:50" ht="45" customHeight="1" x14ac:dyDescent="0.15">
      <c r="A130" s="994" t="s">
        <v>564</v>
      </c>
      <c r="B130" s="992"/>
      <c r="C130" s="991" t="s">
        <v>358</v>
      </c>
      <c r="D130" s="992"/>
      <c r="E130" s="308" t="s">
        <v>387</v>
      </c>
      <c r="F130" s="309"/>
      <c r="G130" s="310" t="s">
        <v>617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v>32</v>
      </c>
      <c r="AV133" s="136"/>
      <c r="AW133" s="137" t="s">
        <v>300</v>
      </c>
      <c r="AX133" s="138"/>
    </row>
    <row r="134" spans="1:50" ht="39.75" customHeight="1" x14ac:dyDescent="0.15">
      <c r="A134" s="995"/>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598</v>
      </c>
      <c r="AC134" s="221"/>
      <c r="AD134" s="221"/>
      <c r="AE134" s="266">
        <v>52557</v>
      </c>
      <c r="AF134" s="112"/>
      <c r="AG134" s="112"/>
      <c r="AH134" s="112"/>
      <c r="AI134" s="266">
        <v>60814</v>
      </c>
      <c r="AJ134" s="112"/>
      <c r="AK134" s="112"/>
      <c r="AL134" s="112"/>
      <c r="AM134" s="266" t="s">
        <v>637</v>
      </c>
      <c r="AN134" s="112"/>
      <c r="AO134" s="112"/>
      <c r="AP134" s="112"/>
      <c r="AQ134" s="266" t="s">
        <v>571</v>
      </c>
      <c r="AR134" s="112"/>
      <c r="AS134" s="112"/>
      <c r="AT134" s="112"/>
      <c r="AU134" s="266" t="s">
        <v>571</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598</v>
      </c>
      <c r="AC135" s="133"/>
      <c r="AD135" s="133"/>
      <c r="AE135" s="266" t="s">
        <v>571</v>
      </c>
      <c r="AF135" s="112"/>
      <c r="AG135" s="112"/>
      <c r="AH135" s="112"/>
      <c r="AI135" s="266" t="s">
        <v>571</v>
      </c>
      <c r="AJ135" s="112"/>
      <c r="AK135" s="112"/>
      <c r="AL135" s="112"/>
      <c r="AM135" s="266" t="s">
        <v>565</v>
      </c>
      <c r="AN135" s="112"/>
      <c r="AO135" s="112"/>
      <c r="AP135" s="112"/>
      <c r="AQ135" s="266" t="s">
        <v>571</v>
      </c>
      <c r="AR135" s="112"/>
      <c r="AS135" s="112"/>
      <c r="AT135" s="112"/>
      <c r="AU135" s="266">
        <v>58535</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5"/>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560</v>
      </c>
      <c r="D430" s="250"/>
      <c r="E430" s="238" t="s">
        <v>544</v>
      </c>
      <c r="F430" s="449"/>
      <c r="G430" s="240" t="s">
        <v>374</v>
      </c>
      <c r="H430" s="158"/>
      <c r="I430" s="158"/>
      <c r="J430" s="241" t="s">
        <v>600</v>
      </c>
      <c r="K430" s="242"/>
      <c r="L430" s="242"/>
      <c r="M430" s="242"/>
      <c r="N430" s="242"/>
      <c r="O430" s="242"/>
      <c r="P430" s="242"/>
      <c r="Q430" s="242"/>
      <c r="R430" s="242"/>
      <c r="S430" s="242"/>
      <c r="T430" s="243"/>
      <c r="U430" s="244" t="s">
        <v>565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355</v>
      </c>
      <c r="AH432" s="172"/>
      <c r="AI432" s="182"/>
      <c r="AJ432" s="182"/>
      <c r="AK432" s="182"/>
      <c r="AL432" s="177"/>
      <c r="AM432" s="182"/>
      <c r="AN432" s="182"/>
      <c r="AO432" s="182"/>
      <c r="AP432" s="177"/>
      <c r="AQ432" s="217" t="s">
        <v>565</v>
      </c>
      <c r="AR432" s="136"/>
      <c r="AS432" s="137" t="s">
        <v>355</v>
      </c>
      <c r="AT432" s="172"/>
      <c r="AU432" s="136" t="s">
        <v>565</v>
      </c>
      <c r="AV432" s="136"/>
      <c r="AW432" s="137" t="s">
        <v>300</v>
      </c>
      <c r="AX432" s="138"/>
    </row>
    <row r="433" spans="1:50" ht="23.25" customHeight="1" x14ac:dyDescent="0.15">
      <c r="A433" s="995"/>
      <c r="B433" s="252"/>
      <c r="C433" s="251"/>
      <c r="D433" s="252"/>
      <c r="E433" s="166"/>
      <c r="F433" s="167"/>
      <c r="G433" s="230" t="s">
        <v>601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t="s">
        <v>600</v>
      </c>
      <c r="AF433" s="112"/>
      <c r="AG433" s="112"/>
      <c r="AH433" s="113"/>
      <c r="AI433" s="111" t="s">
        <v>600</v>
      </c>
      <c r="AJ433" s="112"/>
      <c r="AK433" s="112"/>
      <c r="AL433" s="112"/>
      <c r="AM433" s="111" t="s">
        <v>571</v>
      </c>
      <c r="AN433" s="112"/>
      <c r="AO433" s="112"/>
      <c r="AP433" s="113"/>
      <c r="AQ433" s="111" t="s">
        <v>600</v>
      </c>
      <c r="AR433" s="112"/>
      <c r="AS433" s="112"/>
      <c r="AT433" s="113"/>
      <c r="AU433" s="112" t="s">
        <v>600</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601</v>
      </c>
      <c r="AC434" s="221"/>
      <c r="AD434" s="221"/>
      <c r="AE434" s="111" t="s">
        <v>600</v>
      </c>
      <c r="AF434" s="112"/>
      <c r="AG434" s="112"/>
      <c r="AH434" s="113"/>
      <c r="AI434" s="111" t="s">
        <v>600</v>
      </c>
      <c r="AJ434" s="112"/>
      <c r="AK434" s="112"/>
      <c r="AL434" s="112"/>
      <c r="AM434" s="111" t="s">
        <v>571</v>
      </c>
      <c r="AN434" s="112"/>
      <c r="AO434" s="112"/>
      <c r="AP434" s="113"/>
      <c r="AQ434" s="111" t="s">
        <v>600</v>
      </c>
      <c r="AR434" s="112"/>
      <c r="AS434" s="112"/>
      <c r="AT434" s="113"/>
      <c r="AU434" s="112" t="s">
        <v>600</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602</v>
      </c>
      <c r="AF435" s="112"/>
      <c r="AG435" s="112"/>
      <c r="AH435" s="113"/>
      <c r="AI435" s="111" t="s">
        <v>600</v>
      </c>
      <c r="AJ435" s="112"/>
      <c r="AK435" s="112"/>
      <c r="AL435" s="112"/>
      <c r="AM435" s="111" t="s">
        <v>571</v>
      </c>
      <c r="AN435" s="112"/>
      <c r="AO435" s="112"/>
      <c r="AP435" s="113"/>
      <c r="AQ435" s="111" t="s">
        <v>600</v>
      </c>
      <c r="AR435" s="112"/>
      <c r="AS435" s="112"/>
      <c r="AT435" s="113"/>
      <c r="AU435" s="112" t="s">
        <v>602</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565</v>
      </c>
      <c r="AR457" s="136"/>
      <c r="AS457" s="137" t="s">
        <v>355</v>
      </c>
      <c r="AT457" s="172"/>
      <c r="AU457" s="136" t="s">
        <v>565</v>
      </c>
      <c r="AV457" s="136"/>
      <c r="AW457" s="137" t="s">
        <v>300</v>
      </c>
      <c r="AX457" s="138"/>
    </row>
    <row r="458" spans="1:50" ht="23.25" customHeight="1" x14ac:dyDescent="0.15">
      <c r="A458" s="995"/>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603</v>
      </c>
      <c r="AF458" s="112"/>
      <c r="AG458" s="112"/>
      <c r="AH458" s="112"/>
      <c r="AI458" s="111" t="s">
        <v>600</v>
      </c>
      <c r="AJ458" s="112"/>
      <c r="AK458" s="112"/>
      <c r="AL458" s="112"/>
      <c r="AM458" s="111" t="s">
        <v>571</v>
      </c>
      <c r="AN458" s="112"/>
      <c r="AO458" s="112"/>
      <c r="AP458" s="113"/>
      <c r="AQ458" s="111" t="s">
        <v>600</v>
      </c>
      <c r="AR458" s="112"/>
      <c r="AS458" s="112"/>
      <c r="AT458" s="113"/>
      <c r="AU458" s="112" t="s">
        <v>600</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602</v>
      </c>
      <c r="AF459" s="112"/>
      <c r="AG459" s="112"/>
      <c r="AH459" s="113"/>
      <c r="AI459" s="111" t="s">
        <v>600</v>
      </c>
      <c r="AJ459" s="112"/>
      <c r="AK459" s="112"/>
      <c r="AL459" s="112"/>
      <c r="AM459" s="111" t="s">
        <v>571</v>
      </c>
      <c r="AN459" s="112"/>
      <c r="AO459" s="112"/>
      <c r="AP459" s="113"/>
      <c r="AQ459" s="111" t="s">
        <v>600</v>
      </c>
      <c r="AR459" s="112"/>
      <c r="AS459" s="112"/>
      <c r="AT459" s="113"/>
      <c r="AU459" s="112" t="s">
        <v>602</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602</v>
      </c>
      <c r="AF460" s="112"/>
      <c r="AG460" s="112"/>
      <c r="AH460" s="113"/>
      <c r="AI460" s="111" t="s">
        <v>600</v>
      </c>
      <c r="AJ460" s="112"/>
      <c r="AK460" s="112"/>
      <c r="AL460" s="112"/>
      <c r="AM460" s="111" t="s">
        <v>571</v>
      </c>
      <c r="AN460" s="112"/>
      <c r="AO460" s="112"/>
      <c r="AP460" s="113"/>
      <c r="AQ460" s="111" t="s">
        <v>603</v>
      </c>
      <c r="AR460" s="112"/>
      <c r="AS460" s="112"/>
      <c r="AT460" s="113"/>
      <c r="AU460" s="112" t="s">
        <v>600</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thickBot="1" x14ac:dyDescent="0.2">
      <c r="A482" s="995"/>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1.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616</v>
      </c>
      <c r="AE702" s="897"/>
      <c r="AF702" s="897"/>
      <c r="AG702" s="886" t="s">
        <v>604</v>
      </c>
      <c r="AH702" s="887"/>
      <c r="AI702" s="887"/>
      <c r="AJ702" s="887"/>
      <c r="AK702" s="887"/>
      <c r="AL702" s="887"/>
      <c r="AM702" s="887"/>
      <c r="AN702" s="887"/>
      <c r="AO702" s="887"/>
      <c r="AP702" s="887"/>
      <c r="AQ702" s="887"/>
      <c r="AR702" s="887"/>
      <c r="AS702" s="887"/>
      <c r="AT702" s="887"/>
      <c r="AU702" s="887"/>
      <c r="AV702" s="887"/>
      <c r="AW702" s="887"/>
      <c r="AX702" s="888"/>
    </row>
    <row r="703" spans="1:50" ht="54"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616</v>
      </c>
      <c r="AE703" s="155"/>
      <c r="AF703" s="155"/>
      <c r="AG703" s="665" t="s">
        <v>605</v>
      </c>
      <c r="AH703" s="666"/>
      <c r="AI703" s="666"/>
      <c r="AJ703" s="666"/>
      <c r="AK703" s="666"/>
      <c r="AL703" s="666"/>
      <c r="AM703" s="666"/>
      <c r="AN703" s="666"/>
      <c r="AO703" s="666"/>
      <c r="AP703" s="666"/>
      <c r="AQ703" s="666"/>
      <c r="AR703" s="666"/>
      <c r="AS703" s="666"/>
      <c r="AT703" s="666"/>
      <c r="AU703" s="666"/>
      <c r="AV703" s="666"/>
      <c r="AW703" s="666"/>
      <c r="AX703" s="667"/>
    </row>
    <row r="704" spans="1:50" ht="5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616</v>
      </c>
      <c r="AE704" s="587"/>
      <c r="AF704" s="587"/>
      <c r="AG704" s="429" t="s">
        <v>606</v>
      </c>
      <c r="AH704" s="233"/>
      <c r="AI704" s="233"/>
      <c r="AJ704" s="233"/>
      <c r="AK704" s="233"/>
      <c r="AL704" s="233"/>
      <c r="AM704" s="233"/>
      <c r="AN704" s="233"/>
      <c r="AO704" s="233"/>
      <c r="AP704" s="233"/>
      <c r="AQ704" s="233"/>
      <c r="AR704" s="233"/>
      <c r="AS704" s="233"/>
      <c r="AT704" s="233"/>
      <c r="AU704" s="233"/>
      <c r="AV704" s="233"/>
      <c r="AW704" s="233"/>
      <c r="AX704" s="430"/>
    </row>
    <row r="705" spans="1:50" ht="5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629</v>
      </c>
      <c r="AE705" s="734"/>
      <c r="AF705" s="734"/>
      <c r="AG705" s="160" t="s">
        <v>634</v>
      </c>
      <c r="AH705" s="161"/>
      <c r="AI705" s="161"/>
      <c r="AJ705" s="161"/>
      <c r="AK705" s="161"/>
      <c r="AL705" s="161"/>
      <c r="AM705" s="161"/>
      <c r="AN705" s="161"/>
      <c r="AO705" s="161"/>
      <c r="AP705" s="161"/>
      <c r="AQ705" s="161"/>
      <c r="AR705" s="161"/>
      <c r="AS705" s="161"/>
      <c r="AT705" s="161"/>
      <c r="AU705" s="161"/>
      <c r="AV705" s="161"/>
      <c r="AW705" s="161"/>
      <c r="AX705" s="162"/>
    </row>
    <row r="706" spans="1:50" ht="57" customHeight="1" x14ac:dyDescent="0.15">
      <c r="A706" s="656"/>
      <c r="B706" s="771"/>
      <c r="C706" s="615"/>
      <c r="D706" s="616"/>
      <c r="E706" s="684" t="s">
        <v>505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630</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57"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630</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629</v>
      </c>
      <c r="AE708" s="669"/>
      <c r="AF708" s="669"/>
      <c r="AG708" s="527" t="s">
        <v>624</v>
      </c>
      <c r="AH708" s="528"/>
      <c r="AI708" s="528"/>
      <c r="AJ708" s="528"/>
      <c r="AK708" s="528"/>
      <c r="AL708" s="528"/>
      <c r="AM708" s="528"/>
      <c r="AN708" s="528"/>
      <c r="AO708" s="528"/>
      <c r="AP708" s="528"/>
      <c r="AQ708" s="528"/>
      <c r="AR708" s="528"/>
      <c r="AS708" s="528"/>
      <c r="AT708" s="528"/>
      <c r="AU708" s="528"/>
      <c r="AV708" s="528"/>
      <c r="AW708" s="528"/>
      <c r="AX708" s="529"/>
    </row>
    <row r="709" spans="1:50" ht="41.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616</v>
      </c>
      <c r="AE709" s="155"/>
      <c r="AF709" s="155"/>
      <c r="AG709" s="665" t="s">
        <v>625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629</v>
      </c>
      <c r="AE710" s="155"/>
      <c r="AF710" s="155"/>
      <c r="AG710" s="665" t="s">
        <v>627</v>
      </c>
      <c r="AH710" s="666"/>
      <c r="AI710" s="666"/>
      <c r="AJ710" s="666"/>
      <c r="AK710" s="666"/>
      <c r="AL710" s="666"/>
      <c r="AM710" s="666"/>
      <c r="AN710" s="666"/>
      <c r="AO710" s="666"/>
      <c r="AP710" s="666"/>
      <c r="AQ710" s="666"/>
      <c r="AR710" s="666"/>
      <c r="AS710" s="666"/>
      <c r="AT710" s="666"/>
      <c r="AU710" s="666"/>
      <c r="AV710" s="666"/>
      <c r="AW710" s="666"/>
      <c r="AX710" s="667"/>
    </row>
    <row r="711" spans="1:50" ht="41.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616</v>
      </c>
      <c r="AE711" s="155"/>
      <c r="AF711" s="155"/>
      <c r="AG711" s="665" t="s">
        <v>626</v>
      </c>
      <c r="AH711" s="666"/>
      <c r="AI711" s="666"/>
      <c r="AJ711" s="666"/>
      <c r="AK711" s="666"/>
      <c r="AL711" s="666"/>
      <c r="AM711" s="666"/>
      <c r="AN711" s="666"/>
      <c r="AO711" s="666"/>
      <c r="AP711" s="666"/>
      <c r="AQ711" s="666"/>
      <c r="AR711" s="666"/>
      <c r="AS711" s="666"/>
      <c r="AT711" s="666"/>
      <c r="AU711" s="666"/>
      <c r="AV711" s="666"/>
      <c r="AW711" s="666"/>
      <c r="AX711" s="667"/>
    </row>
    <row r="712" spans="1:50" ht="11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631</v>
      </c>
      <c r="AE712" s="587"/>
      <c r="AF712" s="587"/>
      <c r="AG712" s="595" t="s">
        <v>639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65" t="s">
        <v>571</v>
      </c>
      <c r="AH713" s="666"/>
      <c r="AI713" s="666"/>
      <c r="AJ713" s="666"/>
      <c r="AK713" s="666"/>
      <c r="AL713" s="666"/>
      <c r="AM713" s="666"/>
      <c r="AN713" s="666"/>
      <c r="AO713" s="666"/>
      <c r="AP713" s="666"/>
      <c r="AQ713" s="666"/>
      <c r="AR713" s="666"/>
      <c r="AS713" s="666"/>
      <c r="AT713" s="666"/>
      <c r="AU713" s="666"/>
      <c r="AV713" s="666"/>
      <c r="AW713" s="666"/>
      <c r="AX713" s="667"/>
    </row>
    <row r="714" spans="1:50" ht="46.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616</v>
      </c>
      <c r="AE714" s="593"/>
      <c r="AF714" s="594"/>
      <c r="AG714" s="690" t="s">
        <v>607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616</v>
      </c>
      <c r="AE715" s="669"/>
      <c r="AF715" s="778"/>
      <c r="AG715" s="527" t="s">
        <v>608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629</v>
      </c>
      <c r="AE716" s="760"/>
      <c r="AF716" s="760"/>
      <c r="AG716" s="665" t="s">
        <v>571</v>
      </c>
      <c r="AH716" s="666"/>
      <c r="AI716" s="666"/>
      <c r="AJ716" s="666"/>
      <c r="AK716" s="666"/>
      <c r="AL716" s="666"/>
      <c r="AM716" s="666"/>
      <c r="AN716" s="666"/>
      <c r="AO716" s="666"/>
      <c r="AP716" s="666"/>
      <c r="AQ716" s="666"/>
      <c r="AR716" s="666"/>
      <c r="AS716" s="666"/>
      <c r="AT716" s="666"/>
      <c r="AU716" s="666"/>
      <c r="AV716" s="666"/>
      <c r="AW716" s="666"/>
      <c r="AX716" s="667"/>
    </row>
    <row r="717" spans="1:50" ht="42.7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616</v>
      </c>
      <c r="AE717" s="155"/>
      <c r="AF717" s="155"/>
      <c r="AG717" s="665" t="s">
        <v>609</v>
      </c>
      <c r="AH717" s="666"/>
      <c r="AI717" s="666"/>
      <c r="AJ717" s="666"/>
      <c r="AK717" s="666"/>
      <c r="AL717" s="666"/>
      <c r="AM717" s="666"/>
      <c r="AN717" s="666"/>
      <c r="AO717" s="666"/>
      <c r="AP717" s="666"/>
      <c r="AQ717" s="666"/>
      <c r="AR717" s="666"/>
      <c r="AS717" s="666"/>
      <c r="AT717" s="666"/>
      <c r="AU717" s="666"/>
      <c r="AV717" s="666"/>
      <c r="AW717" s="666"/>
      <c r="AX717" s="667"/>
    </row>
    <row r="718" spans="1:50" ht="42"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616</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616</v>
      </c>
      <c r="AE719" s="669"/>
      <c r="AF719" s="669"/>
      <c r="AG719" s="160" t="s">
        <v>611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1"/>
      <c r="B721" s="652"/>
      <c r="C721" s="918" t="s">
        <v>568</v>
      </c>
      <c r="D721" s="919"/>
      <c r="E721" s="919"/>
      <c r="F721" s="920"/>
      <c r="G721" s="938" t="s">
        <v>466</v>
      </c>
      <c r="H721" s="939"/>
      <c r="I721" s="83" t="str">
        <f>IF(OR(G721="　", G721=""), "", "-")</f>
        <v/>
      </c>
      <c r="J721" s="917">
        <v>180</v>
      </c>
      <c r="K721" s="917"/>
      <c r="L721" s="83" t="str">
        <f>IF(M721="","","-")</f>
        <v/>
      </c>
      <c r="M721" s="84"/>
      <c r="N721" s="914" t="s">
        <v>628</v>
      </c>
      <c r="O721" s="915"/>
      <c r="P721" s="915"/>
      <c r="Q721" s="915"/>
      <c r="R721" s="915"/>
      <c r="S721" s="915"/>
      <c r="T721" s="915"/>
      <c r="U721" s="915"/>
      <c r="V721" s="915"/>
      <c r="W721" s="915"/>
      <c r="X721" s="915"/>
      <c r="Y721" s="915"/>
      <c r="Z721" s="915"/>
      <c r="AA721" s="915"/>
      <c r="AB721" s="915"/>
      <c r="AC721" s="915"/>
      <c r="AD721" s="915"/>
      <c r="AE721" s="915"/>
      <c r="AF721" s="916"/>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4" t="s">
        <v>53</v>
      </c>
      <c r="D726" s="582"/>
      <c r="E726" s="582"/>
      <c r="F726" s="583"/>
      <c r="G726" s="798" t="s">
        <v>638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115.5" customHeight="1" thickBot="1" x14ac:dyDescent="0.2">
      <c r="A729" s="766" t="s">
        <v>643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24.5" customHeight="1" thickBot="1" x14ac:dyDescent="0.2">
      <c r="A731" s="619" t="s">
        <v>255</v>
      </c>
      <c r="B731" s="620"/>
      <c r="C731" s="620"/>
      <c r="D731" s="620"/>
      <c r="E731" s="621"/>
      <c r="F731" s="681" t="s">
        <v>645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141" customHeight="1" thickBot="1" x14ac:dyDescent="0.2">
      <c r="A733" s="750" t="s">
        <v>647</v>
      </c>
      <c r="B733" s="751"/>
      <c r="C733" s="751"/>
      <c r="D733" s="751"/>
      <c r="E733" s="752"/>
      <c r="F733" s="767" t="s">
        <v>646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644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571</v>
      </c>
      <c r="F737" s="122"/>
      <c r="G737" s="122"/>
      <c r="H737" s="122"/>
      <c r="I737" s="122"/>
      <c r="J737" s="122"/>
      <c r="K737" s="122"/>
      <c r="L737" s="122"/>
      <c r="M737" s="122"/>
      <c r="N737" s="101" t="s">
        <v>541</v>
      </c>
      <c r="O737" s="101"/>
      <c r="P737" s="101"/>
      <c r="Q737" s="101"/>
      <c r="R737" s="122" t="s">
        <v>571</v>
      </c>
      <c r="S737" s="122"/>
      <c r="T737" s="122"/>
      <c r="U737" s="122"/>
      <c r="V737" s="122"/>
      <c r="W737" s="122"/>
      <c r="X737" s="122"/>
      <c r="Y737" s="122"/>
      <c r="Z737" s="122"/>
      <c r="AA737" s="101" t="s">
        <v>540</v>
      </c>
      <c r="AB737" s="101"/>
      <c r="AC737" s="101"/>
      <c r="AD737" s="101"/>
      <c r="AE737" s="122" t="s">
        <v>571</v>
      </c>
      <c r="AF737" s="122"/>
      <c r="AG737" s="122"/>
      <c r="AH737" s="122"/>
      <c r="AI737" s="122"/>
      <c r="AJ737" s="122"/>
      <c r="AK737" s="122"/>
      <c r="AL737" s="122"/>
      <c r="AM737" s="122"/>
      <c r="AN737" s="101" t="s">
        <v>539</v>
      </c>
      <c r="AO737" s="101"/>
      <c r="AP737" s="101"/>
      <c r="AQ737" s="101"/>
      <c r="AR737" s="102" t="s">
        <v>612</v>
      </c>
      <c r="AS737" s="103"/>
      <c r="AT737" s="103"/>
      <c r="AU737" s="103"/>
      <c r="AV737" s="103"/>
      <c r="AW737" s="103"/>
      <c r="AX737" s="104"/>
      <c r="AY737" s="89"/>
      <c r="AZ737" s="89"/>
    </row>
    <row r="738" spans="1:52" ht="24.75" customHeight="1" x14ac:dyDescent="0.15">
      <c r="A738" s="123" t="s">
        <v>538</v>
      </c>
      <c r="B738" s="124"/>
      <c r="C738" s="124"/>
      <c r="D738" s="125"/>
      <c r="E738" s="122" t="s">
        <v>613</v>
      </c>
      <c r="F738" s="122"/>
      <c r="G738" s="122"/>
      <c r="H738" s="122"/>
      <c r="I738" s="122"/>
      <c r="J738" s="122"/>
      <c r="K738" s="122"/>
      <c r="L738" s="122"/>
      <c r="M738" s="122"/>
      <c r="N738" s="101" t="s">
        <v>537</v>
      </c>
      <c r="O738" s="101"/>
      <c r="P738" s="101"/>
      <c r="Q738" s="101"/>
      <c r="R738" s="122" t="s">
        <v>614</v>
      </c>
      <c r="S738" s="122"/>
      <c r="T738" s="122"/>
      <c r="U738" s="122"/>
      <c r="V738" s="122"/>
      <c r="W738" s="122"/>
      <c r="X738" s="122"/>
      <c r="Y738" s="122"/>
      <c r="Z738" s="122"/>
      <c r="AA738" s="101" t="s">
        <v>536</v>
      </c>
      <c r="AB738" s="101"/>
      <c r="AC738" s="101"/>
      <c r="AD738" s="101"/>
      <c r="AE738" s="122" t="s">
        <v>615</v>
      </c>
      <c r="AF738" s="122"/>
      <c r="AG738" s="122"/>
      <c r="AH738" s="122"/>
      <c r="AI738" s="122"/>
      <c r="AJ738" s="122"/>
      <c r="AK738" s="122"/>
      <c r="AL738" s="122"/>
      <c r="AM738" s="122"/>
      <c r="AN738" s="101" t="s">
        <v>532</v>
      </c>
      <c r="AO738" s="101"/>
      <c r="AP738" s="101"/>
      <c r="AQ738" s="101"/>
      <c r="AR738" s="102">
        <v>176</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177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40" t="s">
        <v>484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1.25" customHeight="1" x14ac:dyDescent="0.15">
      <c r="A781" s="557"/>
      <c r="B781" s="764"/>
      <c r="C781" s="764"/>
      <c r="D781" s="764"/>
      <c r="E781" s="764"/>
      <c r="F781" s="765"/>
      <c r="G781" s="450" t="s">
        <v>649</v>
      </c>
      <c r="H781" s="451"/>
      <c r="I781" s="451"/>
      <c r="J781" s="451"/>
      <c r="K781" s="452"/>
      <c r="L781" s="453" t="s">
        <v>649</v>
      </c>
      <c r="M781" s="454"/>
      <c r="N781" s="454"/>
      <c r="O781" s="454"/>
      <c r="P781" s="454"/>
      <c r="Q781" s="454"/>
      <c r="R781" s="454"/>
      <c r="S781" s="454"/>
      <c r="T781" s="454"/>
      <c r="U781" s="454"/>
      <c r="V781" s="454"/>
      <c r="W781" s="454"/>
      <c r="X781" s="455"/>
      <c r="Y781" s="456" t="s">
        <v>649</v>
      </c>
      <c r="Z781" s="457"/>
      <c r="AA781" s="457"/>
      <c r="AB781" s="558"/>
      <c r="AC781" s="450" t="s">
        <v>649</v>
      </c>
      <c r="AD781" s="451"/>
      <c r="AE781" s="451"/>
      <c r="AF781" s="451"/>
      <c r="AG781" s="452"/>
      <c r="AH781" s="453" t="s">
        <v>649</v>
      </c>
      <c r="AI781" s="454"/>
      <c r="AJ781" s="454"/>
      <c r="AK781" s="454"/>
      <c r="AL781" s="454"/>
      <c r="AM781" s="454"/>
      <c r="AN781" s="454"/>
      <c r="AO781" s="454"/>
      <c r="AP781" s="454"/>
      <c r="AQ781" s="454"/>
      <c r="AR781" s="454"/>
      <c r="AS781" s="454"/>
      <c r="AT781" s="455"/>
      <c r="AU781" s="456" t="s">
        <v>649</v>
      </c>
      <c r="AV781" s="457"/>
      <c r="AW781" s="457"/>
      <c r="AX781" s="458"/>
    </row>
    <row r="782" spans="1:50" ht="24.75" hidden="1" customHeight="1" x14ac:dyDescent="0.15">
      <c r="A782" s="557"/>
      <c r="B782" s="764"/>
      <c r="C782" s="764"/>
      <c r="D782" s="764"/>
      <c r="E782" s="764"/>
      <c r="F782" s="765"/>
      <c r="G782" s="348"/>
      <c r="H782" s="349"/>
      <c r="I782" s="349"/>
      <c r="J782" s="349"/>
      <c r="K782" s="350"/>
      <c r="L782" s="402"/>
      <c r="M782" s="403"/>
      <c r="N782" s="403"/>
      <c r="O782" s="403"/>
      <c r="P782" s="403"/>
      <c r="Q782" s="403"/>
      <c r="R782" s="403"/>
      <c r="S782" s="403"/>
      <c r="T782" s="403"/>
      <c r="U782" s="403"/>
      <c r="V782" s="403"/>
      <c r="W782" s="403"/>
      <c r="X782" s="404"/>
      <c r="Y782" s="399"/>
      <c r="Z782" s="400"/>
      <c r="AA782" s="400"/>
      <c r="AB782" s="406"/>
      <c r="AC782" s="348"/>
      <c r="AD782" s="349"/>
      <c r="AE782" s="349"/>
      <c r="AF782" s="349"/>
      <c r="AG782" s="350"/>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8"/>
      <c r="H783" s="349"/>
      <c r="I783" s="349"/>
      <c r="J783" s="349"/>
      <c r="K783" s="350"/>
      <c r="L783" s="402"/>
      <c r="M783" s="403"/>
      <c r="N783" s="403"/>
      <c r="O783" s="403"/>
      <c r="P783" s="403"/>
      <c r="Q783" s="403"/>
      <c r="R783" s="403"/>
      <c r="S783" s="403"/>
      <c r="T783" s="403"/>
      <c r="U783" s="403"/>
      <c r="V783" s="403"/>
      <c r="W783" s="403"/>
      <c r="X783" s="404"/>
      <c r="Y783" s="399"/>
      <c r="Z783" s="400"/>
      <c r="AA783" s="400"/>
      <c r="AB783" s="406"/>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06"/>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6"/>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6"/>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6"/>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6"/>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6"/>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6"/>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33"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7"/>
      <c r="AP836" s="428" t="s">
        <v>420</v>
      </c>
      <c r="AQ836" s="428"/>
      <c r="AR836" s="428"/>
      <c r="AS836" s="428"/>
      <c r="AT836" s="428"/>
      <c r="AU836" s="428"/>
      <c r="AV836" s="428"/>
      <c r="AW836" s="428"/>
      <c r="AX836" s="428"/>
    </row>
    <row r="837" spans="1:50" ht="30" customHeight="1" x14ac:dyDescent="0.15">
      <c r="A837" s="405">
        <v>1</v>
      </c>
      <c r="B837" s="405">
        <v>1</v>
      </c>
      <c r="C837" s="425" t="s">
        <v>648</v>
      </c>
      <c r="D837" s="419"/>
      <c r="E837" s="419"/>
      <c r="F837" s="419"/>
      <c r="G837" s="419"/>
      <c r="H837" s="419"/>
      <c r="I837" s="419"/>
      <c r="J837" s="420" t="s">
        <v>648</v>
      </c>
      <c r="K837" s="421"/>
      <c r="L837" s="421"/>
      <c r="M837" s="421"/>
      <c r="N837" s="421"/>
      <c r="O837" s="421"/>
      <c r="P837" s="426" t="s">
        <v>648</v>
      </c>
      <c r="Q837" s="317"/>
      <c r="R837" s="317"/>
      <c r="S837" s="317"/>
      <c r="T837" s="317"/>
      <c r="U837" s="317"/>
      <c r="V837" s="317"/>
      <c r="W837" s="317"/>
      <c r="X837" s="317"/>
      <c r="Y837" s="318" t="s">
        <v>648</v>
      </c>
      <c r="Z837" s="319"/>
      <c r="AA837" s="319"/>
      <c r="AB837" s="320"/>
      <c r="AC837" s="328"/>
      <c r="AD837" s="424"/>
      <c r="AE837" s="424"/>
      <c r="AF837" s="424"/>
      <c r="AG837" s="424"/>
      <c r="AH837" s="422" t="s">
        <v>648</v>
      </c>
      <c r="AI837" s="423"/>
      <c r="AJ837" s="423"/>
      <c r="AK837" s="423"/>
      <c r="AL837" s="325" t="s">
        <v>648</v>
      </c>
      <c r="AM837" s="326"/>
      <c r="AN837" s="326"/>
      <c r="AO837" s="327"/>
      <c r="AP837" s="321" t="s">
        <v>648</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1" t="s">
        <v>572</v>
      </c>
      <c r="F1102" s="893"/>
      <c r="G1102" s="893"/>
      <c r="H1102" s="893"/>
      <c r="I1102" s="893"/>
      <c r="J1102" s="420" t="s">
        <v>573</v>
      </c>
      <c r="K1102" s="421"/>
      <c r="L1102" s="421"/>
      <c r="M1102" s="421"/>
      <c r="N1102" s="421"/>
      <c r="O1102" s="421"/>
      <c r="P1102" s="426" t="s">
        <v>572</v>
      </c>
      <c r="Q1102" s="317"/>
      <c r="R1102" s="317"/>
      <c r="S1102" s="317"/>
      <c r="T1102" s="317"/>
      <c r="U1102" s="317"/>
      <c r="V1102" s="317"/>
      <c r="W1102" s="317"/>
      <c r="X1102" s="317"/>
      <c r="Y1102" s="318" t="s">
        <v>574</v>
      </c>
      <c r="Z1102" s="319"/>
      <c r="AA1102" s="319"/>
      <c r="AB1102" s="320"/>
      <c r="AC1102" s="322"/>
      <c r="AD1102" s="322"/>
      <c r="AE1102" s="322"/>
      <c r="AF1102" s="322"/>
      <c r="AG1102" s="322"/>
      <c r="AH1102" s="323" t="s">
        <v>573</v>
      </c>
      <c r="AI1102" s="324"/>
      <c r="AJ1102" s="324"/>
      <c r="AK1102" s="324"/>
      <c r="AL1102" s="325" t="s">
        <v>575</v>
      </c>
      <c r="AM1102" s="326"/>
      <c r="AN1102" s="326"/>
      <c r="AO1102" s="327"/>
      <c r="AP1102" s="321" t="s">
        <v>572</v>
      </c>
      <c r="AQ1102" s="321"/>
      <c r="AR1102" s="321"/>
      <c r="AS1102" s="321"/>
      <c r="AT1102" s="321"/>
      <c r="AU1102" s="321"/>
      <c r="AV1102" s="321"/>
      <c r="AW1102" s="321"/>
      <c r="AX1102" s="321"/>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5:AX15 P13:AX13 P16:AQ17">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AU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AU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3" manualBreakCount="3">
    <brk id="68" max="16383" man="1"/>
    <brk id="628" max="49" man="1"/>
    <brk id="727"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O17" sqref="AO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t="s">
        <v>616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t="s">
        <v>616</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616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555</v>
      </c>
      <c r="AF2" s="997"/>
      <c r="AG2" s="997"/>
      <c r="AH2" s="997"/>
      <c r="AI2" s="997" t="s">
        <v>552</v>
      </c>
      <c r="AJ2" s="997"/>
      <c r="AK2" s="997"/>
      <c r="AL2" s="997"/>
      <c r="AM2" s="997" t="s">
        <v>526</v>
      </c>
      <c r="AN2" s="997"/>
      <c r="AO2" s="997"/>
      <c r="AP2" s="459"/>
      <c r="AQ2" s="176" t="s">
        <v>354</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2"/>
      <c r="AQ3" s="270"/>
      <c r="AR3" s="271"/>
      <c r="AS3" s="137" t="s">
        <v>355</v>
      </c>
      <c r="AT3" s="172"/>
      <c r="AU3" s="271"/>
      <c r="AV3" s="271"/>
      <c r="AW3" s="380" t="s">
        <v>300</v>
      </c>
      <c r="AX3" s="381"/>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556</v>
      </c>
      <c r="AF9" s="997"/>
      <c r="AG9" s="997"/>
      <c r="AH9" s="997"/>
      <c r="AI9" s="997" t="s">
        <v>552</v>
      </c>
      <c r="AJ9" s="997"/>
      <c r="AK9" s="997"/>
      <c r="AL9" s="997"/>
      <c r="AM9" s="997" t="s">
        <v>526</v>
      </c>
      <c r="AN9" s="997"/>
      <c r="AO9" s="997"/>
      <c r="AP9" s="459"/>
      <c r="AQ9" s="176" t="s">
        <v>354</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2"/>
      <c r="AQ10" s="270"/>
      <c r="AR10" s="271"/>
      <c r="AS10" s="137" t="s">
        <v>355</v>
      </c>
      <c r="AT10" s="172"/>
      <c r="AU10" s="271"/>
      <c r="AV10" s="271"/>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555</v>
      </c>
      <c r="AF16" s="997"/>
      <c r="AG16" s="997"/>
      <c r="AH16" s="997"/>
      <c r="AI16" s="997" t="s">
        <v>553</v>
      </c>
      <c r="AJ16" s="997"/>
      <c r="AK16" s="997"/>
      <c r="AL16" s="997"/>
      <c r="AM16" s="997" t="s">
        <v>526</v>
      </c>
      <c r="AN16" s="997"/>
      <c r="AO16" s="997"/>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2"/>
      <c r="AQ17" s="270"/>
      <c r="AR17" s="271"/>
      <c r="AS17" s="137" t="s">
        <v>355</v>
      </c>
      <c r="AT17" s="172"/>
      <c r="AU17" s="271"/>
      <c r="AV17" s="271"/>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557</v>
      </c>
      <c r="AF23" s="997"/>
      <c r="AG23" s="997"/>
      <c r="AH23" s="997"/>
      <c r="AI23" s="997" t="s">
        <v>552</v>
      </c>
      <c r="AJ23" s="997"/>
      <c r="AK23" s="997"/>
      <c r="AL23" s="997"/>
      <c r="AM23" s="997" t="s">
        <v>526</v>
      </c>
      <c r="AN23" s="997"/>
      <c r="AO23" s="997"/>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2"/>
      <c r="AQ24" s="270"/>
      <c r="AR24" s="271"/>
      <c r="AS24" s="137" t="s">
        <v>355</v>
      </c>
      <c r="AT24" s="172"/>
      <c r="AU24" s="271"/>
      <c r="AV24" s="271"/>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555</v>
      </c>
      <c r="AF30" s="997"/>
      <c r="AG30" s="997"/>
      <c r="AH30" s="997"/>
      <c r="AI30" s="997" t="s">
        <v>552</v>
      </c>
      <c r="AJ30" s="997"/>
      <c r="AK30" s="997"/>
      <c r="AL30" s="997"/>
      <c r="AM30" s="997" t="s">
        <v>550</v>
      </c>
      <c r="AN30" s="997"/>
      <c r="AO30" s="997"/>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2"/>
      <c r="AQ31" s="270"/>
      <c r="AR31" s="271"/>
      <c r="AS31" s="137" t="s">
        <v>355</v>
      </c>
      <c r="AT31" s="172"/>
      <c r="AU31" s="271"/>
      <c r="AV31" s="271"/>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557</v>
      </c>
      <c r="AF37" s="997"/>
      <c r="AG37" s="997"/>
      <c r="AH37" s="997"/>
      <c r="AI37" s="997" t="s">
        <v>554</v>
      </c>
      <c r="AJ37" s="997"/>
      <c r="AK37" s="997"/>
      <c r="AL37" s="997"/>
      <c r="AM37" s="997" t="s">
        <v>551</v>
      </c>
      <c r="AN37" s="997"/>
      <c r="AO37" s="997"/>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2"/>
      <c r="AQ38" s="270"/>
      <c r="AR38" s="271"/>
      <c r="AS38" s="137" t="s">
        <v>355</v>
      </c>
      <c r="AT38" s="172"/>
      <c r="AU38" s="271"/>
      <c r="AV38" s="271"/>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555</v>
      </c>
      <c r="AF44" s="997"/>
      <c r="AG44" s="997"/>
      <c r="AH44" s="997"/>
      <c r="AI44" s="997" t="s">
        <v>552</v>
      </c>
      <c r="AJ44" s="997"/>
      <c r="AK44" s="997"/>
      <c r="AL44" s="997"/>
      <c r="AM44" s="997" t="s">
        <v>526</v>
      </c>
      <c r="AN44" s="997"/>
      <c r="AO44" s="997"/>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2"/>
      <c r="AQ45" s="270"/>
      <c r="AR45" s="271"/>
      <c r="AS45" s="137" t="s">
        <v>355</v>
      </c>
      <c r="AT45" s="172"/>
      <c r="AU45" s="271"/>
      <c r="AV45" s="271"/>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555</v>
      </c>
      <c r="AF51" s="997"/>
      <c r="AG51" s="997"/>
      <c r="AH51" s="997"/>
      <c r="AI51" s="997" t="s">
        <v>552</v>
      </c>
      <c r="AJ51" s="997"/>
      <c r="AK51" s="997"/>
      <c r="AL51" s="997"/>
      <c r="AM51" s="997" t="s">
        <v>526</v>
      </c>
      <c r="AN51" s="997"/>
      <c r="AO51" s="997"/>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2"/>
      <c r="AQ52" s="270"/>
      <c r="AR52" s="271"/>
      <c r="AS52" s="137" t="s">
        <v>355</v>
      </c>
      <c r="AT52" s="172"/>
      <c r="AU52" s="271"/>
      <c r="AV52" s="271"/>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555</v>
      </c>
      <c r="AF58" s="997"/>
      <c r="AG58" s="997"/>
      <c r="AH58" s="997"/>
      <c r="AI58" s="997" t="s">
        <v>552</v>
      </c>
      <c r="AJ58" s="997"/>
      <c r="AK58" s="997"/>
      <c r="AL58" s="997"/>
      <c r="AM58" s="997" t="s">
        <v>526</v>
      </c>
      <c r="AN58" s="997"/>
      <c r="AO58" s="997"/>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2"/>
      <c r="AQ59" s="270"/>
      <c r="AR59" s="271"/>
      <c r="AS59" s="137" t="s">
        <v>355</v>
      </c>
      <c r="AT59" s="172"/>
      <c r="AU59" s="271"/>
      <c r="AV59" s="271"/>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555</v>
      </c>
      <c r="AF65" s="997"/>
      <c r="AG65" s="997"/>
      <c r="AH65" s="997"/>
      <c r="AI65" s="997" t="s">
        <v>552</v>
      </c>
      <c r="AJ65" s="997"/>
      <c r="AK65" s="997"/>
      <c r="AL65" s="997"/>
      <c r="AM65" s="997" t="s">
        <v>526</v>
      </c>
      <c r="AN65" s="997"/>
      <c r="AO65" s="997"/>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2"/>
      <c r="AQ66" s="270"/>
      <c r="AR66" s="271"/>
      <c r="AS66" s="137" t="s">
        <v>355</v>
      </c>
      <c r="AT66" s="172"/>
      <c r="AU66" s="271"/>
      <c r="AV66" s="271"/>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8"/>
      <c r="H5" s="349"/>
      <c r="I5" s="349"/>
      <c r="J5" s="349"/>
      <c r="K5" s="350"/>
      <c r="L5" s="402"/>
      <c r="M5" s="403"/>
      <c r="N5" s="403"/>
      <c r="O5" s="403"/>
      <c r="P5" s="403"/>
      <c r="Q5" s="403"/>
      <c r="R5" s="403"/>
      <c r="S5" s="403"/>
      <c r="T5" s="403"/>
      <c r="U5" s="403"/>
      <c r="V5" s="403"/>
      <c r="W5" s="403"/>
      <c r="X5" s="404"/>
      <c r="Y5" s="399"/>
      <c r="Z5" s="400"/>
      <c r="AA5" s="400"/>
      <c r="AB5" s="406"/>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8"/>
      <c r="H6" s="349"/>
      <c r="I6" s="349"/>
      <c r="J6" s="349"/>
      <c r="K6" s="350"/>
      <c r="L6" s="402"/>
      <c r="M6" s="403"/>
      <c r="N6" s="403"/>
      <c r="O6" s="403"/>
      <c r="P6" s="403"/>
      <c r="Q6" s="403"/>
      <c r="R6" s="403"/>
      <c r="S6" s="403"/>
      <c r="T6" s="403"/>
      <c r="U6" s="403"/>
      <c r="V6" s="403"/>
      <c r="W6" s="403"/>
      <c r="X6" s="404"/>
      <c r="Y6" s="399"/>
      <c r="Z6" s="400"/>
      <c r="AA6" s="400"/>
      <c r="AB6" s="406"/>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8"/>
      <c r="H7" s="349"/>
      <c r="I7" s="349"/>
      <c r="J7" s="349"/>
      <c r="K7" s="350"/>
      <c r="L7" s="402"/>
      <c r="M7" s="403"/>
      <c r="N7" s="403"/>
      <c r="O7" s="403"/>
      <c r="P7" s="403"/>
      <c r="Q7" s="403"/>
      <c r="R7" s="403"/>
      <c r="S7" s="403"/>
      <c r="T7" s="403"/>
      <c r="U7" s="403"/>
      <c r="V7" s="403"/>
      <c r="W7" s="403"/>
      <c r="X7" s="404"/>
      <c r="Y7" s="399"/>
      <c r="Z7" s="400"/>
      <c r="AA7" s="400"/>
      <c r="AB7" s="406"/>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8"/>
      <c r="H8" s="349"/>
      <c r="I8" s="349"/>
      <c r="J8" s="349"/>
      <c r="K8" s="350"/>
      <c r="L8" s="402"/>
      <c r="M8" s="403"/>
      <c r="N8" s="403"/>
      <c r="O8" s="403"/>
      <c r="P8" s="403"/>
      <c r="Q8" s="403"/>
      <c r="R8" s="403"/>
      <c r="S8" s="403"/>
      <c r="T8" s="403"/>
      <c r="U8" s="403"/>
      <c r="V8" s="403"/>
      <c r="W8" s="403"/>
      <c r="X8" s="404"/>
      <c r="Y8" s="399"/>
      <c r="Z8" s="400"/>
      <c r="AA8" s="400"/>
      <c r="AB8" s="406"/>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8"/>
      <c r="H9" s="349"/>
      <c r="I9" s="349"/>
      <c r="J9" s="349"/>
      <c r="K9" s="350"/>
      <c r="L9" s="402"/>
      <c r="M9" s="403"/>
      <c r="N9" s="403"/>
      <c r="O9" s="403"/>
      <c r="P9" s="403"/>
      <c r="Q9" s="403"/>
      <c r="R9" s="403"/>
      <c r="S9" s="403"/>
      <c r="T9" s="403"/>
      <c r="U9" s="403"/>
      <c r="V9" s="403"/>
      <c r="W9" s="403"/>
      <c r="X9" s="404"/>
      <c r="Y9" s="399"/>
      <c r="Z9" s="400"/>
      <c r="AA9" s="400"/>
      <c r="AB9" s="406"/>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8"/>
      <c r="H10" s="349"/>
      <c r="I10" s="349"/>
      <c r="J10" s="349"/>
      <c r="K10" s="350"/>
      <c r="L10" s="402"/>
      <c r="M10" s="403"/>
      <c r="N10" s="403"/>
      <c r="O10" s="403"/>
      <c r="P10" s="403"/>
      <c r="Q10" s="403"/>
      <c r="R10" s="403"/>
      <c r="S10" s="403"/>
      <c r="T10" s="403"/>
      <c r="U10" s="403"/>
      <c r="V10" s="403"/>
      <c r="W10" s="403"/>
      <c r="X10" s="404"/>
      <c r="Y10" s="399"/>
      <c r="Z10" s="400"/>
      <c r="AA10" s="400"/>
      <c r="AB10" s="406"/>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8"/>
      <c r="H11" s="349"/>
      <c r="I11" s="349"/>
      <c r="J11" s="349"/>
      <c r="K11" s="350"/>
      <c r="L11" s="402"/>
      <c r="M11" s="403"/>
      <c r="N11" s="403"/>
      <c r="O11" s="403"/>
      <c r="P11" s="403"/>
      <c r="Q11" s="403"/>
      <c r="R11" s="403"/>
      <c r="S11" s="403"/>
      <c r="T11" s="403"/>
      <c r="U11" s="403"/>
      <c r="V11" s="403"/>
      <c r="W11" s="403"/>
      <c r="X11" s="404"/>
      <c r="Y11" s="399"/>
      <c r="Z11" s="400"/>
      <c r="AA11" s="400"/>
      <c r="AB11" s="406"/>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8"/>
      <c r="H12" s="349"/>
      <c r="I12" s="349"/>
      <c r="J12" s="349"/>
      <c r="K12" s="350"/>
      <c r="L12" s="402"/>
      <c r="M12" s="403"/>
      <c r="N12" s="403"/>
      <c r="O12" s="403"/>
      <c r="P12" s="403"/>
      <c r="Q12" s="403"/>
      <c r="R12" s="403"/>
      <c r="S12" s="403"/>
      <c r="T12" s="403"/>
      <c r="U12" s="403"/>
      <c r="V12" s="403"/>
      <c r="W12" s="403"/>
      <c r="X12" s="404"/>
      <c r="Y12" s="399"/>
      <c r="Z12" s="400"/>
      <c r="AA12" s="400"/>
      <c r="AB12" s="406"/>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8"/>
      <c r="H13" s="349"/>
      <c r="I13" s="349"/>
      <c r="J13" s="349"/>
      <c r="K13" s="350"/>
      <c r="L13" s="402"/>
      <c r="M13" s="403"/>
      <c r="N13" s="403"/>
      <c r="O13" s="403"/>
      <c r="P13" s="403"/>
      <c r="Q13" s="403"/>
      <c r="R13" s="403"/>
      <c r="S13" s="403"/>
      <c r="T13" s="403"/>
      <c r="U13" s="403"/>
      <c r="V13" s="403"/>
      <c r="W13" s="403"/>
      <c r="X13" s="404"/>
      <c r="Y13" s="399"/>
      <c r="Z13" s="400"/>
      <c r="AA13" s="400"/>
      <c r="AB13" s="406"/>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8"/>
      <c r="H18" s="349"/>
      <c r="I18" s="349"/>
      <c r="J18" s="349"/>
      <c r="K18" s="350"/>
      <c r="L18" s="402"/>
      <c r="M18" s="403"/>
      <c r="N18" s="403"/>
      <c r="O18" s="403"/>
      <c r="P18" s="403"/>
      <c r="Q18" s="403"/>
      <c r="R18" s="403"/>
      <c r="S18" s="403"/>
      <c r="T18" s="403"/>
      <c r="U18" s="403"/>
      <c r="V18" s="403"/>
      <c r="W18" s="403"/>
      <c r="X18" s="404"/>
      <c r="Y18" s="399"/>
      <c r="Z18" s="400"/>
      <c r="AA18" s="400"/>
      <c r="AB18" s="406"/>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8"/>
      <c r="H19" s="349"/>
      <c r="I19" s="349"/>
      <c r="J19" s="349"/>
      <c r="K19" s="350"/>
      <c r="L19" s="402"/>
      <c r="M19" s="403"/>
      <c r="N19" s="403"/>
      <c r="O19" s="403"/>
      <c r="P19" s="403"/>
      <c r="Q19" s="403"/>
      <c r="R19" s="403"/>
      <c r="S19" s="403"/>
      <c r="T19" s="403"/>
      <c r="U19" s="403"/>
      <c r="V19" s="403"/>
      <c r="W19" s="403"/>
      <c r="X19" s="404"/>
      <c r="Y19" s="399"/>
      <c r="Z19" s="400"/>
      <c r="AA19" s="400"/>
      <c r="AB19" s="406"/>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8"/>
      <c r="H20" s="349"/>
      <c r="I20" s="349"/>
      <c r="J20" s="349"/>
      <c r="K20" s="350"/>
      <c r="L20" s="402"/>
      <c r="M20" s="403"/>
      <c r="N20" s="403"/>
      <c r="O20" s="403"/>
      <c r="P20" s="403"/>
      <c r="Q20" s="403"/>
      <c r="R20" s="403"/>
      <c r="S20" s="403"/>
      <c r="T20" s="403"/>
      <c r="U20" s="403"/>
      <c r="V20" s="403"/>
      <c r="W20" s="403"/>
      <c r="X20" s="404"/>
      <c r="Y20" s="399"/>
      <c r="Z20" s="400"/>
      <c r="AA20" s="400"/>
      <c r="AB20" s="406"/>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8"/>
      <c r="H21" s="349"/>
      <c r="I21" s="349"/>
      <c r="J21" s="349"/>
      <c r="K21" s="350"/>
      <c r="L21" s="402"/>
      <c r="M21" s="403"/>
      <c r="N21" s="403"/>
      <c r="O21" s="403"/>
      <c r="P21" s="403"/>
      <c r="Q21" s="403"/>
      <c r="R21" s="403"/>
      <c r="S21" s="403"/>
      <c r="T21" s="403"/>
      <c r="U21" s="403"/>
      <c r="V21" s="403"/>
      <c r="W21" s="403"/>
      <c r="X21" s="404"/>
      <c r="Y21" s="399"/>
      <c r="Z21" s="400"/>
      <c r="AA21" s="400"/>
      <c r="AB21" s="406"/>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8"/>
      <c r="H22" s="349"/>
      <c r="I22" s="349"/>
      <c r="J22" s="349"/>
      <c r="K22" s="350"/>
      <c r="L22" s="402"/>
      <c r="M22" s="403"/>
      <c r="N22" s="403"/>
      <c r="O22" s="403"/>
      <c r="P22" s="403"/>
      <c r="Q22" s="403"/>
      <c r="R22" s="403"/>
      <c r="S22" s="403"/>
      <c r="T22" s="403"/>
      <c r="U22" s="403"/>
      <c r="V22" s="403"/>
      <c r="W22" s="403"/>
      <c r="X22" s="404"/>
      <c r="Y22" s="399"/>
      <c r="Z22" s="400"/>
      <c r="AA22" s="400"/>
      <c r="AB22" s="406"/>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8"/>
      <c r="H23" s="349"/>
      <c r="I23" s="349"/>
      <c r="J23" s="349"/>
      <c r="K23" s="350"/>
      <c r="L23" s="402"/>
      <c r="M23" s="403"/>
      <c r="N23" s="403"/>
      <c r="O23" s="403"/>
      <c r="P23" s="403"/>
      <c r="Q23" s="403"/>
      <c r="R23" s="403"/>
      <c r="S23" s="403"/>
      <c r="T23" s="403"/>
      <c r="U23" s="403"/>
      <c r="V23" s="403"/>
      <c r="W23" s="403"/>
      <c r="X23" s="404"/>
      <c r="Y23" s="399"/>
      <c r="Z23" s="400"/>
      <c r="AA23" s="400"/>
      <c r="AB23" s="406"/>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8"/>
      <c r="H24" s="349"/>
      <c r="I24" s="349"/>
      <c r="J24" s="349"/>
      <c r="K24" s="350"/>
      <c r="L24" s="402"/>
      <c r="M24" s="403"/>
      <c r="N24" s="403"/>
      <c r="O24" s="403"/>
      <c r="P24" s="403"/>
      <c r="Q24" s="403"/>
      <c r="R24" s="403"/>
      <c r="S24" s="403"/>
      <c r="T24" s="403"/>
      <c r="U24" s="403"/>
      <c r="V24" s="403"/>
      <c r="W24" s="403"/>
      <c r="X24" s="404"/>
      <c r="Y24" s="399"/>
      <c r="Z24" s="400"/>
      <c r="AA24" s="400"/>
      <c r="AB24" s="406"/>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8"/>
      <c r="H25" s="349"/>
      <c r="I25" s="349"/>
      <c r="J25" s="349"/>
      <c r="K25" s="350"/>
      <c r="L25" s="402"/>
      <c r="M25" s="403"/>
      <c r="N25" s="403"/>
      <c r="O25" s="403"/>
      <c r="P25" s="403"/>
      <c r="Q25" s="403"/>
      <c r="R25" s="403"/>
      <c r="S25" s="403"/>
      <c r="T25" s="403"/>
      <c r="U25" s="403"/>
      <c r="V25" s="403"/>
      <c r="W25" s="403"/>
      <c r="X25" s="404"/>
      <c r="Y25" s="399"/>
      <c r="Z25" s="400"/>
      <c r="AA25" s="400"/>
      <c r="AB25" s="406"/>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8"/>
      <c r="H26" s="349"/>
      <c r="I26" s="349"/>
      <c r="J26" s="349"/>
      <c r="K26" s="350"/>
      <c r="L26" s="402"/>
      <c r="M26" s="403"/>
      <c r="N26" s="403"/>
      <c r="O26" s="403"/>
      <c r="P26" s="403"/>
      <c r="Q26" s="403"/>
      <c r="R26" s="403"/>
      <c r="S26" s="403"/>
      <c r="T26" s="403"/>
      <c r="U26" s="403"/>
      <c r="V26" s="403"/>
      <c r="W26" s="403"/>
      <c r="X26" s="404"/>
      <c r="Y26" s="399"/>
      <c r="Z26" s="400"/>
      <c r="AA26" s="400"/>
      <c r="AB26" s="406"/>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8"/>
      <c r="H31" s="349"/>
      <c r="I31" s="349"/>
      <c r="J31" s="349"/>
      <c r="K31" s="350"/>
      <c r="L31" s="402"/>
      <c r="M31" s="403"/>
      <c r="N31" s="403"/>
      <c r="O31" s="403"/>
      <c r="P31" s="403"/>
      <c r="Q31" s="403"/>
      <c r="R31" s="403"/>
      <c r="S31" s="403"/>
      <c r="T31" s="403"/>
      <c r="U31" s="403"/>
      <c r="V31" s="403"/>
      <c r="W31" s="403"/>
      <c r="X31" s="404"/>
      <c r="Y31" s="399"/>
      <c r="Z31" s="400"/>
      <c r="AA31" s="400"/>
      <c r="AB31" s="406"/>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8"/>
      <c r="H32" s="349"/>
      <c r="I32" s="349"/>
      <c r="J32" s="349"/>
      <c r="K32" s="350"/>
      <c r="L32" s="402"/>
      <c r="M32" s="403"/>
      <c r="N32" s="403"/>
      <c r="O32" s="403"/>
      <c r="P32" s="403"/>
      <c r="Q32" s="403"/>
      <c r="R32" s="403"/>
      <c r="S32" s="403"/>
      <c r="T32" s="403"/>
      <c r="U32" s="403"/>
      <c r="V32" s="403"/>
      <c r="W32" s="403"/>
      <c r="X32" s="404"/>
      <c r="Y32" s="399"/>
      <c r="Z32" s="400"/>
      <c r="AA32" s="400"/>
      <c r="AB32" s="406"/>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8"/>
      <c r="H33" s="349"/>
      <c r="I33" s="349"/>
      <c r="J33" s="349"/>
      <c r="K33" s="350"/>
      <c r="L33" s="402"/>
      <c r="M33" s="403"/>
      <c r="N33" s="403"/>
      <c r="O33" s="403"/>
      <c r="P33" s="403"/>
      <c r="Q33" s="403"/>
      <c r="R33" s="403"/>
      <c r="S33" s="403"/>
      <c r="T33" s="403"/>
      <c r="U33" s="403"/>
      <c r="V33" s="403"/>
      <c r="W33" s="403"/>
      <c r="X33" s="404"/>
      <c r="Y33" s="399"/>
      <c r="Z33" s="400"/>
      <c r="AA33" s="400"/>
      <c r="AB33" s="406"/>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8"/>
      <c r="H34" s="349"/>
      <c r="I34" s="349"/>
      <c r="J34" s="349"/>
      <c r="K34" s="350"/>
      <c r="L34" s="402"/>
      <c r="M34" s="403"/>
      <c r="N34" s="403"/>
      <c r="O34" s="403"/>
      <c r="P34" s="403"/>
      <c r="Q34" s="403"/>
      <c r="R34" s="403"/>
      <c r="S34" s="403"/>
      <c r="T34" s="403"/>
      <c r="U34" s="403"/>
      <c r="V34" s="403"/>
      <c r="W34" s="403"/>
      <c r="X34" s="404"/>
      <c r="Y34" s="399"/>
      <c r="Z34" s="400"/>
      <c r="AA34" s="400"/>
      <c r="AB34" s="406"/>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8"/>
      <c r="H35" s="349"/>
      <c r="I35" s="349"/>
      <c r="J35" s="349"/>
      <c r="K35" s="350"/>
      <c r="L35" s="402"/>
      <c r="M35" s="403"/>
      <c r="N35" s="403"/>
      <c r="O35" s="403"/>
      <c r="P35" s="403"/>
      <c r="Q35" s="403"/>
      <c r="R35" s="403"/>
      <c r="S35" s="403"/>
      <c r="T35" s="403"/>
      <c r="U35" s="403"/>
      <c r="V35" s="403"/>
      <c r="W35" s="403"/>
      <c r="X35" s="404"/>
      <c r="Y35" s="399"/>
      <c r="Z35" s="400"/>
      <c r="AA35" s="400"/>
      <c r="AB35" s="406"/>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8"/>
      <c r="H36" s="349"/>
      <c r="I36" s="349"/>
      <c r="J36" s="349"/>
      <c r="K36" s="350"/>
      <c r="L36" s="402"/>
      <c r="M36" s="403"/>
      <c r="N36" s="403"/>
      <c r="O36" s="403"/>
      <c r="P36" s="403"/>
      <c r="Q36" s="403"/>
      <c r="R36" s="403"/>
      <c r="S36" s="403"/>
      <c r="T36" s="403"/>
      <c r="U36" s="403"/>
      <c r="V36" s="403"/>
      <c r="W36" s="403"/>
      <c r="X36" s="404"/>
      <c r="Y36" s="399"/>
      <c r="Z36" s="400"/>
      <c r="AA36" s="400"/>
      <c r="AB36" s="406"/>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8"/>
      <c r="H37" s="349"/>
      <c r="I37" s="349"/>
      <c r="J37" s="349"/>
      <c r="K37" s="350"/>
      <c r="L37" s="402"/>
      <c r="M37" s="403"/>
      <c r="N37" s="403"/>
      <c r="O37" s="403"/>
      <c r="P37" s="403"/>
      <c r="Q37" s="403"/>
      <c r="R37" s="403"/>
      <c r="S37" s="403"/>
      <c r="T37" s="403"/>
      <c r="U37" s="403"/>
      <c r="V37" s="403"/>
      <c r="W37" s="403"/>
      <c r="X37" s="404"/>
      <c r="Y37" s="399"/>
      <c r="Z37" s="400"/>
      <c r="AA37" s="400"/>
      <c r="AB37" s="406"/>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8"/>
      <c r="H38" s="349"/>
      <c r="I38" s="349"/>
      <c r="J38" s="349"/>
      <c r="K38" s="350"/>
      <c r="L38" s="402"/>
      <c r="M38" s="403"/>
      <c r="N38" s="403"/>
      <c r="O38" s="403"/>
      <c r="P38" s="403"/>
      <c r="Q38" s="403"/>
      <c r="R38" s="403"/>
      <c r="S38" s="403"/>
      <c r="T38" s="403"/>
      <c r="U38" s="403"/>
      <c r="V38" s="403"/>
      <c r="W38" s="403"/>
      <c r="X38" s="404"/>
      <c r="Y38" s="399"/>
      <c r="Z38" s="400"/>
      <c r="AA38" s="400"/>
      <c r="AB38" s="406"/>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8"/>
      <c r="H39" s="349"/>
      <c r="I39" s="349"/>
      <c r="J39" s="349"/>
      <c r="K39" s="350"/>
      <c r="L39" s="402"/>
      <c r="M39" s="403"/>
      <c r="N39" s="403"/>
      <c r="O39" s="403"/>
      <c r="P39" s="403"/>
      <c r="Q39" s="403"/>
      <c r="R39" s="403"/>
      <c r="S39" s="403"/>
      <c r="T39" s="403"/>
      <c r="U39" s="403"/>
      <c r="V39" s="403"/>
      <c r="W39" s="403"/>
      <c r="X39" s="404"/>
      <c r="Y39" s="399"/>
      <c r="Z39" s="400"/>
      <c r="AA39" s="400"/>
      <c r="AB39" s="406"/>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8"/>
      <c r="H44" s="349"/>
      <c r="I44" s="349"/>
      <c r="J44" s="349"/>
      <c r="K44" s="350"/>
      <c r="L44" s="402"/>
      <c r="M44" s="403"/>
      <c r="N44" s="403"/>
      <c r="O44" s="403"/>
      <c r="P44" s="403"/>
      <c r="Q44" s="403"/>
      <c r="R44" s="403"/>
      <c r="S44" s="403"/>
      <c r="T44" s="403"/>
      <c r="U44" s="403"/>
      <c r="V44" s="403"/>
      <c r="W44" s="403"/>
      <c r="X44" s="404"/>
      <c r="Y44" s="399"/>
      <c r="Z44" s="400"/>
      <c r="AA44" s="400"/>
      <c r="AB44" s="406"/>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8"/>
      <c r="H45" s="349"/>
      <c r="I45" s="349"/>
      <c r="J45" s="349"/>
      <c r="K45" s="350"/>
      <c r="L45" s="402"/>
      <c r="M45" s="403"/>
      <c r="N45" s="403"/>
      <c r="O45" s="403"/>
      <c r="P45" s="403"/>
      <c r="Q45" s="403"/>
      <c r="R45" s="403"/>
      <c r="S45" s="403"/>
      <c r="T45" s="403"/>
      <c r="U45" s="403"/>
      <c r="V45" s="403"/>
      <c r="W45" s="403"/>
      <c r="X45" s="404"/>
      <c r="Y45" s="399"/>
      <c r="Z45" s="400"/>
      <c r="AA45" s="400"/>
      <c r="AB45" s="406"/>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8"/>
      <c r="H46" s="349"/>
      <c r="I46" s="349"/>
      <c r="J46" s="349"/>
      <c r="K46" s="350"/>
      <c r="L46" s="402"/>
      <c r="M46" s="403"/>
      <c r="N46" s="403"/>
      <c r="O46" s="403"/>
      <c r="P46" s="403"/>
      <c r="Q46" s="403"/>
      <c r="R46" s="403"/>
      <c r="S46" s="403"/>
      <c r="T46" s="403"/>
      <c r="U46" s="403"/>
      <c r="V46" s="403"/>
      <c r="W46" s="403"/>
      <c r="X46" s="404"/>
      <c r="Y46" s="399"/>
      <c r="Z46" s="400"/>
      <c r="AA46" s="400"/>
      <c r="AB46" s="406"/>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8"/>
      <c r="H47" s="349"/>
      <c r="I47" s="349"/>
      <c r="J47" s="349"/>
      <c r="K47" s="350"/>
      <c r="L47" s="402"/>
      <c r="M47" s="403"/>
      <c r="N47" s="403"/>
      <c r="O47" s="403"/>
      <c r="P47" s="403"/>
      <c r="Q47" s="403"/>
      <c r="R47" s="403"/>
      <c r="S47" s="403"/>
      <c r="T47" s="403"/>
      <c r="U47" s="403"/>
      <c r="V47" s="403"/>
      <c r="W47" s="403"/>
      <c r="X47" s="404"/>
      <c r="Y47" s="399"/>
      <c r="Z47" s="400"/>
      <c r="AA47" s="400"/>
      <c r="AB47" s="406"/>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8"/>
      <c r="H48" s="349"/>
      <c r="I48" s="349"/>
      <c r="J48" s="349"/>
      <c r="K48" s="350"/>
      <c r="L48" s="402"/>
      <c r="M48" s="403"/>
      <c r="N48" s="403"/>
      <c r="O48" s="403"/>
      <c r="P48" s="403"/>
      <c r="Q48" s="403"/>
      <c r="R48" s="403"/>
      <c r="S48" s="403"/>
      <c r="T48" s="403"/>
      <c r="U48" s="403"/>
      <c r="V48" s="403"/>
      <c r="W48" s="403"/>
      <c r="X48" s="404"/>
      <c r="Y48" s="399"/>
      <c r="Z48" s="400"/>
      <c r="AA48" s="400"/>
      <c r="AB48" s="406"/>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8"/>
      <c r="H49" s="349"/>
      <c r="I49" s="349"/>
      <c r="J49" s="349"/>
      <c r="K49" s="350"/>
      <c r="L49" s="402"/>
      <c r="M49" s="403"/>
      <c r="N49" s="403"/>
      <c r="O49" s="403"/>
      <c r="P49" s="403"/>
      <c r="Q49" s="403"/>
      <c r="R49" s="403"/>
      <c r="S49" s="403"/>
      <c r="T49" s="403"/>
      <c r="U49" s="403"/>
      <c r="V49" s="403"/>
      <c r="W49" s="403"/>
      <c r="X49" s="404"/>
      <c r="Y49" s="399"/>
      <c r="Z49" s="400"/>
      <c r="AA49" s="400"/>
      <c r="AB49" s="406"/>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8"/>
      <c r="H50" s="349"/>
      <c r="I50" s="349"/>
      <c r="J50" s="349"/>
      <c r="K50" s="350"/>
      <c r="L50" s="402"/>
      <c r="M50" s="403"/>
      <c r="N50" s="403"/>
      <c r="O50" s="403"/>
      <c r="P50" s="403"/>
      <c r="Q50" s="403"/>
      <c r="R50" s="403"/>
      <c r="S50" s="403"/>
      <c r="T50" s="403"/>
      <c r="U50" s="403"/>
      <c r="V50" s="403"/>
      <c r="W50" s="403"/>
      <c r="X50" s="404"/>
      <c r="Y50" s="399"/>
      <c r="Z50" s="400"/>
      <c r="AA50" s="400"/>
      <c r="AB50" s="406"/>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8"/>
      <c r="H51" s="349"/>
      <c r="I51" s="349"/>
      <c r="J51" s="349"/>
      <c r="K51" s="350"/>
      <c r="L51" s="402"/>
      <c r="M51" s="403"/>
      <c r="N51" s="403"/>
      <c r="O51" s="403"/>
      <c r="P51" s="403"/>
      <c r="Q51" s="403"/>
      <c r="R51" s="403"/>
      <c r="S51" s="403"/>
      <c r="T51" s="403"/>
      <c r="U51" s="403"/>
      <c r="V51" s="403"/>
      <c r="W51" s="403"/>
      <c r="X51" s="404"/>
      <c r="Y51" s="399"/>
      <c r="Z51" s="400"/>
      <c r="AA51" s="400"/>
      <c r="AB51" s="406"/>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8"/>
      <c r="H52" s="349"/>
      <c r="I52" s="349"/>
      <c r="J52" s="349"/>
      <c r="K52" s="350"/>
      <c r="L52" s="402"/>
      <c r="M52" s="403"/>
      <c r="N52" s="403"/>
      <c r="O52" s="403"/>
      <c r="P52" s="403"/>
      <c r="Q52" s="403"/>
      <c r="R52" s="403"/>
      <c r="S52" s="403"/>
      <c r="T52" s="403"/>
      <c r="U52" s="403"/>
      <c r="V52" s="403"/>
      <c r="W52" s="403"/>
      <c r="X52" s="404"/>
      <c r="Y52" s="399"/>
      <c r="Z52" s="400"/>
      <c r="AA52" s="400"/>
      <c r="AB52" s="406"/>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8"/>
      <c r="H58" s="349"/>
      <c r="I58" s="349"/>
      <c r="J58" s="349"/>
      <c r="K58" s="350"/>
      <c r="L58" s="402"/>
      <c r="M58" s="403"/>
      <c r="N58" s="403"/>
      <c r="O58" s="403"/>
      <c r="P58" s="403"/>
      <c r="Q58" s="403"/>
      <c r="R58" s="403"/>
      <c r="S58" s="403"/>
      <c r="T58" s="403"/>
      <c r="U58" s="403"/>
      <c r="V58" s="403"/>
      <c r="W58" s="403"/>
      <c r="X58" s="404"/>
      <c r="Y58" s="399"/>
      <c r="Z58" s="400"/>
      <c r="AA58" s="400"/>
      <c r="AB58" s="406"/>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8"/>
      <c r="H59" s="349"/>
      <c r="I59" s="349"/>
      <c r="J59" s="349"/>
      <c r="K59" s="350"/>
      <c r="L59" s="402"/>
      <c r="M59" s="403"/>
      <c r="N59" s="403"/>
      <c r="O59" s="403"/>
      <c r="P59" s="403"/>
      <c r="Q59" s="403"/>
      <c r="R59" s="403"/>
      <c r="S59" s="403"/>
      <c r="T59" s="403"/>
      <c r="U59" s="403"/>
      <c r="V59" s="403"/>
      <c r="W59" s="403"/>
      <c r="X59" s="404"/>
      <c r="Y59" s="399"/>
      <c r="Z59" s="400"/>
      <c r="AA59" s="400"/>
      <c r="AB59" s="406"/>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8"/>
      <c r="H60" s="349"/>
      <c r="I60" s="349"/>
      <c r="J60" s="349"/>
      <c r="K60" s="350"/>
      <c r="L60" s="402"/>
      <c r="M60" s="403"/>
      <c r="N60" s="403"/>
      <c r="O60" s="403"/>
      <c r="P60" s="403"/>
      <c r="Q60" s="403"/>
      <c r="R60" s="403"/>
      <c r="S60" s="403"/>
      <c r="T60" s="403"/>
      <c r="U60" s="403"/>
      <c r="V60" s="403"/>
      <c r="W60" s="403"/>
      <c r="X60" s="404"/>
      <c r="Y60" s="399"/>
      <c r="Z60" s="400"/>
      <c r="AA60" s="400"/>
      <c r="AB60" s="406"/>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8"/>
      <c r="H61" s="349"/>
      <c r="I61" s="349"/>
      <c r="J61" s="349"/>
      <c r="K61" s="350"/>
      <c r="L61" s="402"/>
      <c r="M61" s="403"/>
      <c r="N61" s="403"/>
      <c r="O61" s="403"/>
      <c r="P61" s="403"/>
      <c r="Q61" s="403"/>
      <c r="R61" s="403"/>
      <c r="S61" s="403"/>
      <c r="T61" s="403"/>
      <c r="U61" s="403"/>
      <c r="V61" s="403"/>
      <c r="W61" s="403"/>
      <c r="X61" s="404"/>
      <c r="Y61" s="399"/>
      <c r="Z61" s="400"/>
      <c r="AA61" s="400"/>
      <c r="AB61" s="406"/>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8"/>
      <c r="H62" s="349"/>
      <c r="I62" s="349"/>
      <c r="J62" s="349"/>
      <c r="K62" s="350"/>
      <c r="L62" s="402"/>
      <c r="M62" s="403"/>
      <c r="N62" s="403"/>
      <c r="O62" s="403"/>
      <c r="P62" s="403"/>
      <c r="Q62" s="403"/>
      <c r="R62" s="403"/>
      <c r="S62" s="403"/>
      <c r="T62" s="403"/>
      <c r="U62" s="403"/>
      <c r="V62" s="403"/>
      <c r="W62" s="403"/>
      <c r="X62" s="404"/>
      <c r="Y62" s="399"/>
      <c r="Z62" s="400"/>
      <c r="AA62" s="400"/>
      <c r="AB62" s="406"/>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8"/>
      <c r="H63" s="349"/>
      <c r="I63" s="349"/>
      <c r="J63" s="349"/>
      <c r="K63" s="350"/>
      <c r="L63" s="402"/>
      <c r="M63" s="403"/>
      <c r="N63" s="403"/>
      <c r="O63" s="403"/>
      <c r="P63" s="403"/>
      <c r="Q63" s="403"/>
      <c r="R63" s="403"/>
      <c r="S63" s="403"/>
      <c r="T63" s="403"/>
      <c r="U63" s="403"/>
      <c r="V63" s="403"/>
      <c r="W63" s="403"/>
      <c r="X63" s="404"/>
      <c r="Y63" s="399"/>
      <c r="Z63" s="400"/>
      <c r="AA63" s="400"/>
      <c r="AB63" s="406"/>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8"/>
      <c r="H64" s="349"/>
      <c r="I64" s="349"/>
      <c r="J64" s="349"/>
      <c r="K64" s="350"/>
      <c r="L64" s="402"/>
      <c r="M64" s="403"/>
      <c r="N64" s="403"/>
      <c r="O64" s="403"/>
      <c r="P64" s="403"/>
      <c r="Q64" s="403"/>
      <c r="R64" s="403"/>
      <c r="S64" s="403"/>
      <c r="T64" s="403"/>
      <c r="U64" s="403"/>
      <c r="V64" s="403"/>
      <c r="W64" s="403"/>
      <c r="X64" s="404"/>
      <c r="Y64" s="399"/>
      <c r="Z64" s="400"/>
      <c r="AA64" s="400"/>
      <c r="AB64" s="406"/>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8"/>
      <c r="H65" s="349"/>
      <c r="I65" s="349"/>
      <c r="J65" s="349"/>
      <c r="K65" s="350"/>
      <c r="L65" s="402"/>
      <c r="M65" s="403"/>
      <c r="N65" s="403"/>
      <c r="O65" s="403"/>
      <c r="P65" s="403"/>
      <c r="Q65" s="403"/>
      <c r="R65" s="403"/>
      <c r="S65" s="403"/>
      <c r="T65" s="403"/>
      <c r="U65" s="403"/>
      <c r="V65" s="403"/>
      <c r="W65" s="403"/>
      <c r="X65" s="404"/>
      <c r="Y65" s="399"/>
      <c r="Z65" s="400"/>
      <c r="AA65" s="400"/>
      <c r="AB65" s="406"/>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8"/>
      <c r="H66" s="349"/>
      <c r="I66" s="349"/>
      <c r="J66" s="349"/>
      <c r="K66" s="350"/>
      <c r="L66" s="402"/>
      <c r="M66" s="403"/>
      <c r="N66" s="403"/>
      <c r="O66" s="403"/>
      <c r="P66" s="403"/>
      <c r="Q66" s="403"/>
      <c r="R66" s="403"/>
      <c r="S66" s="403"/>
      <c r="T66" s="403"/>
      <c r="U66" s="403"/>
      <c r="V66" s="403"/>
      <c r="W66" s="403"/>
      <c r="X66" s="404"/>
      <c r="Y66" s="399"/>
      <c r="Z66" s="400"/>
      <c r="AA66" s="400"/>
      <c r="AB66" s="406"/>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8"/>
      <c r="H71" s="349"/>
      <c r="I71" s="349"/>
      <c r="J71" s="349"/>
      <c r="K71" s="350"/>
      <c r="L71" s="402"/>
      <c r="M71" s="403"/>
      <c r="N71" s="403"/>
      <c r="O71" s="403"/>
      <c r="P71" s="403"/>
      <c r="Q71" s="403"/>
      <c r="R71" s="403"/>
      <c r="S71" s="403"/>
      <c r="T71" s="403"/>
      <c r="U71" s="403"/>
      <c r="V71" s="403"/>
      <c r="W71" s="403"/>
      <c r="X71" s="404"/>
      <c r="Y71" s="399"/>
      <c r="Z71" s="400"/>
      <c r="AA71" s="400"/>
      <c r="AB71" s="406"/>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8"/>
      <c r="H72" s="349"/>
      <c r="I72" s="349"/>
      <c r="J72" s="349"/>
      <c r="K72" s="350"/>
      <c r="L72" s="402"/>
      <c r="M72" s="403"/>
      <c r="N72" s="403"/>
      <c r="O72" s="403"/>
      <c r="P72" s="403"/>
      <c r="Q72" s="403"/>
      <c r="R72" s="403"/>
      <c r="S72" s="403"/>
      <c r="T72" s="403"/>
      <c r="U72" s="403"/>
      <c r="V72" s="403"/>
      <c r="W72" s="403"/>
      <c r="X72" s="404"/>
      <c r="Y72" s="399"/>
      <c r="Z72" s="400"/>
      <c r="AA72" s="400"/>
      <c r="AB72" s="406"/>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8"/>
      <c r="H73" s="349"/>
      <c r="I73" s="349"/>
      <c r="J73" s="349"/>
      <c r="K73" s="350"/>
      <c r="L73" s="402"/>
      <c r="M73" s="403"/>
      <c r="N73" s="403"/>
      <c r="O73" s="403"/>
      <c r="P73" s="403"/>
      <c r="Q73" s="403"/>
      <c r="R73" s="403"/>
      <c r="S73" s="403"/>
      <c r="T73" s="403"/>
      <c r="U73" s="403"/>
      <c r="V73" s="403"/>
      <c r="W73" s="403"/>
      <c r="X73" s="404"/>
      <c r="Y73" s="399"/>
      <c r="Z73" s="400"/>
      <c r="AA73" s="400"/>
      <c r="AB73" s="406"/>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8"/>
      <c r="H74" s="349"/>
      <c r="I74" s="349"/>
      <c r="J74" s="349"/>
      <c r="K74" s="350"/>
      <c r="L74" s="402"/>
      <c r="M74" s="403"/>
      <c r="N74" s="403"/>
      <c r="O74" s="403"/>
      <c r="P74" s="403"/>
      <c r="Q74" s="403"/>
      <c r="R74" s="403"/>
      <c r="S74" s="403"/>
      <c r="T74" s="403"/>
      <c r="U74" s="403"/>
      <c r="V74" s="403"/>
      <c r="W74" s="403"/>
      <c r="X74" s="404"/>
      <c r="Y74" s="399"/>
      <c r="Z74" s="400"/>
      <c r="AA74" s="400"/>
      <c r="AB74" s="406"/>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8"/>
      <c r="H75" s="349"/>
      <c r="I75" s="349"/>
      <c r="J75" s="349"/>
      <c r="K75" s="350"/>
      <c r="L75" s="402"/>
      <c r="M75" s="403"/>
      <c r="N75" s="403"/>
      <c r="O75" s="403"/>
      <c r="P75" s="403"/>
      <c r="Q75" s="403"/>
      <c r="R75" s="403"/>
      <c r="S75" s="403"/>
      <c r="T75" s="403"/>
      <c r="U75" s="403"/>
      <c r="V75" s="403"/>
      <c r="W75" s="403"/>
      <c r="X75" s="404"/>
      <c r="Y75" s="399"/>
      <c r="Z75" s="400"/>
      <c r="AA75" s="400"/>
      <c r="AB75" s="406"/>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8"/>
      <c r="H76" s="349"/>
      <c r="I76" s="349"/>
      <c r="J76" s="349"/>
      <c r="K76" s="350"/>
      <c r="L76" s="402"/>
      <c r="M76" s="403"/>
      <c r="N76" s="403"/>
      <c r="O76" s="403"/>
      <c r="P76" s="403"/>
      <c r="Q76" s="403"/>
      <c r="R76" s="403"/>
      <c r="S76" s="403"/>
      <c r="T76" s="403"/>
      <c r="U76" s="403"/>
      <c r="V76" s="403"/>
      <c r="W76" s="403"/>
      <c r="X76" s="404"/>
      <c r="Y76" s="399"/>
      <c r="Z76" s="400"/>
      <c r="AA76" s="400"/>
      <c r="AB76" s="406"/>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8"/>
      <c r="H77" s="349"/>
      <c r="I77" s="349"/>
      <c r="J77" s="349"/>
      <c r="K77" s="350"/>
      <c r="L77" s="402"/>
      <c r="M77" s="403"/>
      <c r="N77" s="403"/>
      <c r="O77" s="403"/>
      <c r="P77" s="403"/>
      <c r="Q77" s="403"/>
      <c r="R77" s="403"/>
      <c r="S77" s="403"/>
      <c r="T77" s="403"/>
      <c r="U77" s="403"/>
      <c r="V77" s="403"/>
      <c r="W77" s="403"/>
      <c r="X77" s="404"/>
      <c r="Y77" s="399"/>
      <c r="Z77" s="400"/>
      <c r="AA77" s="400"/>
      <c r="AB77" s="406"/>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8"/>
      <c r="H78" s="349"/>
      <c r="I78" s="349"/>
      <c r="J78" s="349"/>
      <c r="K78" s="350"/>
      <c r="L78" s="402"/>
      <c r="M78" s="403"/>
      <c r="N78" s="403"/>
      <c r="O78" s="403"/>
      <c r="P78" s="403"/>
      <c r="Q78" s="403"/>
      <c r="R78" s="403"/>
      <c r="S78" s="403"/>
      <c r="T78" s="403"/>
      <c r="U78" s="403"/>
      <c r="V78" s="403"/>
      <c r="W78" s="403"/>
      <c r="X78" s="404"/>
      <c r="Y78" s="399"/>
      <c r="Z78" s="400"/>
      <c r="AA78" s="400"/>
      <c r="AB78" s="406"/>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8"/>
      <c r="H79" s="349"/>
      <c r="I79" s="349"/>
      <c r="J79" s="349"/>
      <c r="K79" s="350"/>
      <c r="L79" s="402"/>
      <c r="M79" s="403"/>
      <c r="N79" s="403"/>
      <c r="O79" s="403"/>
      <c r="P79" s="403"/>
      <c r="Q79" s="403"/>
      <c r="R79" s="403"/>
      <c r="S79" s="403"/>
      <c r="T79" s="403"/>
      <c r="U79" s="403"/>
      <c r="V79" s="403"/>
      <c r="W79" s="403"/>
      <c r="X79" s="404"/>
      <c r="Y79" s="399"/>
      <c r="Z79" s="400"/>
      <c r="AA79" s="400"/>
      <c r="AB79" s="406"/>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8"/>
      <c r="H84" s="349"/>
      <c r="I84" s="349"/>
      <c r="J84" s="349"/>
      <c r="K84" s="350"/>
      <c r="L84" s="402"/>
      <c r="M84" s="403"/>
      <c r="N84" s="403"/>
      <c r="O84" s="403"/>
      <c r="P84" s="403"/>
      <c r="Q84" s="403"/>
      <c r="R84" s="403"/>
      <c r="S84" s="403"/>
      <c r="T84" s="403"/>
      <c r="U84" s="403"/>
      <c r="V84" s="403"/>
      <c r="W84" s="403"/>
      <c r="X84" s="404"/>
      <c r="Y84" s="399"/>
      <c r="Z84" s="400"/>
      <c r="AA84" s="400"/>
      <c r="AB84" s="406"/>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8"/>
      <c r="H85" s="349"/>
      <c r="I85" s="349"/>
      <c r="J85" s="349"/>
      <c r="K85" s="350"/>
      <c r="L85" s="402"/>
      <c r="M85" s="403"/>
      <c r="N85" s="403"/>
      <c r="O85" s="403"/>
      <c r="P85" s="403"/>
      <c r="Q85" s="403"/>
      <c r="R85" s="403"/>
      <c r="S85" s="403"/>
      <c r="T85" s="403"/>
      <c r="U85" s="403"/>
      <c r="V85" s="403"/>
      <c r="W85" s="403"/>
      <c r="X85" s="404"/>
      <c r="Y85" s="399"/>
      <c r="Z85" s="400"/>
      <c r="AA85" s="400"/>
      <c r="AB85" s="406"/>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8"/>
      <c r="H86" s="349"/>
      <c r="I86" s="349"/>
      <c r="J86" s="349"/>
      <c r="K86" s="350"/>
      <c r="L86" s="402"/>
      <c r="M86" s="403"/>
      <c r="N86" s="403"/>
      <c r="O86" s="403"/>
      <c r="P86" s="403"/>
      <c r="Q86" s="403"/>
      <c r="R86" s="403"/>
      <c r="S86" s="403"/>
      <c r="T86" s="403"/>
      <c r="U86" s="403"/>
      <c r="V86" s="403"/>
      <c r="W86" s="403"/>
      <c r="X86" s="404"/>
      <c r="Y86" s="399"/>
      <c r="Z86" s="400"/>
      <c r="AA86" s="400"/>
      <c r="AB86" s="406"/>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8"/>
      <c r="H87" s="349"/>
      <c r="I87" s="349"/>
      <c r="J87" s="349"/>
      <c r="K87" s="350"/>
      <c r="L87" s="402"/>
      <c r="M87" s="403"/>
      <c r="N87" s="403"/>
      <c r="O87" s="403"/>
      <c r="P87" s="403"/>
      <c r="Q87" s="403"/>
      <c r="R87" s="403"/>
      <c r="S87" s="403"/>
      <c r="T87" s="403"/>
      <c r="U87" s="403"/>
      <c r="V87" s="403"/>
      <c r="W87" s="403"/>
      <c r="X87" s="404"/>
      <c r="Y87" s="399"/>
      <c r="Z87" s="400"/>
      <c r="AA87" s="400"/>
      <c r="AB87" s="406"/>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8"/>
      <c r="H88" s="349"/>
      <c r="I88" s="349"/>
      <c r="J88" s="349"/>
      <c r="K88" s="350"/>
      <c r="L88" s="402"/>
      <c r="M88" s="403"/>
      <c r="N88" s="403"/>
      <c r="O88" s="403"/>
      <c r="P88" s="403"/>
      <c r="Q88" s="403"/>
      <c r="R88" s="403"/>
      <c r="S88" s="403"/>
      <c r="T88" s="403"/>
      <c r="U88" s="403"/>
      <c r="V88" s="403"/>
      <c r="W88" s="403"/>
      <c r="X88" s="404"/>
      <c r="Y88" s="399"/>
      <c r="Z88" s="400"/>
      <c r="AA88" s="400"/>
      <c r="AB88" s="406"/>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8"/>
      <c r="H89" s="349"/>
      <c r="I89" s="349"/>
      <c r="J89" s="349"/>
      <c r="K89" s="350"/>
      <c r="L89" s="402"/>
      <c r="M89" s="403"/>
      <c r="N89" s="403"/>
      <c r="O89" s="403"/>
      <c r="P89" s="403"/>
      <c r="Q89" s="403"/>
      <c r="R89" s="403"/>
      <c r="S89" s="403"/>
      <c r="T89" s="403"/>
      <c r="U89" s="403"/>
      <c r="V89" s="403"/>
      <c r="W89" s="403"/>
      <c r="X89" s="404"/>
      <c r="Y89" s="399"/>
      <c r="Z89" s="400"/>
      <c r="AA89" s="400"/>
      <c r="AB89" s="406"/>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8"/>
      <c r="H90" s="349"/>
      <c r="I90" s="349"/>
      <c r="J90" s="349"/>
      <c r="K90" s="350"/>
      <c r="L90" s="402"/>
      <c r="M90" s="403"/>
      <c r="N90" s="403"/>
      <c r="O90" s="403"/>
      <c r="P90" s="403"/>
      <c r="Q90" s="403"/>
      <c r="R90" s="403"/>
      <c r="S90" s="403"/>
      <c r="T90" s="403"/>
      <c r="U90" s="403"/>
      <c r="V90" s="403"/>
      <c r="W90" s="403"/>
      <c r="X90" s="404"/>
      <c r="Y90" s="399"/>
      <c r="Z90" s="400"/>
      <c r="AA90" s="400"/>
      <c r="AB90" s="406"/>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8"/>
      <c r="H91" s="349"/>
      <c r="I91" s="349"/>
      <c r="J91" s="349"/>
      <c r="K91" s="350"/>
      <c r="L91" s="402"/>
      <c r="M91" s="403"/>
      <c r="N91" s="403"/>
      <c r="O91" s="403"/>
      <c r="P91" s="403"/>
      <c r="Q91" s="403"/>
      <c r="R91" s="403"/>
      <c r="S91" s="403"/>
      <c r="T91" s="403"/>
      <c r="U91" s="403"/>
      <c r="V91" s="403"/>
      <c r="W91" s="403"/>
      <c r="X91" s="404"/>
      <c r="Y91" s="399"/>
      <c r="Z91" s="400"/>
      <c r="AA91" s="400"/>
      <c r="AB91" s="406"/>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8"/>
      <c r="H92" s="349"/>
      <c r="I92" s="349"/>
      <c r="J92" s="349"/>
      <c r="K92" s="350"/>
      <c r="L92" s="402"/>
      <c r="M92" s="403"/>
      <c r="N92" s="403"/>
      <c r="O92" s="403"/>
      <c r="P92" s="403"/>
      <c r="Q92" s="403"/>
      <c r="R92" s="403"/>
      <c r="S92" s="403"/>
      <c r="T92" s="403"/>
      <c r="U92" s="403"/>
      <c r="V92" s="403"/>
      <c r="W92" s="403"/>
      <c r="X92" s="404"/>
      <c r="Y92" s="399"/>
      <c r="Z92" s="400"/>
      <c r="AA92" s="400"/>
      <c r="AB92" s="406"/>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8"/>
      <c r="H97" s="349"/>
      <c r="I97" s="349"/>
      <c r="J97" s="349"/>
      <c r="K97" s="350"/>
      <c r="L97" s="402"/>
      <c r="M97" s="403"/>
      <c r="N97" s="403"/>
      <c r="O97" s="403"/>
      <c r="P97" s="403"/>
      <c r="Q97" s="403"/>
      <c r="R97" s="403"/>
      <c r="S97" s="403"/>
      <c r="T97" s="403"/>
      <c r="U97" s="403"/>
      <c r="V97" s="403"/>
      <c r="W97" s="403"/>
      <c r="X97" s="404"/>
      <c r="Y97" s="399"/>
      <c r="Z97" s="400"/>
      <c r="AA97" s="400"/>
      <c r="AB97" s="406"/>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8"/>
      <c r="H98" s="349"/>
      <c r="I98" s="349"/>
      <c r="J98" s="349"/>
      <c r="K98" s="350"/>
      <c r="L98" s="402"/>
      <c r="M98" s="403"/>
      <c r="N98" s="403"/>
      <c r="O98" s="403"/>
      <c r="P98" s="403"/>
      <c r="Q98" s="403"/>
      <c r="R98" s="403"/>
      <c r="S98" s="403"/>
      <c r="T98" s="403"/>
      <c r="U98" s="403"/>
      <c r="V98" s="403"/>
      <c r="W98" s="403"/>
      <c r="X98" s="404"/>
      <c r="Y98" s="399"/>
      <c r="Z98" s="400"/>
      <c r="AA98" s="400"/>
      <c r="AB98" s="406"/>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8"/>
      <c r="H99" s="349"/>
      <c r="I99" s="349"/>
      <c r="J99" s="349"/>
      <c r="K99" s="350"/>
      <c r="L99" s="402"/>
      <c r="M99" s="403"/>
      <c r="N99" s="403"/>
      <c r="O99" s="403"/>
      <c r="P99" s="403"/>
      <c r="Q99" s="403"/>
      <c r="R99" s="403"/>
      <c r="S99" s="403"/>
      <c r="T99" s="403"/>
      <c r="U99" s="403"/>
      <c r="V99" s="403"/>
      <c r="W99" s="403"/>
      <c r="X99" s="404"/>
      <c r="Y99" s="399"/>
      <c r="Z99" s="400"/>
      <c r="AA99" s="400"/>
      <c r="AB99" s="406"/>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6"/>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6"/>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6"/>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6"/>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6"/>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6"/>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6"/>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6"/>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6"/>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6"/>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6"/>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6"/>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6"/>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6"/>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6"/>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6"/>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6"/>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6"/>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6"/>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6"/>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6"/>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6"/>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6"/>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6"/>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6"/>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6"/>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6"/>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6"/>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6"/>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6"/>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6"/>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6"/>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6"/>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6"/>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6"/>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6"/>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6"/>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6"/>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6"/>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6"/>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6"/>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6"/>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6"/>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6"/>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6"/>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6"/>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6"/>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6"/>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6"/>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6"/>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6"/>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6"/>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6"/>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6"/>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6"/>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6"/>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6"/>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6"/>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6"/>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6"/>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6"/>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6"/>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6"/>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6"/>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6"/>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6"/>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6"/>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6"/>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6"/>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6"/>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6"/>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6"/>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6"/>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6"/>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6"/>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6"/>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6"/>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6"/>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6"/>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6"/>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6"/>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6"/>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6"/>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6"/>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6"/>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6"/>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6"/>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6"/>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6"/>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6"/>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6"/>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6"/>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6"/>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6"/>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6"/>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6"/>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6"/>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6"/>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6"/>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6"/>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6"/>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6"/>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6"/>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6"/>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6"/>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6"/>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6"/>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6"/>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6"/>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6"/>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6"/>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6"/>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6"/>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6"/>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J105" sqref="BJ10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2019-08-22T04:18:56Z</cp:lastPrinted>
  <dcterms:created xsi:type="dcterms:W3CDTF">2012-03-13T00:50:25Z</dcterms:created>
  <dcterms:modified xsi:type="dcterms:W3CDTF">2019-09-02T10:40:04Z</dcterms:modified>
</cp:coreProperties>
</file>