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共済室\共済管理ライン\【大分類】18_予算・決算\【中分類】日本私立学校振興・共済事業団予算関係資料\【小分類】令和2年度行政事業レビュー\20201119H28-R2レビューシート修正\"/>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<sst xmlns="http://schemas.openxmlformats.org/spreadsheetml/2006/main" count="2900" uniqueCount="661">
  <si>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</si>
  <si>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</si>
  <si>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</si>
  <si>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</si>
  <si>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</si>
  <si>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</si>
  <si>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</si>
  <si>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</si>
  <si>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</si>
  <si>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</si>
  <si>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</si>
  <si>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</si>
  <si>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</si>
  <si>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</si>
  <si>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</si>
  <si>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</si>
  <si>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</si>
  <si>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</si>
  <si>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</si>
  <si>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</si>
  <si>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</si>
  <si>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</si>
  <si>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</si>
  <si>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</si>
  <si>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</si>
  <si>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</si>
  <si>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</si>
  <si>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</si>
  <si>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</si>
  <si>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</si>
  <si>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</si>
  <si>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</si>
  <si>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</si>
  <si>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</si>
  <si>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</si>
  <si>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</si>
  <si>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</si>
  <si>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</si>
  <si>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</si>
  <si>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</si>
  <si>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</si>
  <si>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</si>
  <si>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</si>
  <si>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</si>
  <si>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</si>
  <si>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</si>
  <si>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</si>
  <si>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</si>
  <si>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</si>
  <si>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</si>
  <si>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</si>
  <si>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</si>
  <si>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</si>
  <si>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</si>
  <si>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</si>
  <si>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</si>
  <si>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</si>
  <si>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</si>
  <si>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</si>
  <si>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</si>
  <si>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</si>
  <si>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</si>
  <si>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</si>
  <si>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</si>
  <si>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</si>
  <si>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</si>
  <si>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</si>
  <si>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</si>
  <si>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</si>
  <si>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</si>
  <si>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</si>
  <si>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</si>
  <si>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</si>
  <si>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</si>
  <si>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</si>
  <si>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</si>
  <si>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</si>
  <si>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</si>
  <si>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</si>
  <si>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</si>
  <si>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</si>
  <si>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</si>
  <si>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</si>
  <si>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</si>
  <si>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</si>
  <si>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</si>
  <si>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</si>
  <si>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</si>
  <si>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</si>
  <si>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</si>
  <si>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</si>
  <si>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</si>
  <si>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</si>
  <si>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</si>
  <si>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</si>
  <si>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</si>
  <si>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</si>
  <si>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</si>
  <si>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</si>
  <si>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</si>
  <si>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</si>
  <si>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</si>
  <si>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</si>
  <si>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</si>
  <si>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</si>
  <si>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</si>
  <si>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</si>
  <si>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</si>
  <si>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</si>
  <si>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</si>
  <si>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</si>
  <si>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</si>
  <si>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</si>
  <si>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</si>
  <si>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</si>
  <si>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</si>
  <si>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</si>
  <si>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</si>
  <si>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</si>
  <si>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</si>
  <si>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</si>
  <si>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</si>
  <si>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</si>
  <si>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</si>
  <si>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</si>
  <si>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</si>
  <si>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</si>
  <si>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</si>
  <si>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</si>
  <si>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</si>
  <si>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</si>
  <si>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</si>
  <si>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</si>
  <si>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</si>
  <si>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</si>
  <si>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</si>
  <si>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</si>
  <si>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</si>
  <si>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</si>
  <si>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</si>
  <si>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</si>
  <si>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</si>
  <si>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</si>
  <si>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</si>
  <si>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</si>
  <si>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</si>
  <si>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</si>
  <si>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</si>
  <si>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</si>
  <si>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</si>
  <si>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</si>
  <si>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</si>
  <si>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</si>
  <si>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</si>
  <si>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</si>
  <si>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</si>
  <si>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</si>
  <si>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</si>
  <si>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</si>
  <si>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</si>
  <si>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</si>
  <si>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</si>
  <si>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</si>
  <si>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</si>
  <si>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</si>
  <si>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</si>
  <si>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</si>
  <si>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</si>
  <si>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</si>
  <si>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</si>
  <si>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</si>
  <si>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</si>
  <si>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</si>
  <si>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</si>
  <si>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</si>
  <si>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</si>
  <si>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</si>
  <si>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</si>
  <si>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</si>
  <si>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</si>
  <si>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</si>
  <si>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</si>
  <si>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</si>
  <si>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</si>
  <si>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</si>
  <si>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</si>
  <si>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</si>
  <si>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</si>
  <si>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</si>
  <si>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</si>
  <si>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</si>
  <si>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</si>
  <si>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</si>
  <si>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</si>
  <si>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</si>
  <si>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</si>
  <si>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</si>
  <si>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</si>
  <si>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</si>
  <si>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</si>
  <si>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</si>
  <si>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</si>
  <si>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</si>
  <si>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</si>
  <si>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</si>
  <si>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</si>
  <si>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</si>
  <si>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</si>
  <si>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</si>
  <si>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</si>
  <si>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</si>
  <si>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</si>
  <si>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</si>
  <si>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</si>
  <si>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</si>
  <si>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</si>
  <si>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</si>
  <si>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</si>
  <si>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</si>
  <si>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</si>
  <si>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</si>
  <si>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</si>
  <si>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</si>
  <si>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</si>
  <si>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</si>
  <si>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</si>
  <si>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</si>
  <si>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</si>
  <si>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</si>
  <si>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</si>
  <si>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</si>
  <si>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</si>
  <si>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</si>
  <si>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</si>
  <si>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</si>
  <si>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</si>
  <si>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</si>
  <si>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</si>
  <si>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</si>
  <si>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</si>
  <si>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</si>
  <si>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</si>
  <si>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</si>
  <si>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</si>
  <si>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</si>
  <si>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</si>
  <si>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</si>
  <si>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</si>
  <si>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</si>
  <si>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</si>
  <si>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</si>
  <si>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</si>
  <si>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</si>
  <si>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</si>
  <si>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</si>
  <si>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</si>
  <si>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</si>
  <si>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</si>
  <si>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</si>
  <si>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</si>
  <si>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</si>
  <si>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</si>
  <si>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</si>
  <si>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</si>
  <si>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</si>
  <si>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</si>
  <si>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</si>
  <si>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</si>
  <si>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</si>
  <si>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</si>
  <si>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</si>
  <si>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</si>
  <si>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</si>
  <si>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</si>
  <si>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</si>
  <si>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</si>
  <si>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</si>
  <si>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</si>
  <si>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</si>
  <si>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</si>
  <si>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</si>
  <si>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</si>
  <si>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</si>
  <si>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</si>
  <si>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</si>
  <si>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</si>
  <si>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</si>
  <si>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</si>
  <si>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</si>
  <si>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</si>
  <si>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</si>
  <si>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</si>
  <si>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</si>
  <si>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</si>
  <si>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</si>
  <si>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</si>
  <si>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</si>
  <si>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</si>
  <si>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</si>
  <si>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</si>
  <si>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</si>
  <si>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</si>
  <si>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</si>
  <si>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</si>
  <si>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</si>
  <si>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</si>
  <si>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</si>
  <si>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</si>
  <si>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</si>
  <si>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</si>
  <si>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</si>
  <si>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</si>
  <si>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</si>
  <si>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</si>
  <si>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</si>
  <si>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</si>
  <si>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</si>
  <si>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</si>
  <si>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</si>
  <si>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</si>
  <si>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</si>
  <si>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</si>
  <si>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</si>
  <si>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</si>
  <si>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</si>
  <si>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</si>
  <si>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</si>
  <si>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</si>
  <si>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</si>
  <si>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</si>
  <si>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</si>
  <si>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</si>
  <si>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</si>
  <si>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</si>
  <si>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</si>
  <si>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</si>
  <si>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</si>
  <si>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</si>
  <si>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</si>
  <si>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</si>
  <si>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</si>
  <si>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</si>
  <si>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</si>
  <si>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</si>
  <si>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</si>
  <si>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</si>
  <si>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</si>
  <si>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</si>
  <si>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</si>
  <si>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</si>
  <si>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</si>
  <si>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</si>
  <si>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</si>
  <si>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</si>
  <si>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</si>
  <si>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</si>
  <si>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</si>
  <si>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</si>
  <si>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</si>
  <si>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</si>
  <si>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</si>
  <si>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</si>
  <si>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</si>
  <si>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</si>
  <si>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</si>
  <si>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</si>
  <si>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</si>
  <si>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</si>
  <si>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</si>
  <si>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</si>
  <si>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</si>
  <si>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</si>
  <si>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</si>
  <si>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</si>
  <si>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</si>
  <si>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</si>
  <si>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</si>
  <si>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</si>
  <si>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</si>
  <si>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</si>
  <si>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</si>
  <si>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</si>
  <si>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</si>
  <si>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</si>
  <si>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</si>
  <si>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</si>
  <si>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</si>
  <si>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</si>
  <si>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</si>
  <si>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</si>
  <si>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</si>
  <si>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</si>
  <si>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</si>
  <si>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</si>
  <si>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</si>
  <si>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</si>
  <si>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</si>
  <si>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</si>
  <si>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</si>
  <si>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</si>
  <si>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</si>
  <si>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</si>
  <si>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</si>
  <si>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</si>
  <si>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</si>
  <si>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</si>
  <si>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</si>
  <si>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</si>
  <si>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</si>
  <si>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</si>
  <si>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</si>
  <si>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</si>
  <si>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</si>
  <si>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</si>
  <si>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</si>
  <si>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</si>
  <si>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</si>
  <si>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</si>
  <si>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</si>
  <si>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</si>
  <si>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</si>
  <si>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</si>
  <si>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</si>
  <si>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</si>
  <si>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</si>
  <si>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</si>
  <si>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</si>
  <si>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</si>
  <si>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</si>
  <si>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</si>
  <si>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</si>
  <si>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</si>
  <si>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</si>
  <si>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</si>
  <si>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</si>
  <si>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</si>
  <si>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</si>
  <si>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</si>
  <si>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</si>
  <si>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</si>
  <si>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</si>
  <si>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</si>
  <si>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</si>
  <si>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</si>
  <si>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</si>
  <si>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</si>
  <si>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</si>
  <si>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</si>
  <si>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</si>
  <si>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</si>
  <si>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</si>
  <si>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</si>
  <si>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</si>
  <si>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</si>
  <si>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</si>
  <si>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</si>
  <si>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</si>
  <si>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</si>
  <si>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</si>
  <si>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</si>
  <si>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</si>
  <si>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</si>
  <si>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</si>
  <si>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</si>
  <si>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</si>
  <si>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</si>
  <si>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</si>
  <si>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</si>
  <si>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</si>
  <si>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</si>
  <si>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</si>
  <si>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</si>
  <si>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</si>
  <si>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</si>
  <si>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</si>
  <si>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</si>
  <si>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</si>
  <si>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</si>
  <si>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</si>
  <si>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</si>
  <si>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</si>
  <si>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</si>
  <si>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</si>
  <si>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</si>
  <si>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</si>
  <si>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</si>
  <si>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</si>
  <si>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</si>
  <si>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</si>
  <si>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</si>
  <si>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</si>
  <si>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</si>
  <si>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</si>
  <si>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</si>
  <si>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</si>
  <si>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</si>
  <si>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</si>
  <si>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</si>
  <si>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</si>
  <si>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</si>
  <si>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</si>
  <si>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</si>
  <si>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</si>
  <si>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</si>
  <si>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</si>
  <si>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</si>
  <si>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</si>
  <si>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</si>
  <si>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</si>
  <si>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</si>
  <si>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</si>
  <si>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</si>
  <si>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</si>
  <si>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</si>
  <si>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</si>
  <si>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</si>
  <si>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</si>
  <si>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</si>
  <si>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</si>
  <si>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</si>
  <si>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</si>
  <si>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</si>
  <si>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</si>
  <si>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</si>
  <si>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</si>
  <si>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</si>
  <si>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</si>
  <si>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</si>
  <si>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</si>
  <si>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</si>
  <si>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</si>
  <si>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</si>
  <si>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</si>
  <si>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</si>
  <si>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</si>
  <si>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</si>
  <si>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</si>
  <si>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</si>
  <si>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</si>
  <si>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</si>
  <si>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</si>
  <si>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</si>
  <si>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</si>
  <si>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</si>
  <si>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</si>
  <si>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</si>
  <si>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</si>
  <si>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</si>
  <si>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</si>
  <si>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</si>
  <si>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</si>
  <si>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</si>
  <si>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</si>
  <si>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</si>
  <si>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</si>
  <si>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</si>
  <si>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</si>
  <si>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</si>
  <si>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</si>
  <si>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</si>
  <si>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</si>
  <si>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</si>
  <si>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</si>
  <si>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</si>
  <si>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</si>
  <si>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</si>
  <si>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</si>
  <si>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</si>
  <si>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</si>
  <si>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</si>
  <si>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</si>
  <si>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</si>
  <si>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</si>
  <si>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</si>
  <si>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</si>
  <si>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</si>
  <si>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</si>
  <si>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</si>
  <si>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昭和２８年度</t>
  </si>
  <si>
    <t>終了予定なし</t>
  </si>
  <si>
    <t>日本私立学校振興・共済事業団は、私立学校教育の振興に資することを目的とし、私立学校教職員の福利厚生を図るため、私立学校教職員共済法の規定による共済制度を運営している。同事業団の行う共済事業の円滑な運営に資するため国が補助を行い、私学共済制度の加入者及び学校法人等の負担を軽減している。</t>
  </si>
  <si>
    <t>日本私立学校振興・共済事業団が行う、以下の事業の費用の一部を補助する。
①国民年金法の規定により納付する基礎年金拠出金の一部（基礎年金拠出金の1/2）
②年金給付に要する費用の一部（昭和36年4月前の加入期間に係る分の19.82/100等）
③共済業務に係る事務に要する費用の一部（定額）
④特定健康診査等の実施に要する費用の一部（定額）</t>
  </si>
  <si>
    <t>基礎年金等日本私立学校振興・共済事業団補助金</t>
  </si>
  <si>
    <t>日本私立学校振興・共済事業団補助金</t>
  </si>
  <si>
    <t>補助対象となる基礎年金拠出金の納付、私学共済年金の給付、共済業務に係る事務、特定健康診査の実施費用の一部負担等を、法令に基づき適切に実施すること。</t>
  </si>
  <si>
    <t>年金給付割合</t>
  </si>
  <si>
    <t>億円</t>
  </si>
  <si>
    <t>私学共済制度統計要覧</t>
  </si>
  <si>
    <t>補助対象となる基礎年金拠出金の納付、私学共済年金の給付、共済業務に係る事務、特定健康診査の実施費用の一部負担等を、法令に基づき適切に実施する。
なお、活動指標として年金受給権者数を記載する。</t>
  </si>
  <si>
    <t>人</t>
  </si>
  <si>
    <t>補助金総額／受給権者数　　　　　　　　　　　　　　</t>
    <phoneticPr fontId="5"/>
  </si>
  <si>
    <t>千円</t>
  </si>
  <si>
    <t>　　/</t>
    <phoneticPr fontId="5"/>
  </si>
  <si>
    <t>日本私立学校振興・共済事業団が行う共済事業の円滑の運営に資するための補助を行い、私学共済制度の加入者及び学校法人等の負担を軽減することを通じ、私立学校の振興に寄与している。</t>
  </si>
  <si>
    <t>-</t>
    <phoneticPr fontId="5"/>
  </si>
  <si>
    <t>-</t>
    <phoneticPr fontId="5"/>
  </si>
  <si>
    <t>-</t>
    <phoneticPr fontId="5"/>
  </si>
  <si>
    <t>-</t>
    <phoneticPr fontId="5"/>
  </si>
  <si>
    <t>-</t>
    <phoneticPr fontId="5"/>
  </si>
  <si>
    <t>財務省</t>
  </si>
  <si>
    <t>総務省</t>
  </si>
  <si>
    <t>国家公務員共済制度</t>
  </si>
  <si>
    <t>地方公務員共済制度</t>
  </si>
  <si>
    <t>私学教職員の福利厚生を図るという事業目的には広く国民のニーズがある。</t>
  </si>
  <si>
    <t>社会保障制度の一環であり、国が補助すべき事業である。</t>
  </si>
  <si>
    <t>公的年金等に関する事業であるため優先度が高い。</t>
  </si>
  <si>
    <t>受給者である私学共済加入者から別途掛金を徴収しており、負担関係は妥当である。</t>
  </si>
  <si>
    <t>経費の執行に関しては、補助事業実施報告書等において給付実績等を審査し、費用・使途の確認を行っている。</t>
  </si>
  <si>
    <t>毎年度給付すべき年金額を適切に給付できており、成果目標に見合ったものになっている。</t>
  </si>
  <si>
    <t>補助金は予算の範囲内で支給されるため、見込みに見合ったものになっている。</t>
  </si>
  <si>
    <t>加入者及び学校法人の負担軽減に活用されている。</t>
  </si>
  <si>
    <t>類似の事業である国共済・地共済制度については、財務省・総務省がそれぞれ所管し、適切な役割分担となっている。</t>
  </si>
  <si>
    <t>本事業は、私立学校教職員の福利厚生を図るため、日本私立学校振興・共済事業団を補助するものであり、事業の一覧性を高めるため、１つのレビューシートで作成している。また、「資金の流れ」欄に日本私立学校振興・共済事業団からの支出内訳を具体的に記載するなど、国費の流れについて分かり易さを工夫している。</t>
  </si>
  <si>
    <t>184</t>
  </si>
  <si>
    <t>161</t>
  </si>
  <si>
    <t>172</t>
  </si>
  <si>
    <t>166</t>
  </si>
  <si>
    <t>154</t>
  </si>
  <si>
    <t>156</t>
  </si>
  <si>
    <t>○</t>
  </si>
  <si>
    <t>6　私学の振興</t>
    <phoneticPr fontId="5"/>
  </si>
  <si>
    <t>6-1 特色ある教育研究を展開する私立学校の振興</t>
    <phoneticPr fontId="5"/>
  </si>
  <si>
    <t>日本私立学校振興・共済事業団補助（基礎年金等）</t>
    <phoneticPr fontId="5"/>
  </si>
  <si>
    <t>-</t>
    <phoneticPr fontId="5"/>
  </si>
  <si>
    <t>私学行政課私学共済室長
松田　典明</t>
    <rPh sb="12" eb="14">
      <t>マツダ</t>
    </rPh>
    <rPh sb="15" eb="17">
      <t>ノリアキ</t>
    </rPh>
    <phoneticPr fontId="5"/>
  </si>
  <si>
    <t>○</t>
    <phoneticPr fontId="5"/>
  </si>
  <si>
    <t>‐</t>
  </si>
  <si>
    <t>・本事業により、私立学校教職員の福利厚生を図るため私立学校教職員共済法の規定による共済事業の円滑な運営がなされている。また、基礎年金拠出金等に係る補助金等については、私学共済制度が我が国の社会保障制度の一環をなしており、引き続き必要不可欠である。
・経費の執行に関しては、事業年度毎に日本私立学校振興・共済事業団から提出される補助事業実施報告書等において、給付実績を審査し、確認を行っている。また、同事業団において共済運営委員会を設置して加入者等の意見を聴取し、共済業務の適切な運営に努めている。</t>
    <rPh sb="1" eb="2">
      <t>ホン</t>
    </rPh>
    <rPh sb="2" eb="4">
      <t>ジギョウ</t>
    </rPh>
    <rPh sb="8" eb="10">
      <t>シリツ</t>
    </rPh>
    <rPh sb="10" eb="12">
      <t>ガッコウ</t>
    </rPh>
    <rPh sb="12" eb="15">
      <t>キョウショクイン</t>
    </rPh>
    <rPh sb="16" eb="18">
      <t>フクリ</t>
    </rPh>
    <rPh sb="18" eb="20">
      <t>コウセイ</t>
    </rPh>
    <rPh sb="21" eb="22">
      <t>ハカ</t>
    </rPh>
    <rPh sb="25" eb="27">
      <t>シリツ</t>
    </rPh>
    <rPh sb="27" eb="29">
      <t>ガッコウ</t>
    </rPh>
    <rPh sb="29" eb="32">
      <t>キョウショクイン</t>
    </rPh>
    <rPh sb="32" eb="34">
      <t>キョウサイ</t>
    </rPh>
    <rPh sb="34" eb="35">
      <t>ホウ</t>
    </rPh>
    <rPh sb="36" eb="38">
      <t>キテイ</t>
    </rPh>
    <rPh sb="41" eb="43">
      <t>キョウサイ</t>
    </rPh>
    <rPh sb="43" eb="45">
      <t>ジギョウ</t>
    </rPh>
    <rPh sb="46" eb="48">
      <t>エンカツ</t>
    </rPh>
    <rPh sb="49" eb="51">
      <t>ウンエイ</t>
    </rPh>
    <rPh sb="62" eb="64">
      <t>キソ</t>
    </rPh>
    <rPh sb="64" eb="66">
      <t>ネンキン</t>
    </rPh>
    <rPh sb="66" eb="69">
      <t>キョシュツキン</t>
    </rPh>
    <rPh sb="69" eb="70">
      <t>トウ</t>
    </rPh>
    <rPh sb="71" eb="72">
      <t>カカ</t>
    </rPh>
    <rPh sb="73" eb="76">
      <t>ホジョキン</t>
    </rPh>
    <rPh sb="76" eb="77">
      <t>トウ</t>
    </rPh>
    <rPh sb="83" eb="85">
      <t>シガク</t>
    </rPh>
    <rPh sb="85" eb="87">
      <t>キョウサイ</t>
    </rPh>
    <rPh sb="87" eb="89">
      <t>セイド</t>
    </rPh>
    <rPh sb="90" eb="91">
      <t>ワ</t>
    </rPh>
    <rPh sb="92" eb="93">
      <t>クニ</t>
    </rPh>
    <rPh sb="94" eb="96">
      <t>シャカイ</t>
    </rPh>
    <rPh sb="96" eb="98">
      <t>ホショウ</t>
    </rPh>
    <rPh sb="98" eb="100">
      <t>セイド</t>
    </rPh>
    <rPh sb="101" eb="103">
      <t>イッカン</t>
    </rPh>
    <rPh sb="110" eb="111">
      <t>ヒ</t>
    </rPh>
    <rPh sb="112" eb="113">
      <t>ツヅ</t>
    </rPh>
    <rPh sb="114" eb="116">
      <t>ヒツヨウ</t>
    </rPh>
    <rPh sb="116" eb="119">
      <t>フカケツ</t>
    </rPh>
    <rPh sb="125" eb="127">
      <t>ケイヒ</t>
    </rPh>
    <rPh sb="128" eb="130">
      <t>シッコウ</t>
    </rPh>
    <rPh sb="131" eb="132">
      <t>カン</t>
    </rPh>
    <rPh sb="136" eb="138">
      <t>ジギョウ</t>
    </rPh>
    <rPh sb="138" eb="140">
      <t>ネンド</t>
    </rPh>
    <rPh sb="140" eb="141">
      <t>ゴト</t>
    </rPh>
    <rPh sb="142" eb="150">
      <t>ニホンシリツガッコウシンコウ</t>
    </rPh>
    <rPh sb="151" eb="156">
      <t>キョウサイジギョウダン</t>
    </rPh>
    <rPh sb="158" eb="160">
      <t>テイシュツ</t>
    </rPh>
    <rPh sb="163" eb="165">
      <t>ホジョ</t>
    </rPh>
    <rPh sb="165" eb="167">
      <t>ジギョウ</t>
    </rPh>
    <rPh sb="167" eb="169">
      <t>ジッシ</t>
    </rPh>
    <rPh sb="169" eb="172">
      <t>ホウコクショ</t>
    </rPh>
    <rPh sb="172" eb="173">
      <t>トウ</t>
    </rPh>
    <rPh sb="178" eb="180">
      <t>キュウフ</t>
    </rPh>
    <rPh sb="180" eb="182">
      <t>ジッセキ</t>
    </rPh>
    <rPh sb="183" eb="185">
      <t>シンサ</t>
    </rPh>
    <rPh sb="187" eb="189">
      <t>カクニン</t>
    </rPh>
    <rPh sb="190" eb="191">
      <t>オコナ</t>
    </rPh>
    <rPh sb="199" eb="200">
      <t>ドウ</t>
    </rPh>
    <rPh sb="200" eb="203">
      <t>ジギョウダン</t>
    </rPh>
    <rPh sb="207" eb="209">
      <t>キョウサイ</t>
    </rPh>
    <rPh sb="209" eb="211">
      <t>ウンエイ</t>
    </rPh>
    <rPh sb="211" eb="214">
      <t>イインカイ</t>
    </rPh>
    <rPh sb="215" eb="217">
      <t>セッチ</t>
    </rPh>
    <rPh sb="219" eb="222">
      <t>カニュウシャ</t>
    </rPh>
    <rPh sb="222" eb="223">
      <t>トウ</t>
    </rPh>
    <rPh sb="224" eb="226">
      <t>イケン</t>
    </rPh>
    <rPh sb="227" eb="229">
      <t>チョウシュ</t>
    </rPh>
    <rPh sb="231" eb="233">
      <t>キョウサイ</t>
    </rPh>
    <rPh sb="233" eb="235">
      <t>ギョウム</t>
    </rPh>
    <rPh sb="236" eb="238">
      <t>テキセツ</t>
    </rPh>
    <rPh sb="239" eb="241">
      <t>ウンエイ</t>
    </rPh>
    <rPh sb="242" eb="243">
      <t>ツト</t>
    </rPh>
    <phoneticPr fontId="5"/>
  </si>
  <si>
    <t>拠出金</t>
    <rPh sb="0" eb="3">
      <t>キョシュツキン</t>
    </rPh>
    <phoneticPr fontId="5"/>
  </si>
  <si>
    <t>年金給付費</t>
    <rPh sb="0" eb="2">
      <t>ネンキン</t>
    </rPh>
    <rPh sb="2" eb="4">
      <t>キュウフ</t>
    </rPh>
    <rPh sb="4" eb="5">
      <t>ヒ</t>
    </rPh>
    <phoneticPr fontId="5"/>
  </si>
  <si>
    <t>保健事業費</t>
    <rPh sb="0" eb="2">
      <t>ホケン</t>
    </rPh>
    <rPh sb="2" eb="5">
      <t>ジギョウヒ</t>
    </rPh>
    <phoneticPr fontId="5"/>
  </si>
  <si>
    <t>共済事業費</t>
    <rPh sb="0" eb="2">
      <t>キョウサイ</t>
    </rPh>
    <rPh sb="2" eb="4">
      <t>ジギョウ</t>
    </rPh>
    <rPh sb="4" eb="5">
      <t>ヒ</t>
    </rPh>
    <phoneticPr fontId="5"/>
  </si>
  <si>
    <t>基礎年金拠出金</t>
    <rPh sb="0" eb="7">
      <t>キソネンキンキョシュツキン</t>
    </rPh>
    <phoneticPr fontId="5"/>
  </si>
  <si>
    <t>昭和３６年４月前の加入期間に係る給付費等</t>
    <rPh sb="0" eb="2">
      <t>ショウワ</t>
    </rPh>
    <rPh sb="4" eb="5">
      <t>ネン</t>
    </rPh>
    <rPh sb="6" eb="7">
      <t>ガツ</t>
    </rPh>
    <rPh sb="7" eb="8">
      <t>マエ</t>
    </rPh>
    <rPh sb="9" eb="11">
      <t>カニュウ</t>
    </rPh>
    <rPh sb="11" eb="13">
      <t>キカン</t>
    </rPh>
    <rPh sb="14" eb="15">
      <t>カカ</t>
    </rPh>
    <rPh sb="16" eb="18">
      <t>キュウフ</t>
    </rPh>
    <rPh sb="18" eb="19">
      <t>ヒ</t>
    </rPh>
    <rPh sb="19" eb="20">
      <t>トウ</t>
    </rPh>
    <phoneticPr fontId="5"/>
  </si>
  <si>
    <t>特定健康診査給付費等</t>
    <rPh sb="0" eb="2">
      <t>トクテイ</t>
    </rPh>
    <rPh sb="2" eb="4">
      <t>ケンコウ</t>
    </rPh>
    <rPh sb="4" eb="6">
      <t>シンサ</t>
    </rPh>
    <rPh sb="6" eb="8">
      <t>キュウフ</t>
    </rPh>
    <rPh sb="8" eb="9">
      <t>ヒ</t>
    </rPh>
    <rPh sb="9" eb="10">
      <t>トウ</t>
    </rPh>
    <phoneticPr fontId="5"/>
  </si>
  <si>
    <t>一般管理経費、業務管理経費等</t>
    <rPh sb="0" eb="2">
      <t>イッパン</t>
    </rPh>
    <rPh sb="2" eb="4">
      <t>カンリ</t>
    </rPh>
    <rPh sb="4" eb="6">
      <t>ケイヒ</t>
    </rPh>
    <rPh sb="7" eb="9">
      <t>ギョウム</t>
    </rPh>
    <rPh sb="9" eb="11">
      <t>カンリ</t>
    </rPh>
    <rPh sb="11" eb="13">
      <t>ケイヒ</t>
    </rPh>
    <rPh sb="13" eb="14">
      <t>トウ</t>
    </rPh>
    <phoneticPr fontId="5"/>
  </si>
  <si>
    <t>日本私立学校振興・共済事業団</t>
    <rPh sb="0" eb="2">
      <t>ニホン</t>
    </rPh>
    <rPh sb="2" eb="4">
      <t>シリツ</t>
    </rPh>
    <rPh sb="4" eb="6">
      <t>ガッコウ</t>
    </rPh>
    <rPh sb="6" eb="8">
      <t>シンコウ</t>
    </rPh>
    <rPh sb="9" eb="11">
      <t>キョウサイ</t>
    </rPh>
    <rPh sb="11" eb="14">
      <t>ジギョウダン</t>
    </rPh>
    <phoneticPr fontId="5"/>
  </si>
  <si>
    <t>日本私立学校振興・共済事業団の行う私学共済事業の円滑な運営に資するために補助を行う。</t>
    <rPh sb="0" eb="2">
      <t>ニホン</t>
    </rPh>
    <rPh sb="2" eb="4">
      <t>シリツ</t>
    </rPh>
    <rPh sb="4" eb="6">
      <t>ガッコウ</t>
    </rPh>
    <rPh sb="6" eb="8">
      <t>シンコウ</t>
    </rPh>
    <rPh sb="9" eb="11">
      <t>キョウサイ</t>
    </rPh>
    <rPh sb="11" eb="14">
      <t>ジギョウダン</t>
    </rPh>
    <rPh sb="15" eb="16">
      <t>オコナ</t>
    </rPh>
    <rPh sb="17" eb="19">
      <t>シガク</t>
    </rPh>
    <rPh sb="19" eb="21">
      <t>キョウサイ</t>
    </rPh>
    <rPh sb="21" eb="23">
      <t>ジギョウ</t>
    </rPh>
    <rPh sb="24" eb="26">
      <t>エンカツ</t>
    </rPh>
    <rPh sb="27" eb="29">
      <t>ウンエイ</t>
    </rPh>
    <rPh sb="30" eb="31">
      <t>シ</t>
    </rPh>
    <rPh sb="36" eb="38">
      <t>ホジョ</t>
    </rPh>
    <rPh sb="39" eb="40">
      <t>オコナ</t>
    </rPh>
    <phoneticPr fontId="5"/>
  </si>
  <si>
    <t>補助金等交付</t>
  </si>
  <si>
    <t>-</t>
    <phoneticPr fontId="5"/>
  </si>
  <si>
    <t>-</t>
    <phoneticPr fontId="5"/>
  </si>
  <si>
    <t>-</t>
    <phoneticPr fontId="5"/>
  </si>
  <si>
    <t>高等教育局私学部</t>
    <rPh sb="5" eb="6">
      <t>ワタシ</t>
    </rPh>
    <rPh sb="6" eb="8">
      <t>ガクブ</t>
    </rPh>
    <phoneticPr fontId="5"/>
  </si>
  <si>
    <t>私学行政課私学共済室</t>
    <rPh sb="5" eb="7">
      <t>シガク</t>
    </rPh>
    <rPh sb="7" eb="9">
      <t>キョウサイ</t>
    </rPh>
    <rPh sb="9" eb="10">
      <t>シツ</t>
    </rPh>
    <phoneticPr fontId="5"/>
  </si>
  <si>
    <t>-</t>
    <phoneticPr fontId="5"/>
  </si>
  <si>
    <t>-</t>
    <phoneticPr fontId="5"/>
  </si>
  <si>
    <t>-</t>
    <phoneticPr fontId="5"/>
  </si>
  <si>
    <t>A.日本私立学校振興・共済事業団</t>
    <rPh sb="2" eb="4">
      <t>ニホン</t>
    </rPh>
    <rPh sb="4" eb="6">
      <t>シリツ</t>
    </rPh>
    <rPh sb="6" eb="8">
      <t>ガッコウ</t>
    </rPh>
    <rPh sb="8" eb="10">
      <t>シンコウ</t>
    </rPh>
    <rPh sb="11" eb="13">
      <t>キョウサイ</t>
    </rPh>
    <rPh sb="13" eb="16">
      <t>ジギョウダン</t>
    </rPh>
    <phoneticPr fontId="5"/>
  </si>
  <si>
    <t>共済業務に係る事務経費については、補助金額が事務費総額の４．１％となっており、残りは加入者及び学校法人の掛金でまかなっていることから、今後とも加入者サービスの維持を図りつつ、経費の効率的な使用に努めるよう指導して参りたい。</t>
    <rPh sb="0" eb="2">
      <t>キョウサイ</t>
    </rPh>
    <rPh sb="2" eb="4">
      <t>ギョウム</t>
    </rPh>
    <rPh sb="5" eb="6">
      <t>カカ</t>
    </rPh>
    <rPh sb="7" eb="9">
      <t>ジム</t>
    </rPh>
    <rPh sb="9" eb="11">
      <t>ケイヒ</t>
    </rPh>
    <rPh sb="17" eb="19">
      <t>ホジョ</t>
    </rPh>
    <rPh sb="19" eb="21">
      <t>キンガク</t>
    </rPh>
    <rPh sb="22" eb="25">
      <t>ジムヒ</t>
    </rPh>
    <rPh sb="25" eb="27">
      <t>ソウガク</t>
    </rPh>
    <rPh sb="39" eb="40">
      <t>ノコ</t>
    </rPh>
    <rPh sb="42" eb="45">
      <t>カニュウシャ</t>
    </rPh>
    <rPh sb="45" eb="46">
      <t>オヨ</t>
    </rPh>
    <rPh sb="47" eb="49">
      <t>ガッコウ</t>
    </rPh>
    <rPh sb="49" eb="51">
      <t>ホウジン</t>
    </rPh>
    <rPh sb="52" eb="54">
      <t>カケキン</t>
    </rPh>
    <rPh sb="67" eb="69">
      <t>コンゴ</t>
    </rPh>
    <rPh sb="71" eb="74">
      <t>カニュウシャ</t>
    </rPh>
    <rPh sb="79" eb="81">
      <t>イジ</t>
    </rPh>
    <rPh sb="82" eb="83">
      <t>ハカ</t>
    </rPh>
    <rPh sb="87" eb="89">
      <t>ケイヒ</t>
    </rPh>
    <rPh sb="90" eb="92">
      <t>コウリツ</t>
    </rPh>
    <rPh sb="92" eb="93">
      <t>テキ</t>
    </rPh>
    <rPh sb="94" eb="96">
      <t>シヨウ</t>
    </rPh>
    <rPh sb="97" eb="98">
      <t>ツト</t>
    </rPh>
    <rPh sb="102" eb="104">
      <t>シドウ</t>
    </rPh>
    <rPh sb="106" eb="107">
      <t>マイ</t>
    </rPh>
    <phoneticPr fontId="5"/>
  </si>
  <si>
    <t>-</t>
    <phoneticPr fontId="5"/>
  </si>
  <si>
    <t>億円</t>
    <phoneticPr fontId="5"/>
  </si>
  <si>
    <t>124,450/
478,772</t>
    <phoneticPr fontId="5"/>
  </si>
  <si>
    <t>122,297/
501,516</t>
    <phoneticPr fontId="5"/>
  </si>
  <si>
    <t>127,319/
526,613</t>
    <phoneticPr fontId="5"/>
  </si>
  <si>
    <t>134,402/541,245</t>
    <phoneticPr fontId="5"/>
  </si>
  <si>
    <t>百万円／人</t>
    <rPh sb="0" eb="3">
      <t>ヒャクマンエン</t>
    </rPh>
    <rPh sb="4" eb="5">
      <t>ニン</t>
    </rPh>
    <phoneticPr fontId="5"/>
  </si>
  <si>
    <t>無</t>
  </si>
  <si>
    <t>成果指標は、事業の成果を適切に測るため一層の工夫が必要であり、成果目標値についても水準の妥当性について判断できないため、検証する必要がある。また、当該事業の成果は施策目標の達成に向け一定の役割を果たしているものの十分でない。事業内容については、達成手段としては概ね認められるものの、実施方法等については一層の工夫が必要である。アウトカムのいくつかの成果目標に対し、成果指標を「年金給付割合」と一括りにしているが、事業概要にある事業ごとに成果を測定する工夫が必要ではないか。特に特定健康診査事業については、どのような効果があがっているのか検証できる指標が必要ではないか。</t>
    <phoneticPr fontId="5"/>
  </si>
  <si>
    <t>１．事業評価の観点：この事業は、日本私立学校振興・共済事業団が私立学校教職員の福利厚生を図るため、私立学校教職員共済法の規定による共済制度を運営することに必要となる経費を補助するものであり、成果の把握方法等工夫・改善の観点から検証を行った。
２．所見：この事業は、日本私立学校振興・共済事業団が行う共済事業の円滑な運営に資するため国が補助を行い、私立学校教職員共済法の規定に基づき私学共済制度の加入者及び学校法人等の負担を軽減しているものであり、概ね計画どおり予算執行されているものと考えるが、外部有識者の所見を踏まえ、事業ごとに成果を測定できる工夫をするなど、より事業成果が把握できる方法・指標の設定等について検証すべきである。</t>
    <phoneticPr fontId="5"/>
  </si>
  <si>
    <t>御指摘を頂いた特定健康診査事業に係る指標を追加する方向で検討する。</t>
    <phoneticPr fontId="5"/>
  </si>
  <si>
    <t>・私立学校教職員共済法（昭和28年法律第245号）第35条
・私立学校教職員共済組合法等の一部を改正する法律（昭和60年法律第106号）附則第6条</t>
    <rPh sb="72" eb="73">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</si>
</sst>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190500</xdr:colOff>
      <xdr:row>741</xdr:row>
      <xdr:rowOff>190500</xdr:rowOff>
    </xdr:from>
    <xdr:to>
      <xdr:col>35</xdr:col>
      <xdr:colOff>149678</xdr:colOff>
      <xdr:row>744</xdr:row>
      <xdr:rowOff>43543</xdr:rowOff>
    </xdr:to>
    <xdr:sp macro="" textlink="">
      <xdr:nvSpPr>
        <xdr:cNvPr id="4" name="正方形/長方形 3">
          <a:extLst>
            <a:ext uri="{FF2B5EF4-FFF2-40B4-BE49-F238E27FC236}">
              <a16:creationId xmlns:a16="http://schemas.microsoft.com/office/drawing/2014/main" id="{7E623460-B999-43B3-B6B2-43881E1D2DC7}"/>
            </a:ext>
          </a:extLst>
        </xdr:cNvPr>
        <xdr:cNvSpPr/>
      </xdr:nvSpPr>
      <xdr:spPr>
        <a:xfrm>
          <a:off x="3864429" y="43025786"/>
          <a:ext cx="3428999" cy="914400"/>
        </a:xfrm>
        <a:prstGeom prst="rect">
          <a:avLst/>
        </a:prstGeom>
        <a:solidFill>
          <a:schemeClr val="bg1"/>
        </a:solidFill>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17</xdr:col>
      <xdr:colOff>122464</xdr:colOff>
      <xdr:row>744</xdr:row>
      <xdr:rowOff>190499</xdr:rowOff>
    </xdr:from>
    <xdr:to>
      <xdr:col>37</xdr:col>
      <xdr:colOff>69209</xdr:colOff>
      <xdr:row>746</xdr:row>
      <xdr:rowOff>133295</xdr:rowOff>
    </xdr:to>
    <xdr:sp macro="" textlink="">
      <xdr:nvSpPr>
        <xdr:cNvPr id="6" name="大かっこ 5">
          <a:extLst>
            <a:ext uri="{FF2B5EF4-FFF2-40B4-BE49-F238E27FC236}">
              <a16:creationId xmlns:a16="http://schemas.microsoft.com/office/drawing/2014/main" id="{28A02E56-3F14-4CAF-8FEA-3A2479093B17}"/>
            </a:ext>
          </a:extLst>
        </xdr:cNvPr>
        <xdr:cNvSpPr/>
      </xdr:nvSpPr>
      <xdr:spPr>
        <a:xfrm>
          <a:off x="3592285" y="44087142"/>
          <a:ext cx="4028888" cy="65036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rgbClr xmlns:mc="http://schemas.openxmlformats.org/markup-compatibility/2006" xmlns:a14="http://schemas.microsoft.com/office/drawing/2010/main" val="000000" mc:Ignorable="a14" a14:legacySpreadsheetColorIndex="8"/>
              </a:solidFill>
            </a:rPr>
            <a:t>日本私立学校振興・共済事業団の行う私学共済事業の</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円滑な運営に資するために補助を行う。</a:t>
          </a:r>
          <a:endParaRPr kumimoji="1" lang="en-US" altLang="ja-JP"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0</xdr:colOff>
      <xdr:row>746</xdr:row>
      <xdr:rowOff>122465</xdr:rowOff>
    </xdr:from>
    <xdr:to>
      <xdr:col>27</xdr:col>
      <xdr:colOff>0</xdr:colOff>
      <xdr:row>746</xdr:row>
      <xdr:rowOff>331268</xdr:rowOff>
    </xdr:to>
    <xdr:cxnSp macro="">
      <xdr:nvCxnSpPr>
        <xdr:cNvPr id="7" name="直線矢印コネクタ 6">
          <a:extLst>
            <a:ext uri="{FF2B5EF4-FFF2-40B4-BE49-F238E27FC236}">
              <a16:creationId xmlns:a16="http://schemas.microsoft.com/office/drawing/2014/main" id="{FEDD9F2C-4818-4BF2-B031-C791935E96A7}"/>
            </a:ext>
          </a:extLst>
        </xdr:cNvPr>
        <xdr:cNvCxnSpPr/>
      </xdr:nvCxnSpPr>
      <xdr:spPr>
        <a:xfrm>
          <a:off x="5510893" y="44726679"/>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190500</xdr:colOff>
      <xdr:row>747</xdr:row>
      <xdr:rowOff>54428</xdr:rowOff>
    </xdr:from>
    <xdr:to>
      <xdr:col>32</xdr:col>
      <xdr:colOff>22146</xdr:colOff>
      <xdr:row>747</xdr:row>
      <xdr:rowOff>306243</xdr:rowOff>
    </xdr:to>
    <xdr:sp macro="" textlink="">
      <xdr:nvSpPr>
        <xdr:cNvPr id="8" name="テキスト ボックス 7">
          <a:extLst>
            <a:ext uri="{FF2B5EF4-FFF2-40B4-BE49-F238E27FC236}">
              <a16:creationId xmlns:a16="http://schemas.microsoft.com/office/drawing/2014/main" id="{839CAFC2-71C9-4CBE-A2F1-31FBC9F89A2E}"/>
            </a:ext>
          </a:extLst>
        </xdr:cNvPr>
        <xdr:cNvSpPr txBox="1"/>
      </xdr:nvSpPr>
      <xdr:spPr>
        <a:xfrm>
          <a:off x="4476750" y="45012428"/>
          <a:ext cx="2076825" cy="251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600" b="1">
              <a:solidFill>
                <a:srgbClr xmlns:mc="http://schemas.openxmlformats.org/markup-compatibility/2006" xmlns:a14="http://schemas.microsoft.com/office/drawing/2010/main" val="000000" mc:Ignorable="a14" a14:legacySpreadsheetColorIndex="8"/>
              </a:solidFill>
            </a:rPr>
            <a:t>【</a:t>
          </a:r>
          <a:r>
            <a:rPr kumimoji="1" lang="ja-JP" altLang="en-US" sz="1600" b="1">
              <a:solidFill>
                <a:srgbClr xmlns:mc="http://schemas.openxmlformats.org/markup-compatibility/2006" xmlns:a14="http://schemas.microsoft.com/office/drawing/2010/main" val="000000" mc:Ignorable="a14" a14:legacySpreadsheetColorIndex="8"/>
              </a:solidFill>
            </a:rPr>
            <a:t>補  助</a:t>
          </a:r>
          <a:r>
            <a:rPr kumimoji="1" lang="en-US" altLang="ja-JP" sz="1600" b="1">
              <a:solidFill>
                <a:srgbClr xmlns:mc="http://schemas.openxmlformats.org/markup-compatibility/2006" xmlns:a14="http://schemas.microsoft.com/office/drawing/2010/main" val="000000" mc:Ignorable="a14" a14:legacySpreadsheetColorIndex="8"/>
              </a:solidFill>
            </a:rPr>
            <a:t>】</a:t>
          </a:r>
          <a:endParaRPr kumimoji="1" lang="ja-JP" altLang="en-US" sz="16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123372</xdr:colOff>
      <xdr:row>747</xdr:row>
      <xdr:rowOff>547913</xdr:rowOff>
    </xdr:from>
    <xdr:to>
      <xdr:col>40</xdr:col>
      <xdr:colOff>187779</xdr:colOff>
      <xdr:row>750</xdr:row>
      <xdr:rowOff>62832</xdr:rowOff>
    </xdr:to>
    <xdr:sp macro="" textlink="">
      <xdr:nvSpPr>
        <xdr:cNvPr id="9" name="正方形/長方形 8">
          <a:extLst>
            <a:ext uri="{FF2B5EF4-FFF2-40B4-BE49-F238E27FC236}">
              <a16:creationId xmlns:a16="http://schemas.microsoft.com/office/drawing/2014/main" id="{9BBCA4CC-751F-41D9-A5B1-7A960C40176C}"/>
            </a:ext>
          </a:extLst>
        </xdr:cNvPr>
        <xdr:cNvSpPr/>
      </xdr:nvSpPr>
      <xdr:spPr>
        <a:xfrm>
          <a:off x="2764972" y="45112213"/>
          <a:ext cx="5550807" cy="7849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2000"/>
            </a:lnSpc>
          </a:pPr>
          <a:r>
            <a:rPr kumimoji="1" lang="en-US" altLang="ja-JP" sz="1600">
              <a:solidFill>
                <a:sysClr val="windowText" lastClr="000000"/>
              </a:solidFill>
            </a:rPr>
            <a:t>A</a:t>
          </a:r>
          <a:r>
            <a:rPr kumimoji="1" lang="ja-JP" altLang="en-US" sz="1600">
              <a:solidFill>
                <a:sysClr val="windowText" lastClr="000000"/>
              </a:solidFill>
            </a:rPr>
            <a:t>．日本私立学校振興・共済事業団</a:t>
          </a:r>
          <a:endParaRPr kumimoji="1" lang="en-US" altLang="ja-JP" sz="1600">
            <a:solidFill>
              <a:sysClr val="windowText" lastClr="000000"/>
            </a:solidFill>
          </a:endParaRPr>
        </a:p>
        <a:p>
          <a:pPr algn="ctr"/>
          <a:r>
            <a:rPr kumimoji="1" lang="ja-JP" altLang="en-US" sz="1600">
              <a:solidFill>
                <a:sysClr val="windowText" lastClr="000000"/>
              </a:solidFill>
            </a:rPr>
            <a:t>１２７，３１９百万円</a:t>
          </a:r>
        </a:p>
      </xdr:txBody>
    </xdr:sp>
    <xdr:clientData/>
  </xdr:twoCellAnchor>
  <xdr:twoCellAnchor>
    <xdr:from>
      <xdr:col>19</xdr:col>
      <xdr:colOff>-1</xdr:colOff>
      <xdr:row>741</xdr:row>
      <xdr:rowOff>312964</xdr:rowOff>
    </xdr:from>
    <xdr:to>
      <xdr:col>36</xdr:col>
      <xdr:colOff>18196</xdr:colOff>
      <xdr:row>743</xdr:row>
      <xdr:rowOff>317393</xdr:rowOff>
    </xdr:to>
    <xdr:sp macro="" textlink="">
      <xdr:nvSpPr>
        <xdr:cNvPr id="10" name="テキスト ボックス 9">
          <a:extLst>
            <a:ext uri="{FF2B5EF4-FFF2-40B4-BE49-F238E27FC236}">
              <a16:creationId xmlns:a16="http://schemas.microsoft.com/office/drawing/2014/main" id="{10E28796-8A1C-41A9-9C89-31D56F1C9C81}"/>
            </a:ext>
          </a:extLst>
        </xdr:cNvPr>
        <xdr:cNvSpPr txBox="1"/>
      </xdr:nvSpPr>
      <xdr:spPr>
        <a:xfrm>
          <a:off x="3878035" y="43148250"/>
          <a:ext cx="3488018" cy="71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2000"/>
            </a:lnSpc>
          </a:pPr>
          <a:r>
            <a:rPr kumimoji="1" lang="ja-JP" altLang="en-US" sz="1600">
              <a:solidFill>
                <a:sysClr val="windowText" lastClr="000000"/>
              </a:solidFill>
            </a:rPr>
            <a:t>文部科学省</a:t>
          </a:r>
        </a:p>
        <a:p>
          <a:pPr algn="ctr">
            <a:lnSpc>
              <a:spcPts val="1900"/>
            </a:lnSpc>
          </a:pPr>
          <a:r>
            <a:rPr kumimoji="1" lang="ja-JP" altLang="en-US" sz="1600">
              <a:solidFill>
                <a:sysClr val="windowText" lastClr="000000"/>
              </a:solidFill>
            </a:rPr>
            <a:t>１２７，３１９百万円</a:t>
          </a:r>
        </a:p>
      </xdr:txBody>
    </xdr:sp>
    <xdr:clientData/>
  </xdr:twoCellAnchor>
  <xdr:twoCellAnchor>
    <xdr:from>
      <xdr:col>14</xdr:col>
      <xdr:colOff>95250</xdr:colOff>
      <xdr:row>750</xdr:row>
      <xdr:rowOff>190500</xdr:rowOff>
    </xdr:from>
    <xdr:to>
      <xdr:col>40</xdr:col>
      <xdr:colOff>127693</xdr:colOff>
      <xdr:row>751</xdr:row>
      <xdr:rowOff>72037</xdr:rowOff>
    </xdr:to>
    <xdr:sp macro="" textlink="">
      <xdr:nvSpPr>
        <xdr:cNvPr id="11" name="大かっこ 10">
          <a:extLst>
            <a:ext uri="{FF2B5EF4-FFF2-40B4-BE49-F238E27FC236}">
              <a16:creationId xmlns:a16="http://schemas.microsoft.com/office/drawing/2014/main" id="{72501966-E09D-4B34-928E-97ED1A2CEF4F}"/>
            </a:ext>
          </a:extLst>
        </xdr:cNvPr>
        <xdr:cNvSpPr/>
      </xdr:nvSpPr>
      <xdr:spPr>
        <a:xfrm>
          <a:off x="2952750" y="46209857"/>
          <a:ext cx="5339229" cy="235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rgbClr xmlns:mc="http://schemas.openxmlformats.org/markup-compatibility/2006" xmlns:a14="http://schemas.microsoft.com/office/drawing/2010/main" val="000000" mc:Ignorable="a14" a14:legacySpreadsheetColorIndex="8"/>
              </a:solidFill>
            </a:rPr>
            <a:t>私立学校教職員の福利厚生を図るため私学共済制度を運営する。</a:t>
          </a:r>
        </a:p>
      </xdr:txBody>
    </xdr:sp>
    <xdr:clientData/>
  </xdr:twoCellAnchor>
  <xdr:twoCellAnchor>
    <xdr:from>
      <xdr:col>14</xdr:col>
      <xdr:colOff>0</xdr:colOff>
      <xdr:row>752</xdr:row>
      <xdr:rowOff>0</xdr:rowOff>
    </xdr:from>
    <xdr:to>
      <xdr:col>15</xdr:col>
      <xdr:colOff>79029</xdr:colOff>
      <xdr:row>752</xdr:row>
      <xdr:rowOff>177800</xdr:rowOff>
    </xdr:to>
    <xdr:cxnSp macro="">
      <xdr:nvCxnSpPr>
        <xdr:cNvPr id="12" name="直線矢印コネクタ 11">
          <a:extLst>
            <a:ext uri="{FF2B5EF4-FFF2-40B4-BE49-F238E27FC236}">
              <a16:creationId xmlns:a16="http://schemas.microsoft.com/office/drawing/2014/main" id="{5EFC3C98-1B41-430D-A1CC-7357FAB49055}"/>
            </a:ext>
          </a:extLst>
        </xdr:cNvPr>
        <xdr:cNvCxnSpPr/>
      </xdr:nvCxnSpPr>
      <xdr:spPr>
        <a:xfrm flipH="1">
          <a:off x="2857500" y="46726929"/>
          <a:ext cx="283136" cy="17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95250</xdr:colOff>
      <xdr:row>752</xdr:row>
      <xdr:rowOff>0</xdr:rowOff>
    </xdr:from>
    <xdr:to>
      <xdr:col>22</xdr:col>
      <xdr:colOff>96744</xdr:colOff>
      <xdr:row>752</xdr:row>
      <xdr:rowOff>266700</xdr:rowOff>
    </xdr:to>
    <xdr:cxnSp macro="">
      <xdr:nvCxnSpPr>
        <xdr:cNvPr id="13" name="直線矢印コネクタ 12">
          <a:extLst>
            <a:ext uri="{FF2B5EF4-FFF2-40B4-BE49-F238E27FC236}">
              <a16:creationId xmlns:a16="http://schemas.microsoft.com/office/drawing/2014/main" id="{B36E5CFC-626D-4F0F-8366-39CC52C65E0E}"/>
            </a:ext>
          </a:extLst>
        </xdr:cNvPr>
        <xdr:cNvCxnSpPr/>
      </xdr:nvCxnSpPr>
      <xdr:spPr>
        <a:xfrm>
          <a:off x="4585607" y="46726929"/>
          <a:ext cx="1494" cy="266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108857</xdr:colOff>
      <xdr:row>752</xdr:row>
      <xdr:rowOff>13607</xdr:rowOff>
    </xdr:from>
    <xdr:to>
      <xdr:col>31</xdr:col>
      <xdr:colOff>110351</xdr:colOff>
      <xdr:row>752</xdr:row>
      <xdr:rowOff>305707</xdr:rowOff>
    </xdr:to>
    <xdr:cxnSp macro="">
      <xdr:nvCxnSpPr>
        <xdr:cNvPr id="14" name="直線矢印コネクタ 13">
          <a:extLst>
            <a:ext uri="{FF2B5EF4-FFF2-40B4-BE49-F238E27FC236}">
              <a16:creationId xmlns:a16="http://schemas.microsoft.com/office/drawing/2014/main" id="{A5083913-D74F-4447-8578-9EFFAC8BBE8D}"/>
            </a:ext>
          </a:extLst>
        </xdr:cNvPr>
        <xdr:cNvCxnSpPr/>
      </xdr:nvCxnSpPr>
      <xdr:spPr>
        <a:xfrm>
          <a:off x="6436178" y="46740536"/>
          <a:ext cx="1494" cy="292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13607</xdr:colOff>
      <xdr:row>752</xdr:row>
      <xdr:rowOff>0</xdr:rowOff>
    </xdr:from>
    <xdr:to>
      <xdr:col>40</xdr:col>
      <xdr:colOff>76200</xdr:colOff>
      <xdr:row>752</xdr:row>
      <xdr:rowOff>254000</xdr:rowOff>
    </xdr:to>
    <xdr:cxnSp macro="">
      <xdr:nvCxnSpPr>
        <xdr:cNvPr id="15" name="直線矢印コネクタ 14">
          <a:extLst>
            <a:ext uri="{FF2B5EF4-FFF2-40B4-BE49-F238E27FC236}">
              <a16:creationId xmlns:a16="http://schemas.microsoft.com/office/drawing/2014/main" id="{5349566E-F878-472F-9FD2-D1ADF355D42D}"/>
            </a:ext>
          </a:extLst>
        </xdr:cNvPr>
        <xdr:cNvCxnSpPr/>
      </xdr:nvCxnSpPr>
      <xdr:spPr>
        <a:xfrm>
          <a:off x="7973786" y="46726929"/>
          <a:ext cx="266700" cy="254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95251</xdr:colOff>
      <xdr:row>752</xdr:row>
      <xdr:rowOff>326571</xdr:rowOff>
    </xdr:from>
    <xdr:to>
      <xdr:col>17</xdr:col>
      <xdr:colOff>48987</xdr:colOff>
      <xdr:row>753</xdr:row>
      <xdr:rowOff>304854</xdr:rowOff>
    </xdr:to>
    <xdr:sp macro="" textlink="">
      <xdr:nvSpPr>
        <xdr:cNvPr id="16" name="テキスト ボックス 15">
          <a:extLst>
            <a:ext uri="{FF2B5EF4-FFF2-40B4-BE49-F238E27FC236}">
              <a16:creationId xmlns:a16="http://schemas.microsoft.com/office/drawing/2014/main" id="{D722749E-5BF2-41E5-B427-F14B0A605CD2}"/>
            </a:ext>
          </a:extLst>
        </xdr:cNvPr>
        <xdr:cNvSpPr txBox="1"/>
      </xdr:nvSpPr>
      <xdr:spPr>
        <a:xfrm>
          <a:off x="1728108" y="47053500"/>
          <a:ext cx="1790700" cy="332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b="1">
              <a:solidFill>
                <a:srgbClr xmlns:mc="http://schemas.openxmlformats.org/markup-compatibility/2006" xmlns:a14="http://schemas.microsoft.com/office/drawing/2010/main" val="000000" mc:Ignorable="a14" a14:legacySpreadsheetColorIndex="8"/>
              </a:solidFill>
            </a:rPr>
            <a:t>【</a:t>
          </a:r>
          <a:r>
            <a:rPr kumimoji="1" lang="ja-JP" altLang="en-US" sz="1200" b="1">
              <a:solidFill>
                <a:srgbClr xmlns:mc="http://schemas.openxmlformats.org/markup-compatibility/2006" xmlns:a14="http://schemas.microsoft.com/office/drawing/2010/main" val="000000" mc:Ignorable="a14" a14:legacySpreadsheetColorIndex="8"/>
              </a:solidFill>
            </a:rPr>
            <a:t>基礎年金拠出金</a:t>
          </a:r>
          <a:r>
            <a:rPr kumimoji="1" lang="en-US" altLang="ja-JP" sz="1200" b="1">
              <a:solidFill>
                <a:srgbClr xmlns:mc="http://schemas.openxmlformats.org/markup-compatibility/2006" xmlns:a14="http://schemas.microsoft.com/office/drawing/2010/main" val="000000" mc:Ignorable="a14" a14:legacySpreadsheetColorIndex="8"/>
              </a:solidFill>
            </a:rPr>
            <a:t>】</a:t>
          </a:r>
          <a:endParaRPr kumimoji="1"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0</xdr:colOff>
      <xdr:row>752</xdr:row>
      <xdr:rowOff>340178</xdr:rowOff>
    </xdr:from>
    <xdr:to>
      <xdr:col>26</xdr:col>
      <xdr:colOff>162326</xdr:colOff>
      <xdr:row>753</xdr:row>
      <xdr:rowOff>293808</xdr:rowOff>
    </xdr:to>
    <xdr:sp macro="" textlink="">
      <xdr:nvSpPr>
        <xdr:cNvPr id="17" name="テキスト ボックス 16">
          <a:extLst>
            <a:ext uri="{FF2B5EF4-FFF2-40B4-BE49-F238E27FC236}">
              <a16:creationId xmlns:a16="http://schemas.microsoft.com/office/drawing/2014/main" id="{B8C7EFB5-8009-4F69-AB56-C87BC71ABB33}"/>
            </a:ext>
          </a:extLst>
        </xdr:cNvPr>
        <xdr:cNvSpPr txBox="1"/>
      </xdr:nvSpPr>
      <xdr:spPr>
        <a:xfrm>
          <a:off x="3673929" y="47067107"/>
          <a:ext cx="1795183" cy="307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solidFill>
                <a:srgbClr xmlns:mc="http://schemas.openxmlformats.org/markup-compatibility/2006" xmlns:a14="http://schemas.microsoft.com/office/drawing/2010/main" val="000000" mc:Ignorable="a14" a14:legacySpreadsheetColorIndex="8"/>
              </a:solidFill>
            </a:rPr>
            <a:t>【</a:t>
          </a:r>
          <a:r>
            <a:rPr kumimoji="1" lang="ja-JP" altLang="en-US" sz="1200" b="1">
              <a:solidFill>
                <a:srgbClr xmlns:mc="http://schemas.openxmlformats.org/markup-compatibility/2006" xmlns:a14="http://schemas.microsoft.com/office/drawing/2010/main" val="000000" mc:Ignorable="a14" a14:legacySpreadsheetColorIndex="8"/>
              </a:solidFill>
            </a:rPr>
            <a:t>年金給付事業</a:t>
          </a:r>
          <a:r>
            <a:rPr kumimoji="1" lang="en-US" altLang="ja-JP" sz="1200" b="1">
              <a:solidFill>
                <a:srgbClr xmlns:mc="http://schemas.openxmlformats.org/markup-compatibility/2006" xmlns:a14="http://schemas.microsoft.com/office/drawing/2010/main" val="000000" mc:Ignorable="a14" a14:legacySpreadsheetColorIndex="8"/>
              </a:solidFill>
            </a:rPr>
            <a:t>】</a:t>
          </a:r>
          <a:endParaRPr kumimoji="1"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176892</xdr:colOff>
      <xdr:row>752</xdr:row>
      <xdr:rowOff>312963</xdr:rowOff>
    </xdr:from>
    <xdr:to>
      <xdr:col>37</xdr:col>
      <xdr:colOff>142420</xdr:colOff>
      <xdr:row>753</xdr:row>
      <xdr:rowOff>311974</xdr:rowOff>
    </xdr:to>
    <xdr:sp macro="" textlink="">
      <xdr:nvSpPr>
        <xdr:cNvPr id="18" name="テキスト ボックス 17">
          <a:extLst>
            <a:ext uri="{FF2B5EF4-FFF2-40B4-BE49-F238E27FC236}">
              <a16:creationId xmlns:a16="http://schemas.microsoft.com/office/drawing/2014/main" id="{35382884-4B4B-418C-9B26-4C45CEC432B5}"/>
            </a:ext>
          </a:extLst>
        </xdr:cNvPr>
        <xdr:cNvSpPr txBox="1"/>
      </xdr:nvSpPr>
      <xdr:spPr>
        <a:xfrm>
          <a:off x="5687785" y="47039892"/>
          <a:ext cx="2006599" cy="352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solidFill>
                <a:srgbClr xmlns:mc="http://schemas.openxmlformats.org/markup-compatibility/2006" xmlns:a14="http://schemas.microsoft.com/office/drawing/2010/main" val="000000" mc:Ignorable="a14" a14:legacySpreadsheetColorIndex="8"/>
              </a:solidFill>
            </a:rPr>
            <a:t>【</a:t>
          </a:r>
          <a:r>
            <a:rPr kumimoji="1" lang="ja-JP" altLang="en-US" sz="1200" b="1">
              <a:solidFill>
                <a:srgbClr xmlns:mc="http://schemas.openxmlformats.org/markup-compatibility/2006" xmlns:a14="http://schemas.microsoft.com/office/drawing/2010/main" val="000000" mc:Ignorable="a14" a14:legacySpreadsheetColorIndex="8"/>
              </a:solidFill>
            </a:rPr>
            <a:t>特定健康診査等事業</a:t>
          </a:r>
          <a:r>
            <a:rPr kumimoji="1" lang="en-US" altLang="ja-JP" sz="1200" b="1">
              <a:solidFill>
                <a:srgbClr xmlns:mc="http://schemas.openxmlformats.org/markup-compatibility/2006" xmlns:a14="http://schemas.microsoft.com/office/drawing/2010/main" val="000000" mc:Ignorable="a14" a14:legacySpreadsheetColorIndex="8"/>
              </a:solidFill>
            </a:rPr>
            <a:t>】</a:t>
          </a:r>
          <a:endParaRPr kumimoji="1"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37</xdr:col>
      <xdr:colOff>190501</xdr:colOff>
      <xdr:row>752</xdr:row>
      <xdr:rowOff>258535</xdr:rowOff>
    </xdr:from>
    <xdr:to>
      <xdr:col>49</xdr:col>
      <xdr:colOff>166915</xdr:colOff>
      <xdr:row>753</xdr:row>
      <xdr:rowOff>353734</xdr:rowOff>
    </xdr:to>
    <xdr:sp macro="" textlink="">
      <xdr:nvSpPr>
        <xdr:cNvPr id="19" name="テキスト ボックス 18">
          <a:extLst>
            <a:ext uri="{FF2B5EF4-FFF2-40B4-BE49-F238E27FC236}">
              <a16:creationId xmlns:a16="http://schemas.microsoft.com/office/drawing/2014/main" id="{B2969601-D7B2-4221-8D3E-B36BCA668634}"/>
            </a:ext>
          </a:extLst>
        </xdr:cNvPr>
        <xdr:cNvSpPr txBox="1"/>
      </xdr:nvSpPr>
      <xdr:spPr>
        <a:xfrm>
          <a:off x="7742465" y="46985464"/>
          <a:ext cx="2425700" cy="448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200" b="1">
              <a:solidFill>
                <a:srgbClr xmlns:mc="http://schemas.openxmlformats.org/markup-compatibility/2006" xmlns:a14="http://schemas.microsoft.com/office/drawing/2010/main" val="000000" mc:Ignorable="a14" a14:legacySpreadsheetColorIndex="8"/>
              </a:solidFill>
            </a:rPr>
            <a:t>【</a:t>
          </a:r>
          <a:r>
            <a:rPr kumimoji="1" lang="ja-JP" altLang="en-US" sz="1200" b="1">
              <a:solidFill>
                <a:srgbClr xmlns:mc="http://schemas.openxmlformats.org/markup-compatibility/2006" xmlns:a14="http://schemas.microsoft.com/office/drawing/2010/main" val="000000" mc:Ignorable="a14" a14:legacySpreadsheetColorIndex="8"/>
              </a:solidFill>
            </a:rPr>
            <a:t>共済業務に要する事務費</a:t>
          </a:r>
          <a:r>
            <a:rPr kumimoji="1" lang="en-US" altLang="ja-JP" sz="1200" b="1">
              <a:solidFill>
                <a:srgbClr xmlns:mc="http://schemas.openxmlformats.org/markup-compatibility/2006" xmlns:a14="http://schemas.microsoft.com/office/drawing/2010/main" val="000000" mc:Ignorable="a14" a14:legacySpreadsheetColorIndex="8"/>
              </a:solidFill>
            </a:rPr>
            <a:t>】</a:t>
          </a:r>
          <a:endParaRPr kumimoji="1" lang="ja-JP" altLang="en-US" sz="1200" b="1">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27214</xdr:colOff>
      <xdr:row>753</xdr:row>
      <xdr:rowOff>285750</xdr:rowOff>
    </xdr:from>
    <xdr:to>
      <xdr:col>17</xdr:col>
      <xdr:colOff>86286</xdr:colOff>
      <xdr:row>755</xdr:row>
      <xdr:rowOff>219075</xdr:rowOff>
    </xdr:to>
    <xdr:sp macro="" textlink="">
      <xdr:nvSpPr>
        <xdr:cNvPr id="20" name="正方形/長方形 19">
          <a:extLst>
            <a:ext uri="{FF2B5EF4-FFF2-40B4-BE49-F238E27FC236}">
              <a16:creationId xmlns:a16="http://schemas.microsoft.com/office/drawing/2014/main" id="{3620B162-E11B-4446-B443-5F5FDF0FDFDF}"/>
            </a:ext>
          </a:extLst>
        </xdr:cNvPr>
        <xdr:cNvSpPr/>
      </xdr:nvSpPr>
      <xdr:spPr>
        <a:xfrm>
          <a:off x="1627414" y="47177325"/>
          <a:ext cx="1859297" cy="115252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ysClr val="windowText" lastClr="000000"/>
              </a:solidFill>
            </a:rPr>
            <a:t>厚生労働省所管</a:t>
          </a:r>
          <a:endParaRPr kumimoji="1" lang="en-US" altLang="ja-JP" sz="1400">
            <a:solidFill>
              <a:sysClr val="windowText" lastClr="000000"/>
            </a:solidFill>
          </a:endParaRPr>
        </a:p>
        <a:p>
          <a:pPr algn="ctr"/>
          <a:r>
            <a:rPr kumimoji="1" lang="ja-JP" altLang="en-US" sz="1400">
              <a:solidFill>
                <a:sysClr val="windowText" lastClr="000000"/>
              </a:solidFill>
            </a:rPr>
            <a:t>年金特別会計</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１２５，５６８百万円</a:t>
          </a:r>
        </a:p>
      </xdr:txBody>
    </xdr:sp>
    <xdr:clientData/>
  </xdr:twoCellAnchor>
  <xdr:twoCellAnchor>
    <xdr:from>
      <xdr:col>18</xdr:col>
      <xdr:colOff>108857</xdr:colOff>
      <xdr:row>753</xdr:row>
      <xdr:rowOff>299358</xdr:rowOff>
    </xdr:from>
    <xdr:to>
      <xdr:col>26</xdr:col>
      <xdr:colOff>90395</xdr:colOff>
      <xdr:row>755</xdr:row>
      <xdr:rowOff>228600</xdr:rowOff>
    </xdr:to>
    <xdr:sp macro="" textlink="">
      <xdr:nvSpPr>
        <xdr:cNvPr id="21" name="正方形/長方形 20">
          <a:extLst>
            <a:ext uri="{FF2B5EF4-FFF2-40B4-BE49-F238E27FC236}">
              <a16:creationId xmlns:a16="http://schemas.microsoft.com/office/drawing/2014/main" id="{DCDFF730-447F-48D3-9532-365B89062942}"/>
            </a:ext>
          </a:extLst>
        </xdr:cNvPr>
        <xdr:cNvSpPr/>
      </xdr:nvSpPr>
      <xdr:spPr>
        <a:xfrm>
          <a:off x="3709307" y="47190933"/>
          <a:ext cx="1581738" cy="1148442"/>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ysClr val="windowText" lastClr="000000"/>
              </a:solidFill>
            </a:rPr>
            <a:t>私学共済年金</a:t>
          </a:r>
          <a:endParaRPr kumimoji="1" lang="en-US" altLang="ja-JP" sz="1400">
            <a:solidFill>
              <a:sysClr val="windowText" lastClr="000000"/>
            </a:solidFill>
          </a:endParaRPr>
        </a:p>
        <a:p>
          <a:pPr algn="ctr"/>
          <a:r>
            <a:rPr kumimoji="1" lang="ja-JP" altLang="en-US" sz="1400">
              <a:solidFill>
                <a:sysClr val="windowText" lastClr="000000"/>
              </a:solidFill>
            </a:rPr>
            <a:t>受給者</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１，３１９百万円</a:t>
          </a:r>
        </a:p>
      </xdr:txBody>
    </xdr:sp>
    <xdr:clientData/>
  </xdr:twoCellAnchor>
  <xdr:twoCellAnchor>
    <xdr:from>
      <xdr:col>27</xdr:col>
      <xdr:colOff>176893</xdr:colOff>
      <xdr:row>753</xdr:row>
      <xdr:rowOff>299358</xdr:rowOff>
    </xdr:from>
    <xdr:to>
      <xdr:col>38</xdr:col>
      <xdr:colOff>2910</xdr:colOff>
      <xdr:row>755</xdr:row>
      <xdr:rowOff>200025</xdr:rowOff>
    </xdr:to>
    <xdr:sp macro="" textlink="">
      <xdr:nvSpPr>
        <xdr:cNvPr id="22" name="正方形/長方形 21">
          <a:extLst>
            <a:ext uri="{FF2B5EF4-FFF2-40B4-BE49-F238E27FC236}">
              <a16:creationId xmlns:a16="http://schemas.microsoft.com/office/drawing/2014/main" id="{7F495E20-4AD0-4F8E-A142-72AF07B2444E}"/>
            </a:ext>
          </a:extLst>
        </xdr:cNvPr>
        <xdr:cNvSpPr/>
      </xdr:nvSpPr>
      <xdr:spPr>
        <a:xfrm>
          <a:off x="5577568" y="47190933"/>
          <a:ext cx="2026292" cy="1119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ysClr val="windowText" lastClr="000000"/>
              </a:solidFill>
            </a:rPr>
            <a:t>社会保険診療報酬</a:t>
          </a:r>
          <a:endParaRPr kumimoji="1" lang="en-US" altLang="ja-JP" sz="1400">
            <a:solidFill>
              <a:sysClr val="windowText" lastClr="000000"/>
            </a:solidFill>
          </a:endParaRPr>
        </a:p>
        <a:p>
          <a:pPr algn="ctr"/>
          <a:r>
            <a:rPr kumimoji="1" lang="ja-JP" altLang="en-US" sz="1400">
              <a:solidFill>
                <a:sysClr val="windowText" lastClr="000000"/>
              </a:solidFill>
            </a:rPr>
            <a:t>支払基金</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１３３百万円</a:t>
          </a:r>
        </a:p>
      </xdr:txBody>
    </xdr:sp>
    <xdr:clientData/>
  </xdr:twoCellAnchor>
  <xdr:twoCellAnchor>
    <xdr:from>
      <xdr:col>39</xdr:col>
      <xdr:colOff>122464</xdr:colOff>
      <xdr:row>753</xdr:row>
      <xdr:rowOff>299358</xdr:rowOff>
    </xdr:from>
    <xdr:to>
      <xdr:col>47</xdr:col>
      <xdr:colOff>172731</xdr:colOff>
      <xdr:row>754</xdr:row>
      <xdr:rowOff>323583</xdr:rowOff>
    </xdr:to>
    <xdr:sp macro="" textlink="">
      <xdr:nvSpPr>
        <xdr:cNvPr id="23" name="正方形/長方形 22">
          <a:extLst>
            <a:ext uri="{FF2B5EF4-FFF2-40B4-BE49-F238E27FC236}">
              <a16:creationId xmlns:a16="http://schemas.microsoft.com/office/drawing/2014/main" id="{8DCCFE0A-2D7A-4799-A505-A5350889AE92}"/>
            </a:ext>
          </a:extLst>
        </xdr:cNvPr>
        <xdr:cNvSpPr/>
      </xdr:nvSpPr>
      <xdr:spPr>
        <a:xfrm>
          <a:off x="8082643" y="47380072"/>
          <a:ext cx="1683124" cy="378011"/>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２９９百万円</a:t>
          </a:r>
        </a:p>
      </xdr:txBody>
    </xdr:sp>
    <xdr:clientData/>
  </xdr:twoCellAnchor>
  <xdr:twoCellAnchor>
    <xdr:from>
      <xdr:col>39</xdr:col>
      <xdr:colOff>142875</xdr:colOff>
      <xdr:row>754</xdr:row>
      <xdr:rowOff>564696</xdr:rowOff>
    </xdr:from>
    <xdr:to>
      <xdr:col>47</xdr:col>
      <xdr:colOff>146824</xdr:colOff>
      <xdr:row>755</xdr:row>
      <xdr:rowOff>581026</xdr:rowOff>
    </xdr:to>
    <xdr:sp macro="" textlink="">
      <xdr:nvSpPr>
        <xdr:cNvPr id="24" name="大かっこ 23">
          <a:extLst>
            <a:ext uri="{FF2B5EF4-FFF2-40B4-BE49-F238E27FC236}">
              <a16:creationId xmlns:a16="http://schemas.microsoft.com/office/drawing/2014/main" id="{DD4FBBF5-AAD9-4CE6-A3D2-148322B08951}"/>
            </a:ext>
          </a:extLst>
        </xdr:cNvPr>
        <xdr:cNvSpPr/>
      </xdr:nvSpPr>
      <xdr:spPr>
        <a:xfrm>
          <a:off x="7943850" y="48065871"/>
          <a:ext cx="1604149" cy="6259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一般管理経費等の</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一部に充当</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131989</xdr:colOff>
      <xdr:row>755</xdr:row>
      <xdr:rowOff>308882</xdr:rowOff>
    </xdr:from>
    <xdr:to>
      <xdr:col>38</xdr:col>
      <xdr:colOff>122011</xdr:colOff>
      <xdr:row>757</xdr:row>
      <xdr:rowOff>38099</xdr:rowOff>
    </xdr:to>
    <xdr:sp macro="" textlink="">
      <xdr:nvSpPr>
        <xdr:cNvPr id="25" name="大かっこ 24">
          <a:extLst>
            <a:ext uri="{FF2B5EF4-FFF2-40B4-BE49-F238E27FC236}">
              <a16:creationId xmlns:a16="http://schemas.microsoft.com/office/drawing/2014/main" id="{F2692C39-0EE3-4FD6-814F-69EBC0A4220A}"/>
            </a:ext>
          </a:extLst>
        </xdr:cNvPr>
        <xdr:cNvSpPr/>
      </xdr:nvSpPr>
      <xdr:spPr>
        <a:xfrm>
          <a:off x="5532664" y="48419657"/>
          <a:ext cx="2190297" cy="1157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rgbClr xmlns:mc="http://schemas.openxmlformats.org/markup-compatibility/2006" xmlns:a14="http://schemas.microsoft.com/office/drawing/2010/main" val="000000" mc:Ignorable="a14" a14:legacySpreadsheetColorIndex="8"/>
              </a:solidFill>
            </a:rPr>
            <a:t>私学共済加入者、被扶養者のうち４０～６５歳の者の</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いわゆる「メタボ健診」等の</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費用の一部に充当</a:t>
          </a:r>
        </a:p>
      </xdr:txBody>
    </xdr:sp>
    <xdr:clientData/>
  </xdr:twoCellAnchor>
  <xdr:twoCellAnchor>
    <xdr:from>
      <xdr:col>18</xdr:col>
      <xdr:colOff>96611</xdr:colOff>
      <xdr:row>755</xdr:row>
      <xdr:rowOff>322490</xdr:rowOff>
    </xdr:from>
    <xdr:to>
      <xdr:col>26</xdr:col>
      <xdr:colOff>180495</xdr:colOff>
      <xdr:row>756</xdr:row>
      <xdr:rowOff>485776</xdr:rowOff>
    </xdr:to>
    <xdr:sp macro="" textlink="">
      <xdr:nvSpPr>
        <xdr:cNvPr id="26" name="大かっこ 25">
          <a:extLst>
            <a:ext uri="{FF2B5EF4-FFF2-40B4-BE49-F238E27FC236}">
              <a16:creationId xmlns:a16="http://schemas.microsoft.com/office/drawing/2014/main" id="{6D9A95CA-8365-4A13-9F3D-F24F75AEC498}"/>
            </a:ext>
          </a:extLst>
        </xdr:cNvPr>
        <xdr:cNvSpPr/>
      </xdr:nvSpPr>
      <xdr:spPr>
        <a:xfrm>
          <a:off x="3697061" y="48433265"/>
          <a:ext cx="1684084" cy="772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rgbClr xmlns:mc="http://schemas.openxmlformats.org/markup-compatibility/2006" xmlns:a14="http://schemas.microsoft.com/office/drawing/2010/main" val="000000" mc:Ignorable="a14" a14:legacySpreadsheetColorIndex="8"/>
              </a:solidFill>
            </a:rPr>
            <a:t>年金給付費の一部に</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充当</a:t>
          </a:r>
        </a:p>
      </xdr:txBody>
    </xdr:sp>
    <xdr:clientData/>
  </xdr:twoCellAnchor>
  <xdr:twoCellAnchor>
    <xdr:from>
      <xdr:col>8</xdr:col>
      <xdr:colOff>17689</xdr:colOff>
      <xdr:row>755</xdr:row>
      <xdr:rowOff>342900</xdr:rowOff>
    </xdr:from>
    <xdr:to>
      <xdr:col>17</xdr:col>
      <xdr:colOff>76759</xdr:colOff>
      <xdr:row>756</xdr:row>
      <xdr:rowOff>533400</xdr:rowOff>
    </xdr:to>
    <xdr:sp macro="" textlink="">
      <xdr:nvSpPr>
        <xdr:cNvPr id="27" name="大かっこ 26">
          <a:extLst>
            <a:ext uri="{FF2B5EF4-FFF2-40B4-BE49-F238E27FC236}">
              <a16:creationId xmlns:a16="http://schemas.microsoft.com/office/drawing/2014/main" id="{F20CCDD6-AC3E-47A6-B35B-D577522D902A}"/>
            </a:ext>
          </a:extLst>
        </xdr:cNvPr>
        <xdr:cNvSpPr/>
      </xdr:nvSpPr>
      <xdr:spPr>
        <a:xfrm>
          <a:off x="1617889" y="48453675"/>
          <a:ext cx="1859295" cy="800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rgbClr xmlns:mc="http://schemas.openxmlformats.org/markup-compatibility/2006" xmlns:a14="http://schemas.microsoft.com/office/drawing/2010/main" val="000000" mc:Ignorable="a14" a14:legacySpreadsheetColorIndex="8"/>
              </a:solidFill>
            </a:rPr>
            <a:t>国民年金法に基づく</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基礎年金給付の費用に</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l"/>
          <a:r>
            <a:rPr kumimoji="1" lang="ja-JP" altLang="en-US" sz="1100">
              <a:solidFill>
                <a:srgbClr xmlns:mc="http://schemas.openxmlformats.org/markup-compatibility/2006" xmlns:a14="http://schemas.microsoft.com/office/drawing/2010/main" val="000000" mc:Ignorable="a14" a14:legacySpreadsheetColorIndex="8"/>
              </a:solidFill>
            </a:rPr>
            <a:t>充当</a:t>
          </a:r>
        </a:p>
      </xdr:txBody>
    </xdr:sp>
    <xdr:clientData/>
  </xdr:twoCellAnchor>
  <xdr:twoCellAnchor>
    <xdr:from>
      <xdr:col>7</xdr:col>
      <xdr:colOff>180975</xdr:colOff>
      <xdr:row>757</xdr:row>
      <xdr:rowOff>781051</xdr:rowOff>
    </xdr:from>
    <xdr:to>
      <xdr:col>18</xdr:col>
      <xdr:colOff>1494</xdr:colOff>
      <xdr:row>758</xdr:row>
      <xdr:rowOff>323851</xdr:rowOff>
    </xdr:to>
    <xdr:sp macro="" textlink="">
      <xdr:nvSpPr>
        <xdr:cNvPr id="28" name="正方形/長方形 27">
          <a:extLst>
            <a:ext uri="{FF2B5EF4-FFF2-40B4-BE49-F238E27FC236}">
              <a16:creationId xmlns:a16="http://schemas.microsoft.com/office/drawing/2014/main" id="{0D2E45D4-0220-4958-8F42-CB6B4B94917C}"/>
            </a:ext>
          </a:extLst>
        </xdr:cNvPr>
        <xdr:cNvSpPr/>
      </xdr:nvSpPr>
      <xdr:spPr>
        <a:xfrm>
          <a:off x="1581150" y="50320576"/>
          <a:ext cx="2020794" cy="361950"/>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600">
              <a:solidFill>
                <a:srgbClr xmlns:mc="http://schemas.openxmlformats.org/markup-compatibility/2006" xmlns:a14="http://schemas.microsoft.com/office/drawing/2010/main" val="000000" mc:Ignorable="a14" a14:legacySpreadsheetColorIndex="8"/>
              </a:solidFill>
            </a:rPr>
            <a:t>基礎年金受給者等</a:t>
          </a:r>
        </a:p>
      </xdr:txBody>
    </xdr:sp>
    <xdr:clientData/>
  </xdr:twoCellAnchor>
  <xdr:twoCellAnchor>
    <xdr:from>
      <xdr:col>28</xdr:col>
      <xdr:colOff>9525</xdr:colOff>
      <xdr:row>757</xdr:row>
      <xdr:rowOff>714375</xdr:rowOff>
    </xdr:from>
    <xdr:to>
      <xdr:col>38</xdr:col>
      <xdr:colOff>18864</xdr:colOff>
      <xdr:row>758</xdr:row>
      <xdr:rowOff>278655</xdr:rowOff>
    </xdr:to>
    <xdr:sp macro="" textlink="">
      <xdr:nvSpPr>
        <xdr:cNvPr id="29" name="正方形/長方形 28">
          <a:extLst>
            <a:ext uri="{FF2B5EF4-FFF2-40B4-BE49-F238E27FC236}">
              <a16:creationId xmlns:a16="http://schemas.microsoft.com/office/drawing/2014/main" id="{516DE39F-B893-4390-BE2D-0E539B6E8AD2}"/>
            </a:ext>
          </a:extLst>
        </xdr:cNvPr>
        <xdr:cNvSpPr/>
      </xdr:nvSpPr>
      <xdr:spPr>
        <a:xfrm>
          <a:off x="5610225" y="50253900"/>
          <a:ext cx="2009589" cy="383430"/>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solidFill>
                <a:srgbClr xmlns:mc="http://schemas.openxmlformats.org/markup-compatibility/2006" xmlns:a14="http://schemas.microsoft.com/office/drawing/2010/main" val="000000" mc:Ignorable="a14" a14:legacySpreadsheetColorIndex="8"/>
              </a:solidFill>
            </a:rPr>
            <a:t>健診等実施機関</a:t>
          </a:r>
        </a:p>
      </xdr:txBody>
    </xdr:sp>
    <xdr:clientData/>
  </xdr:twoCellAnchor>
  <xdr:twoCellAnchor>
    <xdr:from>
      <xdr:col>13</xdr:col>
      <xdr:colOff>9525</xdr:colOff>
      <xdr:row>756</xdr:row>
      <xdr:rowOff>657225</xdr:rowOff>
    </xdr:from>
    <xdr:to>
      <xdr:col>13</xdr:col>
      <xdr:colOff>9525</xdr:colOff>
      <xdr:row>757</xdr:row>
      <xdr:rowOff>269875</xdr:rowOff>
    </xdr:to>
    <xdr:cxnSp macro="">
      <xdr:nvCxnSpPr>
        <xdr:cNvPr id="30" name="直線矢印コネクタ 29">
          <a:extLst>
            <a:ext uri="{FF2B5EF4-FFF2-40B4-BE49-F238E27FC236}">
              <a16:creationId xmlns:a16="http://schemas.microsoft.com/office/drawing/2014/main" id="{15996C6E-60AE-484B-81EC-D96798A1C4B9}"/>
            </a:ext>
          </a:extLst>
        </xdr:cNvPr>
        <xdr:cNvCxnSpPr/>
      </xdr:nvCxnSpPr>
      <xdr:spPr>
        <a:xfrm>
          <a:off x="2609850" y="49377600"/>
          <a:ext cx="0" cy="431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757</xdr:row>
      <xdr:rowOff>142875</xdr:rowOff>
    </xdr:from>
    <xdr:to>
      <xdr:col>33</xdr:col>
      <xdr:colOff>9525</xdr:colOff>
      <xdr:row>757</xdr:row>
      <xdr:rowOff>574675</xdr:rowOff>
    </xdr:to>
    <xdr:cxnSp macro="">
      <xdr:nvCxnSpPr>
        <xdr:cNvPr id="31" name="直線矢印コネクタ 30">
          <a:extLst>
            <a:ext uri="{FF2B5EF4-FFF2-40B4-BE49-F238E27FC236}">
              <a16:creationId xmlns:a16="http://schemas.microsoft.com/office/drawing/2014/main" id="{69B88BF5-0CD8-4B13-BB30-5FFC90486D53}"/>
            </a:ext>
          </a:extLst>
        </xdr:cNvPr>
        <xdr:cNvCxnSpPr/>
      </xdr:nvCxnSpPr>
      <xdr:spPr>
        <a:xfrm>
          <a:off x="6610350" y="49682400"/>
          <a:ext cx="0" cy="431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75" zoomScaleNormal="75" zoomScaleSheetLayoutView="75" zoomScalePageLayoutView="85" workbookViewId="0">
      <selection activeCell="AL748" sqref="AL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155</v>
      </c>
      <c r="AT2" s="944"/>
      <c r="AU2" s="944"/>
      <c r="AV2" s="52" t="str">
        <f>IF(AW2="", "", "-")</f>
        <v/>
      </c>
      <c r="AW2" s="915"/>
      <c r="AX2" s="915"/>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642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579</v>
      </c>
      <c r="T5" s="841"/>
      <c r="U5" s="841"/>
      <c r="V5" s="841"/>
      <c r="W5" s="841"/>
      <c r="X5" s="846"/>
      <c r="Y5" s="699" t="s">
        <v>3</v>
      </c>
      <c r="Z5" s="543"/>
      <c r="AA5" s="543"/>
      <c r="AB5" s="543"/>
      <c r="AC5" s="543"/>
      <c r="AD5" s="544"/>
      <c r="AE5" s="700" t="s">
        <v>643</v>
      </c>
      <c r="AF5" s="700"/>
      <c r="AG5" s="700"/>
      <c r="AH5" s="700"/>
      <c r="AI5" s="700"/>
      <c r="AJ5" s="700"/>
      <c r="AK5" s="700"/>
      <c r="AL5" s="700"/>
      <c r="AM5" s="700"/>
      <c r="AN5" s="700"/>
      <c r="AO5" s="700"/>
      <c r="AP5" s="701"/>
      <c r="AQ5" s="702" t="s">
        <v>624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7" customHeight="1" x14ac:dyDescent="0.15">
      <c r="A7" s="495" t="s">
        <v>22</v>
      </c>
      <c r="B7" s="496"/>
      <c r="C7" s="496"/>
      <c r="D7" s="496"/>
      <c r="E7" s="496"/>
      <c r="F7" s="497"/>
      <c r="G7" s="498" t="s">
        <v>660</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高齢社会対策</v>
      </c>
      <c r="H8" s="721"/>
      <c r="I8" s="721"/>
      <c r="J8" s="721"/>
      <c r="K8" s="721"/>
      <c r="L8" s="721"/>
      <c r="M8" s="721"/>
      <c r="N8" s="721"/>
      <c r="O8" s="721"/>
      <c r="P8" s="721"/>
      <c r="Q8" s="721"/>
      <c r="R8" s="721"/>
      <c r="S8" s="721"/>
      <c r="T8" s="721"/>
      <c r="U8" s="721"/>
      <c r="V8" s="721"/>
      <c r="W8" s="721"/>
      <c r="X8" s="946"/>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124450</v>
      </c>
      <c r="Q13" s="659"/>
      <c r="R13" s="659"/>
      <c r="S13" s="659"/>
      <c r="T13" s="659"/>
      <c r="U13" s="659"/>
      <c r="V13" s="660"/>
      <c r="W13" s="658">
        <v>122297</v>
      </c>
      <c r="X13" s="659"/>
      <c r="Y13" s="659"/>
      <c r="Z13" s="659"/>
      <c r="AA13" s="659"/>
      <c r="AB13" s="659"/>
      <c r="AC13" s="660"/>
      <c r="AD13" s="658">
        <v>127319</v>
      </c>
      <c r="AE13" s="659"/>
      <c r="AF13" s="659"/>
      <c r="AG13" s="659"/>
      <c r="AH13" s="659"/>
      <c r="AI13" s="659"/>
      <c r="AJ13" s="660"/>
      <c r="AK13" s="658">
        <v>134402</v>
      </c>
      <c r="AL13" s="659"/>
      <c r="AM13" s="659"/>
      <c r="AN13" s="659"/>
      <c r="AO13" s="659"/>
      <c r="AP13" s="659"/>
      <c r="AQ13" s="660"/>
      <c r="AR13" s="923">
        <v>136576</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572</v>
      </c>
      <c r="X14" s="659"/>
      <c r="Y14" s="659"/>
      <c r="Z14" s="659"/>
      <c r="AA14" s="659"/>
      <c r="AB14" s="659"/>
      <c r="AC14" s="660"/>
      <c r="AD14" s="658" t="s">
        <v>623</v>
      </c>
      <c r="AE14" s="659"/>
      <c r="AF14" s="659"/>
      <c r="AG14" s="659"/>
      <c r="AH14" s="659"/>
      <c r="AI14" s="659"/>
      <c r="AJ14" s="660"/>
      <c r="AK14" s="658" t="s">
        <v>566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572</v>
      </c>
      <c r="AE15" s="659"/>
      <c r="AF15" s="659"/>
      <c r="AG15" s="659"/>
      <c r="AH15" s="659"/>
      <c r="AI15" s="659"/>
      <c r="AJ15" s="660"/>
      <c r="AK15" s="658" t="s">
        <v>572</v>
      </c>
      <c r="AL15" s="659"/>
      <c r="AM15" s="659"/>
      <c r="AN15" s="659"/>
      <c r="AO15" s="659"/>
      <c r="AP15" s="659"/>
      <c r="AQ15" s="660"/>
      <c r="AR15" s="658" t="s">
        <v>644</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572</v>
      </c>
      <c r="X16" s="659"/>
      <c r="Y16" s="659"/>
      <c r="Z16" s="659"/>
      <c r="AA16" s="659"/>
      <c r="AB16" s="659"/>
      <c r="AC16" s="660"/>
      <c r="AD16" s="658" t="s">
        <v>572</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572</v>
      </c>
      <c r="Q17" s="659"/>
      <c r="R17" s="659"/>
      <c r="S17" s="659"/>
      <c r="T17" s="659"/>
      <c r="U17" s="659"/>
      <c r="V17" s="660"/>
      <c r="W17" s="658" t="s">
        <v>572</v>
      </c>
      <c r="X17" s="659"/>
      <c r="Y17" s="659"/>
      <c r="Z17" s="659"/>
      <c r="AA17" s="659"/>
      <c r="AB17" s="659"/>
      <c r="AC17" s="660"/>
      <c r="AD17" s="658" t="s">
        <v>572</v>
      </c>
      <c r="AE17" s="659"/>
      <c r="AF17" s="659"/>
      <c r="AG17" s="659"/>
      <c r="AH17" s="659"/>
      <c r="AI17" s="659"/>
      <c r="AJ17" s="660"/>
      <c r="AK17" s="658" t="s">
        <v>572</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124450</v>
      </c>
      <c r="Q18" s="880"/>
      <c r="R18" s="880"/>
      <c r="S18" s="880"/>
      <c r="T18" s="880"/>
      <c r="U18" s="880"/>
      <c r="V18" s="881"/>
      <c r="W18" s="879">
        <f>SUM(W13:AC17)</f>
        <v>122297</v>
      </c>
      <c r="X18" s="880"/>
      <c r="Y18" s="880"/>
      <c r="Z18" s="880"/>
      <c r="AA18" s="880"/>
      <c r="AB18" s="880"/>
      <c r="AC18" s="881"/>
      <c r="AD18" s="879">
        <f>SUM(AD13:AJ17)</f>
        <v>127319</v>
      </c>
      <c r="AE18" s="880"/>
      <c r="AF18" s="880"/>
      <c r="AG18" s="880"/>
      <c r="AH18" s="880"/>
      <c r="AI18" s="880"/>
      <c r="AJ18" s="881"/>
      <c r="AK18" s="879">
        <f>SUM(AK13:AQ17)</f>
        <v>134402</v>
      </c>
      <c r="AL18" s="880"/>
      <c r="AM18" s="880"/>
      <c r="AN18" s="880"/>
      <c r="AO18" s="880"/>
      <c r="AP18" s="880"/>
      <c r="AQ18" s="881"/>
      <c r="AR18" s="879">
        <f>SUM(AR13:AX17)</f>
        <v>136576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124450</v>
      </c>
      <c r="Q19" s="659"/>
      <c r="R19" s="659"/>
      <c r="S19" s="659"/>
      <c r="T19" s="659"/>
      <c r="U19" s="659"/>
      <c r="V19" s="660"/>
      <c r="W19" s="658">
        <v>122297</v>
      </c>
      <c r="X19" s="659"/>
      <c r="Y19" s="659"/>
      <c r="Z19" s="659"/>
      <c r="AA19" s="659"/>
      <c r="AB19" s="659"/>
      <c r="AC19" s="660"/>
      <c r="AD19" s="883">
        <v>127319</v>
      </c>
      <c r="AE19" s="884"/>
      <c r="AF19" s="884"/>
      <c r="AG19" s="884"/>
      <c r="AH19" s="884"/>
      <c r="AI19" s="884"/>
      <c r="AJ19" s="885"/>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8.25" customHeight="1" x14ac:dyDescent="0.15">
      <c r="A23" s="971"/>
      <c r="B23" s="972"/>
      <c r="C23" s="972"/>
      <c r="D23" s="972"/>
      <c r="E23" s="972"/>
      <c r="F23" s="973"/>
      <c r="G23" s="956" t="s">
        <v>582</v>
      </c>
      <c r="H23" s="957"/>
      <c r="I23" s="957"/>
      <c r="J23" s="957"/>
      <c r="K23" s="957"/>
      <c r="L23" s="957"/>
      <c r="M23" s="957"/>
      <c r="N23" s="957"/>
      <c r="O23" s="958"/>
      <c r="P23" s="923">
        <v>133997</v>
      </c>
      <c r="Q23" s="924"/>
      <c r="R23" s="924"/>
      <c r="S23" s="924"/>
      <c r="T23" s="924"/>
      <c r="U23" s="924"/>
      <c r="V23" s="941"/>
      <c r="W23" s="923">
        <v>136169</v>
      </c>
      <c r="X23" s="924"/>
      <c r="Y23" s="924"/>
      <c r="Z23" s="924"/>
      <c r="AA23" s="924"/>
      <c r="AB23" s="924"/>
      <c r="AC23" s="941"/>
      <c r="AD23" s="978" t="s">
        <v>571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9.75" customHeight="1" x14ac:dyDescent="0.15">
      <c r="A24" s="971"/>
      <c r="B24" s="972"/>
      <c r="C24" s="972"/>
      <c r="D24" s="972"/>
      <c r="E24" s="972"/>
      <c r="F24" s="973"/>
      <c r="G24" s="959" t="s">
        <v>583</v>
      </c>
      <c r="H24" s="960"/>
      <c r="I24" s="960"/>
      <c r="J24" s="960"/>
      <c r="K24" s="960"/>
      <c r="L24" s="960"/>
      <c r="M24" s="960"/>
      <c r="N24" s="960"/>
      <c r="O24" s="961"/>
      <c r="P24" s="658">
        <v>405</v>
      </c>
      <c r="Q24" s="659"/>
      <c r="R24" s="659"/>
      <c r="S24" s="659"/>
      <c r="T24" s="659"/>
      <c r="U24" s="659"/>
      <c r="V24" s="660"/>
      <c r="W24" s="658">
        <v>407</v>
      </c>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8">
        <f>AK13</f>
        <v>134402</v>
      </c>
      <c r="Q29" s="659"/>
      <c r="R29" s="659"/>
      <c r="S29" s="659"/>
      <c r="T29" s="659"/>
      <c r="U29" s="659"/>
      <c r="V29" s="660"/>
      <c r="W29" s="937">
        <f>AR13</f>
        <v>136576</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9" t="s">
        <v>527</v>
      </c>
      <c r="AN30" s="919"/>
      <c r="AO30" s="919"/>
      <c r="AP30" s="859"/>
      <c r="AQ30" s="768" t="s">
        <v>354</v>
      </c>
      <c r="AR30" s="769"/>
      <c r="AS30" s="769"/>
      <c r="AT30" s="770"/>
      <c r="AU30" s="775" t="s">
        <v>253</v>
      </c>
      <c r="AV30" s="775"/>
      <c r="AW30" s="775"/>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t="s">
        <v>572</v>
      </c>
      <c r="AV31" s="199"/>
      <c r="AW31" s="398" t="s">
        <v>300</v>
      </c>
      <c r="AX31" s="399"/>
    </row>
    <row r="32" spans="1:50" ht="34.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3035</v>
      </c>
      <c r="AF32" s="219"/>
      <c r="AG32" s="219"/>
      <c r="AH32" s="219"/>
      <c r="AI32" s="218">
        <v>3080</v>
      </c>
      <c r="AJ32" s="219"/>
      <c r="AK32" s="219"/>
      <c r="AL32" s="219"/>
      <c r="AM32" s="218">
        <v>3154</v>
      </c>
      <c r="AN32" s="219"/>
      <c r="AO32" s="219"/>
      <c r="AP32" s="219"/>
      <c r="AQ32" s="340" t="s">
        <v>572</v>
      </c>
      <c r="AR32" s="207"/>
      <c r="AS32" s="207"/>
      <c r="AT32" s="341"/>
      <c r="AU32" s="219" t="s">
        <v>572</v>
      </c>
      <c r="AV32" s="219"/>
      <c r="AW32" s="219"/>
      <c r="AX32" s="221"/>
    </row>
    <row r="33" spans="1:50" ht="34.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650</v>
      </c>
      <c r="AC33" s="523"/>
      <c r="AD33" s="523"/>
      <c r="AE33" s="218">
        <v>3035</v>
      </c>
      <c r="AF33" s="219"/>
      <c r="AG33" s="219"/>
      <c r="AH33" s="219"/>
      <c r="AI33" s="218">
        <v>3080</v>
      </c>
      <c r="AJ33" s="219"/>
      <c r="AK33" s="219"/>
      <c r="AL33" s="219"/>
      <c r="AM33" s="218">
        <v>3154</v>
      </c>
      <c r="AN33" s="219"/>
      <c r="AO33" s="219"/>
      <c r="AP33" s="219"/>
      <c r="AQ33" s="340" t="s">
        <v>649</v>
      </c>
      <c r="AR33" s="207"/>
      <c r="AS33" s="207"/>
      <c r="AT33" s="341"/>
      <c r="AU33" s="219" t="s">
        <v>572</v>
      </c>
      <c r="AV33" s="219"/>
      <c r="AW33" s="219"/>
      <c r="AX33" s="221"/>
    </row>
    <row r="34" spans="1:50" ht="3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572</v>
      </c>
      <c r="AR34" s="207"/>
      <c r="AS34" s="207"/>
      <c r="AT34" s="341"/>
      <c r="AU34" s="219" t="s">
        <v>572</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8.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478772</v>
      </c>
      <c r="AF101" s="219"/>
      <c r="AG101" s="219"/>
      <c r="AH101" s="220"/>
      <c r="AI101" s="218">
        <v>501516</v>
      </c>
      <c r="AJ101" s="219"/>
      <c r="AK101" s="219"/>
      <c r="AL101" s="220"/>
      <c r="AM101" s="218">
        <v>526613</v>
      </c>
      <c r="AN101" s="219"/>
      <c r="AO101" s="219"/>
      <c r="AP101" s="220"/>
      <c r="AQ101" s="218" t="s">
        <v>572</v>
      </c>
      <c r="AR101" s="219"/>
      <c r="AS101" s="219"/>
      <c r="AT101" s="220"/>
      <c r="AU101" s="218" t="s">
        <v>641</v>
      </c>
      <c r="AV101" s="219"/>
      <c r="AW101" s="219"/>
      <c r="AX101" s="220"/>
    </row>
    <row r="102" spans="1:60" ht="38.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572</v>
      </c>
      <c r="AF102" s="418"/>
      <c r="AG102" s="418"/>
      <c r="AH102" s="418"/>
      <c r="AI102" s="418">
        <v>503790</v>
      </c>
      <c r="AJ102" s="418"/>
      <c r="AK102" s="418"/>
      <c r="AL102" s="418"/>
      <c r="AM102" s="418">
        <v>528177</v>
      </c>
      <c r="AN102" s="418"/>
      <c r="AO102" s="418"/>
      <c r="AP102" s="418"/>
      <c r="AQ102" s="273">
        <v>541245</v>
      </c>
      <c r="AR102" s="274"/>
      <c r="AS102" s="274"/>
      <c r="AT102" s="319"/>
      <c r="AU102" s="273">
        <v>567696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260</v>
      </c>
      <c r="AF116" s="418"/>
      <c r="AG116" s="418"/>
      <c r="AH116" s="418"/>
      <c r="AI116" s="418">
        <v>244</v>
      </c>
      <c r="AJ116" s="418"/>
      <c r="AK116" s="418"/>
      <c r="AL116" s="418"/>
      <c r="AM116" s="418">
        <v>242</v>
      </c>
      <c r="AN116" s="418"/>
      <c r="AO116" s="418"/>
      <c r="AP116" s="418"/>
      <c r="AQ116" s="218">
        <v>248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655</v>
      </c>
      <c r="AC117" s="473"/>
      <c r="AD117" s="474"/>
      <c r="AE117" s="591" t="s">
        <v>651</v>
      </c>
      <c r="AF117" s="551"/>
      <c r="AG117" s="551"/>
      <c r="AH117" s="551"/>
      <c r="AI117" s="591" t="s">
        <v>652</v>
      </c>
      <c r="AJ117" s="551"/>
      <c r="AK117" s="551"/>
      <c r="AL117" s="551"/>
      <c r="AM117" s="591" t="s">
        <v>653</v>
      </c>
      <c r="AN117" s="551"/>
      <c r="AO117" s="551"/>
      <c r="AP117" s="551"/>
      <c r="AQ117" s="551" t="s">
        <v>654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592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484</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620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355</v>
      </c>
      <c r="AT133" s="134"/>
      <c r="AU133" s="200" t="s">
        <v>572</v>
      </c>
      <c r="AV133" s="200"/>
      <c r="AW133" s="133" t="s">
        <v>300</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572</v>
      </c>
      <c r="AC134" s="205"/>
      <c r="AD134" s="205"/>
      <c r="AE134" s="206" t="s">
        <v>572</v>
      </c>
      <c r="AF134" s="207"/>
      <c r="AG134" s="207"/>
      <c r="AH134" s="207"/>
      <c r="AI134" s="206" t="s">
        <v>572</v>
      </c>
      <c r="AJ134" s="207"/>
      <c r="AK134" s="207"/>
      <c r="AL134" s="207"/>
      <c r="AM134" s="206" t="s">
        <v>645</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572</v>
      </c>
      <c r="AF135" s="207"/>
      <c r="AG135" s="207"/>
      <c r="AH135" s="207"/>
      <c r="AI135" s="206" t="s">
        <v>572</v>
      </c>
      <c r="AJ135" s="207"/>
      <c r="AK135" s="207"/>
      <c r="AL135" s="207"/>
      <c r="AM135" s="206" t="s">
        <v>646</v>
      </c>
      <c r="AN135" s="207"/>
      <c r="AO135" s="207"/>
      <c r="AP135" s="207"/>
      <c r="AQ135" s="206" t="s">
        <v>572</v>
      </c>
      <c r="AR135" s="207"/>
      <c r="AS135" s="207"/>
      <c r="AT135" s="207"/>
      <c r="AU135" s="206" t="s">
        <v>572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594</v>
      </c>
      <c r="K430" s="905"/>
      <c r="L430" s="905"/>
      <c r="M430" s="905"/>
      <c r="N430" s="905"/>
      <c r="O430" s="905"/>
      <c r="P430" s="905"/>
      <c r="Q430" s="905"/>
      <c r="R430" s="905"/>
      <c r="S430" s="905"/>
      <c r="T430" s="906"/>
      <c r="U430" s="588" t="s">
        <v>595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595</v>
      </c>
      <c r="AR432" s="200"/>
      <c r="AS432" s="133" t="s">
        <v>355</v>
      </c>
      <c r="AT432" s="134"/>
      <c r="AU432" s="200" t="s">
        <v>595</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594</v>
      </c>
      <c r="AF433" s="207"/>
      <c r="AG433" s="207"/>
      <c r="AH433" s="341"/>
      <c r="AI433" s="340" t="s">
        <v>594</v>
      </c>
      <c r="AJ433" s="207"/>
      <c r="AK433" s="207"/>
      <c r="AL433" s="207"/>
      <c r="AM433" s="340" t="s">
        <v>572</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596</v>
      </c>
      <c r="AC434" s="205"/>
      <c r="AD434" s="205"/>
      <c r="AE434" s="340" t="s">
        <v>594</v>
      </c>
      <c r="AF434" s="207"/>
      <c r="AG434" s="207"/>
      <c r="AH434" s="341"/>
      <c r="AI434" s="340" t="s">
        <v>594</v>
      </c>
      <c r="AJ434" s="207"/>
      <c r="AK434" s="207"/>
      <c r="AL434" s="207"/>
      <c r="AM434" s="340" t="s">
        <v>572</v>
      </c>
      <c r="AN434" s="207"/>
      <c r="AO434" s="207"/>
      <c r="AP434" s="341"/>
      <c r="AQ434" s="340" t="s">
        <v>594</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594</v>
      </c>
      <c r="AF435" s="207"/>
      <c r="AG435" s="207"/>
      <c r="AH435" s="341"/>
      <c r="AI435" s="340" t="s">
        <v>594</v>
      </c>
      <c r="AJ435" s="207"/>
      <c r="AK435" s="207"/>
      <c r="AL435" s="207"/>
      <c r="AM435" s="340" t="s">
        <v>572</v>
      </c>
      <c r="AN435" s="207"/>
      <c r="AO435" s="207"/>
      <c r="AP435" s="341"/>
      <c r="AQ435" s="340" t="s">
        <v>594</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0" t="s">
        <v>595</v>
      </c>
      <c r="AR457" s="200"/>
      <c r="AS457" s="133" t="s">
        <v>355</v>
      </c>
      <c r="AT457" s="134"/>
      <c r="AU457" s="200" t="s">
        <v>598</v>
      </c>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594</v>
      </c>
      <c r="AF458" s="207"/>
      <c r="AG458" s="207"/>
      <c r="AH458" s="207"/>
      <c r="AI458" s="340" t="s">
        <v>597</v>
      </c>
      <c r="AJ458" s="207"/>
      <c r="AK458" s="207"/>
      <c r="AL458" s="207"/>
      <c r="AM458" s="340" t="s">
        <v>572</v>
      </c>
      <c r="AN458" s="207"/>
      <c r="AO458" s="207"/>
      <c r="AP458" s="341"/>
      <c r="AQ458" s="340" t="s">
        <v>594</v>
      </c>
      <c r="AR458" s="207"/>
      <c r="AS458" s="207"/>
      <c r="AT458" s="341"/>
      <c r="AU458" s="207" t="s">
        <v>597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594</v>
      </c>
      <c r="AF459" s="207"/>
      <c r="AG459" s="207"/>
      <c r="AH459" s="341"/>
      <c r="AI459" s="340" t="s">
        <v>597</v>
      </c>
      <c r="AJ459" s="207"/>
      <c r="AK459" s="207"/>
      <c r="AL459" s="207"/>
      <c r="AM459" s="340" t="s">
        <v>572</v>
      </c>
      <c r="AN459" s="207"/>
      <c r="AO459" s="207"/>
      <c r="AP459" s="341"/>
      <c r="AQ459" s="340" t="s">
        <v>597</v>
      </c>
      <c r="AR459" s="207"/>
      <c r="AS459" s="207"/>
      <c r="AT459" s="341"/>
      <c r="AU459" s="207" t="s">
        <v>597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594</v>
      </c>
      <c r="AF460" s="207"/>
      <c r="AG460" s="207"/>
      <c r="AH460" s="341"/>
      <c r="AI460" s="340" t="s">
        <v>597</v>
      </c>
      <c r="AJ460" s="207"/>
      <c r="AK460" s="207"/>
      <c r="AL460" s="207"/>
      <c r="AM460" s="340" t="s">
        <v>572</v>
      </c>
      <c r="AN460" s="207"/>
      <c r="AO460" s="207"/>
      <c r="AP460" s="341"/>
      <c r="AQ460" s="340" t="s">
        <v>597</v>
      </c>
      <c r="AR460" s="207"/>
      <c r="AS460" s="207"/>
      <c r="AT460" s="341"/>
      <c r="AU460" s="207" t="s">
        <v>597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2.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625</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619</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619</v>
      </c>
      <c r="AE704" s="784"/>
      <c r="AF704" s="784"/>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626</v>
      </c>
      <c r="AE705" s="716"/>
      <c r="AF705" s="716"/>
      <c r="AG705" s="125" t="s">
        <v>572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656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656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619</v>
      </c>
      <c r="AE708" s="606"/>
      <c r="AF708" s="606"/>
      <c r="AG708" s="743" t="s">
        <v>606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626</v>
      </c>
      <c r="AE709" s="329"/>
      <c r="AF709" s="329"/>
      <c r="AG709" s="101" t="s">
        <v>572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626</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619</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626</v>
      </c>
      <c r="AE712" s="784"/>
      <c r="AF712" s="784"/>
      <c r="AG712" s="811" t="s">
        <v>572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626</v>
      </c>
      <c r="AE713" s="329"/>
      <c r="AF713" s="664"/>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626</v>
      </c>
      <c r="AE714" s="809"/>
      <c r="AF714" s="810"/>
      <c r="AG714" s="737" t="s">
        <v>572</v>
      </c>
      <c r="AH714" s="738"/>
      <c r="AI714" s="738"/>
      <c r="AJ714" s="738"/>
      <c r="AK714" s="738"/>
      <c r="AL714" s="738"/>
      <c r="AM714" s="738"/>
      <c r="AN714" s="738"/>
      <c r="AO714" s="738"/>
      <c r="AP714" s="738"/>
      <c r="AQ714" s="738"/>
      <c r="AR714" s="738"/>
      <c r="AS714" s="738"/>
      <c r="AT714" s="738"/>
      <c r="AU714" s="738"/>
      <c r="AV714" s="738"/>
      <c r="AW714" s="738"/>
      <c r="AX714" s="739"/>
    </row>
    <row r="715" spans="1:50" ht="46.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619</v>
      </c>
      <c r="AE715" s="606"/>
      <c r="AF715" s="657"/>
      <c r="AG715" s="743" t="s">
        <v>608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626</v>
      </c>
      <c r="AE716" s="628"/>
      <c r="AF716" s="628"/>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619</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619</v>
      </c>
      <c r="AE719" s="606"/>
      <c r="AF719" s="606"/>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599</v>
      </c>
      <c r="D721" s="297"/>
      <c r="E721" s="297"/>
      <c r="F721" s="298"/>
      <c r="G721" s="287"/>
      <c r="H721" s="288"/>
      <c r="I721" s="83" t="str">
        <f>IF(OR(G721="　", G721=""), "", "-")</f>
        <v/>
      </c>
      <c r="J721" s="291"/>
      <c r="K721" s="291"/>
      <c r="L721" s="83" t="str">
        <f>IF(M721="","","-")</f>
        <v/>
      </c>
      <c r="M721" s="84"/>
      <c r="N721" s="304" t="s">
        <v>601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t="s">
        <v>600</v>
      </c>
      <c r="D722" s="297"/>
      <c r="E722" s="297"/>
      <c r="F722" s="298"/>
      <c r="G722" s="287"/>
      <c r="H722" s="288"/>
      <c r="I722" s="83" t="str">
        <f t="shared" ref="I722:I725" si="4">IF(OR(G722="　", G722=""), "", "-")</f>
        <v/>
      </c>
      <c r="J722" s="291"/>
      <c r="K722" s="291"/>
      <c r="L722" s="83" t="str">
        <f t="shared" ref="L722:L725" si="5">IF(M722="","","-")</f>
        <v/>
      </c>
      <c r="M722" s="84"/>
      <c r="N722" s="304" t="s">
        <v>602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13.25" customHeight="1" thickBot="1" x14ac:dyDescent="0.2">
      <c r="A731" s="800" t="s">
        <v>256</v>
      </c>
      <c r="B731" s="801"/>
      <c r="C731" s="801"/>
      <c r="D731" s="801"/>
      <c r="E731" s="802"/>
      <c r="F731" s="730" t="s">
        <v>658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510</v>
      </c>
      <c r="B733" s="675"/>
      <c r="C733" s="675"/>
      <c r="D733" s="675"/>
      <c r="E733" s="676"/>
      <c r="F733" s="638" t="s">
        <v>659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70.5" customHeight="1" thickBot="1" x14ac:dyDescent="0.2">
      <c r="A735" s="791" t="s">
        <v>612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5" t="s">
        <v>549</v>
      </c>
      <c r="B737" s="210"/>
      <c r="C737" s="210"/>
      <c r="D737" s="211"/>
      <c r="E737" s="994" t="s">
        <v>613</v>
      </c>
      <c r="F737" s="994"/>
      <c r="G737" s="994"/>
      <c r="H737" s="994"/>
      <c r="I737" s="994"/>
      <c r="J737" s="994"/>
      <c r="K737" s="994"/>
      <c r="L737" s="994"/>
      <c r="M737" s="994"/>
      <c r="N737" s="365" t="s">
        <v>542</v>
      </c>
      <c r="O737" s="365"/>
      <c r="P737" s="365"/>
      <c r="Q737" s="365"/>
      <c r="R737" s="994" t="s">
        <v>614</v>
      </c>
      <c r="S737" s="994"/>
      <c r="T737" s="994"/>
      <c r="U737" s="994"/>
      <c r="V737" s="994"/>
      <c r="W737" s="994"/>
      <c r="X737" s="994"/>
      <c r="Y737" s="994"/>
      <c r="Z737" s="994"/>
      <c r="AA737" s="365" t="s">
        <v>541</v>
      </c>
      <c r="AB737" s="365"/>
      <c r="AC737" s="365"/>
      <c r="AD737" s="365"/>
      <c r="AE737" s="994" t="s">
        <v>615</v>
      </c>
      <c r="AF737" s="994"/>
      <c r="AG737" s="994"/>
      <c r="AH737" s="994"/>
      <c r="AI737" s="994"/>
      <c r="AJ737" s="994"/>
      <c r="AK737" s="994"/>
      <c r="AL737" s="994"/>
      <c r="AM737" s="994"/>
      <c r="AN737" s="365" t="s">
        <v>540</v>
      </c>
      <c r="AO737" s="365"/>
      <c r="AP737" s="365"/>
      <c r="AQ737" s="365"/>
      <c r="AR737" s="986" t="s">
        <v>616</v>
      </c>
      <c r="AS737" s="987"/>
      <c r="AT737" s="987"/>
      <c r="AU737" s="987"/>
      <c r="AV737" s="987"/>
      <c r="AW737" s="987"/>
      <c r="AX737" s="988"/>
      <c r="AY737" s="89"/>
      <c r="AZ737" s="89"/>
    </row>
    <row r="738" spans="1:52" ht="24.75" customHeight="1" x14ac:dyDescent="0.15">
      <c r="A738" s="995" t="s">
        <v>539</v>
      </c>
      <c r="B738" s="210"/>
      <c r="C738" s="210"/>
      <c r="D738" s="211"/>
      <c r="E738" s="994" t="s">
        <v>616</v>
      </c>
      <c r="F738" s="994"/>
      <c r="G738" s="994"/>
      <c r="H738" s="994"/>
      <c r="I738" s="994"/>
      <c r="J738" s="994"/>
      <c r="K738" s="994"/>
      <c r="L738" s="994"/>
      <c r="M738" s="994"/>
      <c r="N738" s="365" t="s">
        <v>538</v>
      </c>
      <c r="O738" s="365"/>
      <c r="P738" s="365"/>
      <c r="Q738" s="365"/>
      <c r="R738" s="994" t="s">
        <v>617</v>
      </c>
      <c r="S738" s="994"/>
      <c r="T738" s="994"/>
      <c r="U738" s="994"/>
      <c r="V738" s="994"/>
      <c r="W738" s="994"/>
      <c r="X738" s="994"/>
      <c r="Y738" s="994"/>
      <c r="Z738" s="994"/>
      <c r="AA738" s="365" t="s">
        <v>537</v>
      </c>
      <c r="AB738" s="365"/>
      <c r="AC738" s="365"/>
      <c r="AD738" s="365"/>
      <c r="AE738" s="994" t="s">
        <v>618</v>
      </c>
      <c r="AF738" s="994"/>
      <c r="AG738" s="994"/>
      <c r="AH738" s="994"/>
      <c r="AI738" s="994"/>
      <c r="AJ738" s="994"/>
      <c r="AK738" s="994"/>
      <c r="AL738" s="994"/>
      <c r="AM738" s="994"/>
      <c r="AN738" s="365" t="s">
        <v>533</v>
      </c>
      <c r="AO738" s="365"/>
      <c r="AP738" s="365"/>
      <c r="AQ738" s="365"/>
      <c r="AR738" s="986">
        <v>161</v>
      </c>
      <c r="AS738" s="987"/>
      <c r="AT738" s="987"/>
      <c r="AU738" s="987"/>
      <c r="AV738" s="987"/>
      <c r="AW738" s="987"/>
      <c r="AX738" s="988"/>
    </row>
    <row r="739" spans="1:52" ht="24.75" customHeight="1" thickBot="1" x14ac:dyDescent="0.2">
      <c r="A739" s="996" t="s">
        <v>529</v>
      </c>
      <c r="B739" s="997"/>
      <c r="C739" s="997"/>
      <c r="D739" s="998"/>
      <c r="E739" s="999" t="s">
        <v>569</v>
      </c>
      <c r="F739" s="989"/>
      <c r="G739" s="989"/>
      <c r="H739" s="93" t="str">
        <f>IF(E739="", "", "(")</f>
        <v>(</v>
      </c>
      <c r="I739" s="989"/>
      <c r="J739" s="989"/>
      <c r="K739" s="93" t="str">
        <f>IF(OR(I739="　", I739=""), "", "-")</f>
        <v/>
      </c>
      <c r="L739" s="990">
        <v>162</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t="s">
        <v>570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8"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8"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4.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4.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4.5" customHeight="1" thickBo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628</v>
      </c>
      <c r="H781" s="672"/>
      <c r="I781" s="672"/>
      <c r="J781" s="672"/>
      <c r="K781" s="673"/>
      <c r="L781" s="665" t="s">
        <v>632</v>
      </c>
      <c r="M781" s="666"/>
      <c r="N781" s="666"/>
      <c r="O781" s="666"/>
      <c r="P781" s="666"/>
      <c r="Q781" s="666"/>
      <c r="R781" s="666"/>
      <c r="S781" s="666"/>
      <c r="T781" s="666"/>
      <c r="U781" s="666"/>
      <c r="V781" s="666"/>
      <c r="W781" s="666"/>
      <c r="X781" s="667"/>
      <c r="Y781" s="388">
        <v>125568</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t="s">
        <v>629</v>
      </c>
      <c r="H782" s="608"/>
      <c r="I782" s="608"/>
      <c r="J782" s="608"/>
      <c r="K782" s="609"/>
      <c r="L782" s="599" t="s">
        <v>633</v>
      </c>
      <c r="M782" s="600"/>
      <c r="N782" s="600"/>
      <c r="O782" s="600"/>
      <c r="P782" s="600"/>
      <c r="Q782" s="600"/>
      <c r="R782" s="600"/>
      <c r="S782" s="600"/>
      <c r="T782" s="600"/>
      <c r="U782" s="600"/>
      <c r="V782" s="600"/>
      <c r="W782" s="600"/>
      <c r="X782" s="601"/>
      <c r="Y782" s="602">
        <v>1319</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631</v>
      </c>
      <c r="H783" s="608"/>
      <c r="I783" s="608"/>
      <c r="J783" s="608"/>
      <c r="K783" s="609"/>
      <c r="L783" s="599" t="s">
        <v>635</v>
      </c>
      <c r="M783" s="600"/>
      <c r="N783" s="600"/>
      <c r="O783" s="600"/>
      <c r="P783" s="600"/>
      <c r="Q783" s="600"/>
      <c r="R783" s="600"/>
      <c r="S783" s="600"/>
      <c r="T783" s="600"/>
      <c r="U783" s="600"/>
      <c r="V783" s="600"/>
      <c r="W783" s="600"/>
      <c r="X783" s="601"/>
      <c r="Y783" s="602">
        <v>299</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630</v>
      </c>
      <c r="H784" s="608"/>
      <c r="I784" s="608"/>
      <c r="J784" s="608"/>
      <c r="K784" s="609"/>
      <c r="L784" s="599" t="s">
        <v>634</v>
      </c>
      <c r="M784" s="600"/>
      <c r="N784" s="600"/>
      <c r="O784" s="600"/>
      <c r="P784" s="600"/>
      <c r="Q784" s="600"/>
      <c r="R784" s="600"/>
      <c r="S784" s="600"/>
      <c r="T784" s="600"/>
      <c r="U784" s="600"/>
      <c r="V784" s="600"/>
      <c r="W784" s="600"/>
      <c r="X784" s="601"/>
      <c r="Y784" s="602">
        <v>133</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127319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636</v>
      </c>
      <c r="D837" s="347"/>
      <c r="E837" s="347"/>
      <c r="F837" s="347"/>
      <c r="G837" s="347"/>
      <c r="H837" s="347"/>
      <c r="I837" s="347"/>
      <c r="J837" s="348">
        <v>6010005002596</v>
      </c>
      <c r="K837" s="349"/>
      <c r="L837" s="349"/>
      <c r="M837" s="349"/>
      <c r="N837" s="349"/>
      <c r="O837" s="349"/>
      <c r="P837" s="362" t="s">
        <v>637</v>
      </c>
      <c r="Q837" s="350"/>
      <c r="R837" s="350"/>
      <c r="S837" s="350"/>
      <c r="T837" s="350"/>
      <c r="U837" s="350"/>
      <c r="V837" s="350"/>
      <c r="W837" s="350"/>
      <c r="X837" s="350"/>
      <c r="Y837" s="351">
        <v>127319</v>
      </c>
      <c r="Z837" s="352"/>
      <c r="AA837" s="352"/>
      <c r="AB837" s="353"/>
      <c r="AC837" s="363" t="s">
        <v>638</v>
      </c>
      <c r="AD837" s="371"/>
      <c r="AE837" s="371"/>
      <c r="AF837" s="371"/>
      <c r="AG837" s="371"/>
      <c r="AH837" s="372" t="s">
        <v>639</v>
      </c>
      <c r="AI837" s="373"/>
      <c r="AJ837" s="373"/>
      <c r="AK837" s="373"/>
      <c r="AL837" s="357" t="s">
        <v>640</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573</v>
      </c>
      <c r="F1102" s="375"/>
      <c r="G1102" s="375"/>
      <c r="H1102" s="375"/>
      <c r="I1102" s="375"/>
      <c r="J1102" s="348" t="s">
        <v>574</v>
      </c>
      <c r="K1102" s="349"/>
      <c r="L1102" s="349"/>
      <c r="M1102" s="349"/>
      <c r="N1102" s="349"/>
      <c r="O1102" s="349"/>
      <c r="P1102" s="362" t="s">
        <v>573</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574</v>
      </c>
      <c r="AI1102" s="356"/>
      <c r="AJ1102" s="356"/>
      <c r="AK1102" s="356"/>
      <c r="AL1102" s="357" t="s">
        <v>576</v>
      </c>
      <c r="AM1102" s="358"/>
      <c r="AN1102" s="358"/>
      <c r="AO1102" s="359"/>
      <c r="AP1102" s="360" t="s">
        <v>573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699" max="49" man="1"/>
    <brk id="72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17" sqref="A17: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619</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619</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16" sqref="A16:F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0"/>
      <c r="AA2" s="831"/>
      <c r="AB2" s="1030" t="s">
        <v>11</v>
      </c>
      <c r="AC2" s="1031"/>
      <c r="AD2" s="1032"/>
      <c r="AE2" s="1036" t="s">
        <v>556</v>
      </c>
      <c r="AF2" s="1036"/>
      <c r="AG2" s="1036"/>
      <c r="AH2" s="1036"/>
      <c r="AI2" s="1036" t="s">
        <v>553</v>
      </c>
      <c r="AJ2" s="1036"/>
      <c r="AK2" s="1036"/>
      <c r="AL2" s="1036"/>
      <c r="AM2" s="1036" t="s">
        <v>527</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0"/>
      <c r="AA9" s="831"/>
      <c r="AB9" s="1030" t="s">
        <v>11</v>
      </c>
      <c r="AC9" s="1031"/>
      <c r="AD9" s="1032"/>
      <c r="AE9" s="1036" t="s">
        <v>557</v>
      </c>
      <c r="AF9" s="1036"/>
      <c r="AG9" s="1036"/>
      <c r="AH9" s="1036"/>
      <c r="AI9" s="1036" t="s">
        <v>553</v>
      </c>
      <c r="AJ9" s="1036"/>
      <c r="AK9" s="1036"/>
      <c r="AL9" s="1036"/>
      <c r="AM9" s="1036" t="s">
        <v>527</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0"/>
      <c r="AA16" s="831"/>
      <c r="AB16" s="1030" t="s">
        <v>11</v>
      </c>
      <c r="AC16" s="1031"/>
      <c r="AD16" s="1032"/>
      <c r="AE16" s="1036" t="s">
        <v>556</v>
      </c>
      <c r="AF16" s="1036"/>
      <c r="AG16" s="1036"/>
      <c r="AH16" s="1036"/>
      <c r="AI16" s="1036" t="s">
        <v>554</v>
      </c>
      <c r="AJ16" s="1036"/>
      <c r="AK16" s="1036"/>
      <c r="AL16" s="1036"/>
      <c r="AM16" s="1036" t="s">
        <v>527</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0"/>
      <c r="AA23" s="831"/>
      <c r="AB23" s="1030" t="s">
        <v>11</v>
      </c>
      <c r="AC23" s="1031"/>
      <c r="AD23" s="1032"/>
      <c r="AE23" s="1036" t="s">
        <v>558</v>
      </c>
      <c r="AF23" s="1036"/>
      <c r="AG23" s="1036"/>
      <c r="AH23" s="1036"/>
      <c r="AI23" s="1036" t="s">
        <v>553</v>
      </c>
      <c r="AJ23" s="1036"/>
      <c r="AK23" s="1036"/>
      <c r="AL23" s="1036"/>
      <c r="AM23" s="1036" t="s">
        <v>527</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0"/>
      <c r="AA30" s="831"/>
      <c r="AB30" s="1030" t="s">
        <v>11</v>
      </c>
      <c r="AC30" s="1031"/>
      <c r="AD30" s="1032"/>
      <c r="AE30" s="1036" t="s">
        <v>556</v>
      </c>
      <c r="AF30" s="1036"/>
      <c r="AG30" s="1036"/>
      <c r="AH30" s="1036"/>
      <c r="AI30" s="1036" t="s">
        <v>553</v>
      </c>
      <c r="AJ30" s="1036"/>
      <c r="AK30" s="1036"/>
      <c r="AL30" s="1036"/>
      <c r="AM30" s="1036" t="s">
        <v>551</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0"/>
      <c r="AA37" s="831"/>
      <c r="AB37" s="1030" t="s">
        <v>11</v>
      </c>
      <c r="AC37" s="1031"/>
      <c r="AD37" s="1032"/>
      <c r="AE37" s="1036" t="s">
        <v>558</v>
      </c>
      <c r="AF37" s="1036"/>
      <c r="AG37" s="1036"/>
      <c r="AH37" s="1036"/>
      <c r="AI37" s="1036" t="s">
        <v>555</v>
      </c>
      <c r="AJ37" s="1036"/>
      <c r="AK37" s="1036"/>
      <c r="AL37" s="1036"/>
      <c r="AM37" s="1036" t="s">
        <v>552</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0"/>
      <c r="AA44" s="831"/>
      <c r="AB44" s="1030" t="s">
        <v>11</v>
      </c>
      <c r="AC44" s="1031"/>
      <c r="AD44" s="1032"/>
      <c r="AE44" s="1036" t="s">
        <v>556</v>
      </c>
      <c r="AF44" s="1036"/>
      <c r="AG44" s="1036"/>
      <c r="AH44" s="1036"/>
      <c r="AI44" s="1036" t="s">
        <v>553</v>
      </c>
      <c r="AJ44" s="1036"/>
      <c r="AK44" s="1036"/>
      <c r="AL44" s="1036"/>
      <c r="AM44" s="1036" t="s">
        <v>527</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0"/>
      <c r="AA51" s="831"/>
      <c r="AB51" s="557" t="s">
        <v>11</v>
      </c>
      <c r="AC51" s="1031"/>
      <c r="AD51" s="1032"/>
      <c r="AE51" s="1036" t="s">
        <v>556</v>
      </c>
      <c r="AF51" s="1036"/>
      <c r="AG51" s="1036"/>
      <c r="AH51" s="1036"/>
      <c r="AI51" s="1036" t="s">
        <v>553</v>
      </c>
      <c r="AJ51" s="1036"/>
      <c r="AK51" s="1036"/>
      <c r="AL51" s="1036"/>
      <c r="AM51" s="1036" t="s">
        <v>527</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0"/>
      <c r="AA58" s="831"/>
      <c r="AB58" s="1030" t="s">
        <v>11</v>
      </c>
      <c r="AC58" s="1031"/>
      <c r="AD58" s="1032"/>
      <c r="AE58" s="1036" t="s">
        <v>556</v>
      </c>
      <c r="AF58" s="1036"/>
      <c r="AG58" s="1036"/>
      <c r="AH58" s="1036"/>
      <c r="AI58" s="1036" t="s">
        <v>553</v>
      </c>
      <c r="AJ58" s="1036"/>
      <c r="AK58" s="1036"/>
      <c r="AL58" s="1036"/>
      <c r="AM58" s="1036" t="s">
        <v>527</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0"/>
      <c r="AA65" s="831"/>
      <c r="AB65" s="1030" t="s">
        <v>11</v>
      </c>
      <c r="AC65" s="1031"/>
      <c r="AD65" s="1032"/>
      <c r="AE65" s="1036" t="s">
        <v>556</v>
      </c>
      <c r="AF65" s="1036"/>
      <c r="AG65" s="1036"/>
      <c r="AH65" s="1036"/>
      <c r="AI65" s="1036" t="s">
        <v>553</v>
      </c>
      <c r="AJ65" s="1036"/>
      <c r="AK65" s="1036"/>
      <c r="AL65" s="1036"/>
      <c r="AM65" s="1036" t="s">
        <v>527</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9"/>
      <c r="B16" s="1050"/>
      <c r="C16" s="1050"/>
      <c r="D16" s="1050"/>
      <c r="E16" s="1050"/>
      <c r="F16" s="1051"/>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9"/>
      <c r="B29" s="1050"/>
      <c r="C29" s="1050"/>
      <c r="D29" s="1050"/>
      <c r="E29" s="1050"/>
      <c r="F29" s="1051"/>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9"/>
      <c r="B42" s="1050"/>
      <c r="C42" s="1050"/>
      <c r="D42" s="1050"/>
      <c r="E42" s="1050"/>
      <c r="F42" s="1051"/>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9"/>
      <c r="B56" s="1050"/>
      <c r="C56" s="1050"/>
      <c r="D56" s="1050"/>
      <c r="E56" s="1050"/>
      <c r="F56" s="1051"/>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9"/>
      <c r="B69" s="1050"/>
      <c r="C69" s="1050"/>
      <c r="D69" s="1050"/>
      <c r="E69" s="1050"/>
      <c r="F69" s="1051"/>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9"/>
      <c r="B82" s="1050"/>
      <c r="C82" s="1050"/>
      <c r="D82" s="1050"/>
      <c r="E82" s="1050"/>
      <c r="F82" s="1051"/>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9"/>
      <c r="B95" s="1050"/>
      <c r="C95" s="1050"/>
      <c r="D95" s="1050"/>
      <c r="E95" s="1050"/>
      <c r="F95" s="1051"/>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9"/>
      <c r="B109" s="1050"/>
      <c r="C109" s="1050"/>
      <c r="D109" s="1050"/>
      <c r="E109" s="1050"/>
      <c r="F109" s="1051"/>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9"/>
      <c r="B122" s="1050"/>
      <c r="C122" s="1050"/>
      <c r="D122" s="1050"/>
      <c r="E122" s="1050"/>
      <c r="F122" s="1051"/>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9"/>
      <c r="B135" s="1050"/>
      <c r="C135" s="1050"/>
      <c r="D135" s="1050"/>
      <c r="E135" s="1050"/>
      <c r="F135" s="1051"/>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9"/>
      <c r="B148" s="1050"/>
      <c r="C148" s="1050"/>
      <c r="D148" s="1050"/>
      <c r="E148" s="1050"/>
      <c r="F148" s="1051"/>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9"/>
      <c r="B162" s="1050"/>
      <c r="C162" s="1050"/>
      <c r="D162" s="1050"/>
      <c r="E162" s="1050"/>
      <c r="F162" s="1051"/>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9"/>
      <c r="B175" s="1050"/>
      <c r="C175" s="1050"/>
      <c r="D175" s="1050"/>
      <c r="E175" s="1050"/>
      <c r="F175" s="1051"/>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9"/>
      <c r="B188" s="1050"/>
      <c r="C188" s="1050"/>
      <c r="D188" s="1050"/>
      <c r="E188" s="1050"/>
      <c r="F188" s="1051"/>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9"/>
      <c r="B201" s="1050"/>
      <c r="C201" s="1050"/>
      <c r="D201" s="1050"/>
      <c r="E201" s="1050"/>
      <c r="F201" s="1051"/>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9"/>
      <c r="B215" s="1050"/>
      <c r="C215" s="1050"/>
      <c r="D215" s="1050"/>
      <c r="E215" s="1050"/>
      <c r="F215" s="1051"/>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9"/>
      <c r="B228" s="1050"/>
      <c r="C228" s="1050"/>
      <c r="D228" s="1050"/>
      <c r="E228" s="1050"/>
      <c r="F228" s="1051"/>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9"/>
      <c r="B241" s="1050"/>
      <c r="C241" s="1050"/>
      <c r="D241" s="1050"/>
      <c r="E241" s="1050"/>
      <c r="F241" s="1051"/>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9"/>
      <c r="B254" s="1050"/>
      <c r="C254" s="1050"/>
      <c r="D254" s="1050"/>
      <c r="E254" s="1050"/>
      <c r="F254" s="1051"/>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3" zoomScale="56" zoomScaleNormal="75" zoomScaleSheetLayoutView="56" zoomScalePageLayoutView="70" workbookViewId="0">
      <selection activeCell="A17" sqref="A17:B1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2020-11-13T02:48:01Z</cp:lastPrinted>
  <dcterms:created xsi:type="dcterms:W3CDTF">2012-03-13T00:50:25Z</dcterms:created>
  <dcterms:modified xsi:type="dcterms:W3CDTF">2020-11-17T03:02:03Z</dcterms:modified>
</cp:coreProperties>
</file>