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テスト\"/>
    </mc:Choice>
  </mc:AlternateContent>
  <xr:revisionPtr revIDLastSave="0" documentId="13_ncr:1_{857776B6-F5EE-4ED5-A892-A2F3014B96F7}" xr6:coauthVersionLast="36" xr6:coauthVersionMax="36" xr10:uidLastSave="{00000000-0000-0000-0000-000000000000}"/>
  <bookViews>
    <workbookView xWindow="20160" yWindow="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<sst xmlns="http://schemas.openxmlformats.org/spreadsheetml/2006/main" count="2867" uniqueCount="647">
  <si>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</si>
  <si>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</si>
  <si>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</si>
  <si>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</si>
  <si>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</si>
  <si>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</si>
  <si>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</si>
  <si>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</si>
  <si>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</si>
  <si>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</si>
  <si>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</si>
  <si>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</si>
  <si>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</si>
  <si>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</si>
  <si>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</si>
  <si>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</si>
  <si>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</si>
  <si>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</si>
  <si>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</si>
  <si>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</si>
  <si>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</si>
  <si>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</si>
  <si>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</si>
  <si>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</si>
  <si>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</si>
  <si>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</si>
  <si>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</si>
  <si>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</si>
  <si>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</si>
  <si>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</si>
  <si>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</si>
  <si>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</si>
  <si>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</si>
  <si>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</si>
  <si>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</si>
  <si>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</si>
  <si>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</si>
  <si>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</si>
  <si>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</si>
  <si>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</si>
  <si>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</si>
  <si>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</si>
  <si>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</si>
  <si>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</si>
  <si>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</si>
  <si>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</si>
  <si>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</si>
  <si>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</si>
  <si>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</si>
  <si>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</si>
  <si>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</si>
  <si>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</si>
  <si>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</si>
  <si>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</si>
  <si>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</si>
  <si>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</si>
  <si>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</si>
  <si>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</si>
  <si>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</si>
  <si>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</si>
  <si>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</si>
  <si>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</si>
  <si>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</si>
  <si>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</si>
  <si>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</si>
  <si>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</si>
  <si>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</si>
  <si>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</si>
  <si>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</si>
  <si>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</si>
  <si>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</si>
  <si>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</si>
  <si>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</si>
  <si>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</si>
  <si>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</si>
  <si>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</si>
  <si>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</si>
  <si>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</si>
  <si>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</si>
  <si>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</si>
  <si>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</si>
  <si>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</si>
  <si>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</si>
  <si>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</si>
  <si>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</si>
  <si>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</si>
  <si>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</si>
  <si>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</si>
  <si>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</si>
  <si>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</si>
  <si>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</si>
  <si>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</si>
  <si>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</si>
  <si>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</si>
  <si>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</si>
  <si>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</si>
  <si>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</si>
  <si>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</si>
  <si>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</si>
  <si>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</si>
  <si>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</si>
  <si>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</si>
  <si>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</si>
  <si>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</si>
  <si>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</si>
  <si>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</si>
  <si>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</si>
  <si>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</si>
  <si>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</si>
  <si>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</si>
  <si>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</si>
  <si>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</si>
  <si>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</si>
  <si>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</si>
  <si>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</si>
  <si>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</si>
  <si>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</si>
  <si>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</si>
  <si>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</si>
  <si>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</si>
  <si>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</si>
  <si>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</si>
  <si>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</si>
  <si>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</si>
  <si>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</si>
  <si>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</si>
  <si>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</si>
  <si>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</si>
  <si>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</si>
  <si>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</si>
  <si>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</si>
  <si>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</si>
  <si>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</si>
  <si>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</si>
  <si>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</si>
  <si>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</si>
  <si>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</si>
  <si>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</si>
  <si>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</si>
  <si>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</si>
  <si>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</si>
  <si>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</si>
  <si>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</si>
  <si>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</si>
  <si>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</si>
  <si>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</si>
  <si>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</si>
  <si>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</si>
  <si>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</si>
  <si>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</si>
  <si>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</si>
  <si>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</si>
  <si>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</si>
  <si>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</si>
  <si>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</si>
  <si>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</si>
  <si>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</si>
  <si>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</si>
  <si>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</si>
  <si>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</si>
  <si>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</si>
  <si>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</si>
  <si>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</si>
  <si>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</si>
  <si>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</si>
  <si>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</si>
  <si>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</si>
  <si>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</si>
  <si>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</si>
  <si>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</si>
  <si>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</si>
  <si>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</si>
  <si>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</si>
  <si>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</si>
  <si>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</si>
  <si>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</si>
  <si>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</si>
  <si>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</si>
  <si>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</si>
  <si>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</si>
  <si>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</si>
  <si>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</si>
  <si>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</si>
  <si>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</si>
  <si>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</si>
  <si>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</si>
  <si>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</si>
  <si>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</si>
  <si>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</si>
  <si>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</si>
  <si>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</si>
  <si>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</si>
  <si>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</si>
  <si>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</si>
  <si>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</si>
  <si>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</si>
  <si>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</si>
  <si>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</si>
  <si>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</si>
  <si>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</si>
  <si>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</si>
  <si>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</si>
  <si>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</si>
  <si>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</si>
  <si>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</si>
  <si>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</si>
  <si>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</si>
  <si>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</si>
  <si>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</si>
  <si>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</si>
  <si>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</si>
  <si>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</si>
  <si>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</si>
  <si>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</si>
  <si>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</si>
  <si>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</si>
  <si>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</si>
  <si>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</si>
  <si>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</si>
  <si>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</si>
  <si>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</si>
  <si>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</si>
  <si>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</si>
  <si>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</si>
  <si>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</si>
  <si>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</si>
  <si>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</si>
  <si>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</si>
  <si>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</si>
  <si>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</si>
  <si>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</si>
  <si>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</si>
  <si>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</si>
  <si>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</si>
  <si>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</si>
  <si>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</si>
  <si>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</si>
  <si>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</si>
  <si>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</si>
  <si>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</si>
  <si>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</si>
  <si>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</si>
  <si>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</si>
  <si>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</si>
  <si>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</si>
  <si>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</si>
  <si>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</si>
  <si>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</si>
  <si>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</si>
  <si>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</si>
  <si>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</si>
  <si>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</si>
  <si>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</si>
  <si>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</si>
  <si>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</si>
  <si>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</si>
  <si>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</si>
  <si>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</si>
  <si>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</si>
  <si>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</si>
  <si>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</si>
  <si>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</si>
  <si>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</si>
  <si>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</si>
  <si>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</si>
  <si>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</si>
  <si>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</si>
  <si>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</si>
  <si>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</si>
  <si>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</si>
  <si>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</si>
  <si>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</si>
  <si>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</si>
  <si>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</si>
  <si>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</si>
  <si>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</si>
  <si>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</si>
  <si>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</si>
  <si>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</si>
  <si>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</si>
  <si>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</si>
  <si>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</si>
  <si>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</si>
  <si>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</si>
  <si>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</si>
  <si>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</si>
  <si>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</si>
  <si>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</si>
  <si>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</si>
  <si>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</si>
  <si>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</si>
  <si>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</si>
  <si>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</si>
  <si>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</si>
  <si>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</si>
  <si>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</si>
  <si>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</si>
  <si>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</si>
  <si>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</si>
  <si>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</si>
  <si>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</si>
  <si>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</si>
  <si>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</si>
  <si>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</si>
  <si>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</si>
  <si>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</si>
  <si>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</si>
  <si>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</si>
  <si>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</si>
  <si>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</si>
  <si>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</si>
  <si>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</si>
  <si>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</si>
  <si>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</si>
  <si>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</si>
  <si>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</si>
  <si>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</si>
  <si>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</si>
  <si>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</si>
  <si>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</si>
  <si>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</si>
  <si>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</si>
  <si>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</si>
  <si>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</si>
  <si>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</si>
  <si>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</si>
  <si>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</si>
  <si>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</si>
  <si>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</si>
  <si>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</si>
  <si>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</si>
  <si>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</si>
  <si>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</si>
  <si>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</si>
  <si>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</si>
  <si>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</si>
  <si>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</si>
  <si>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</si>
  <si>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</si>
  <si>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</si>
  <si>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</si>
  <si>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</si>
  <si>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</si>
  <si>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</si>
  <si>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</si>
  <si>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</si>
  <si>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</si>
  <si>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</si>
  <si>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</si>
  <si>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</si>
  <si>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</si>
  <si>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</si>
  <si>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</si>
  <si>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</si>
  <si>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</si>
  <si>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</si>
  <si>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</si>
  <si>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</si>
  <si>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</si>
  <si>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</si>
  <si>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</si>
  <si>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</si>
  <si>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</si>
  <si>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</si>
  <si>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</si>
  <si>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</si>
  <si>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</si>
  <si>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</si>
  <si>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</si>
  <si>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</si>
  <si>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</si>
  <si>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</si>
  <si>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</si>
  <si>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</si>
  <si>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</si>
  <si>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</si>
  <si>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</si>
  <si>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</si>
  <si>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</si>
  <si>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</si>
  <si>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</si>
  <si>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</si>
  <si>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</si>
  <si>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</si>
  <si>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</si>
  <si>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</si>
  <si>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</si>
  <si>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</si>
  <si>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</si>
  <si>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</si>
  <si>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</si>
  <si>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</si>
  <si>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</si>
  <si>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</si>
  <si>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</si>
  <si>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</si>
  <si>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</si>
  <si>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</si>
  <si>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</si>
  <si>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</si>
  <si>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</si>
  <si>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</si>
  <si>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</si>
  <si>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</si>
  <si>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</si>
  <si>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</si>
  <si>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</si>
  <si>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</si>
  <si>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</si>
  <si>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</si>
  <si>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</si>
  <si>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</si>
  <si>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</si>
  <si>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</si>
  <si>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</si>
  <si>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</si>
  <si>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</si>
  <si>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</si>
  <si>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</si>
  <si>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</si>
  <si>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</si>
  <si>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</si>
  <si>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</si>
  <si>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</si>
  <si>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</si>
  <si>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</si>
  <si>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</si>
  <si>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</si>
  <si>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</si>
  <si>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</si>
  <si>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</si>
  <si>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</si>
  <si>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</si>
  <si>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</si>
  <si>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</si>
  <si>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</si>
  <si>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</si>
  <si>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</si>
  <si>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</si>
  <si>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</si>
  <si>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</si>
  <si>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</si>
  <si>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</si>
  <si>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</si>
  <si>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</si>
  <si>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</si>
  <si>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</si>
  <si>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</si>
  <si>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</si>
  <si>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</si>
  <si>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</si>
  <si>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</si>
  <si>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</si>
  <si>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</si>
  <si>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</si>
  <si>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</si>
  <si>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</si>
  <si>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</si>
  <si>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</si>
  <si>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</si>
  <si>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</si>
  <si>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</si>
  <si>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</si>
  <si>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</si>
  <si>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</si>
  <si>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</si>
  <si>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</si>
  <si>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</si>
  <si>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</si>
  <si>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</si>
  <si>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</si>
  <si>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</si>
  <si>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</si>
  <si>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</si>
  <si>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</si>
  <si>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</si>
  <si>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</si>
  <si>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</si>
  <si>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</si>
  <si>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</si>
  <si>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</si>
  <si>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</si>
  <si>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</si>
  <si>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</si>
  <si>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</si>
  <si>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</si>
  <si>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</si>
  <si>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</si>
  <si>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</si>
  <si>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</si>
  <si>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</si>
  <si>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</si>
  <si>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</si>
  <si>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</si>
  <si>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</si>
  <si>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</si>
  <si>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</si>
  <si>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</si>
  <si>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</si>
  <si>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</si>
  <si>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</si>
  <si>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</si>
  <si>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</si>
  <si>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</si>
  <si>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</si>
  <si>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</si>
  <si>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</si>
  <si>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</si>
  <si>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</si>
  <si>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</si>
  <si>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</si>
  <si>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</si>
  <si>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</si>
  <si>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</si>
  <si>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</si>
  <si>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</si>
  <si>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</si>
  <si>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</si>
  <si>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</si>
  <si>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</si>
  <si>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</si>
  <si>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</si>
  <si>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</si>
  <si>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</si>
  <si>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</si>
  <si>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</si>
  <si>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</si>
  <si>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</si>
  <si>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</si>
  <si>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</si>
  <si>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</si>
  <si>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</si>
  <si>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</si>
  <si>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</si>
  <si>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</si>
  <si>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</si>
  <si>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</si>
  <si>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</si>
  <si>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</si>
  <si>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</si>
  <si>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</si>
  <si>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</si>
  <si>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</si>
  <si>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</si>
  <si>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</si>
  <si>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</si>
  <si>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</si>
  <si>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</si>
  <si>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</si>
  <si>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</si>
  <si>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</si>
  <si>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</si>
  <si>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</si>
  <si>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</si>
  <si>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</si>
  <si>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</si>
  <si>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</si>
  <si>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</si>
  <si>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</si>
  <si>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</si>
  <si>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</si>
  <si>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</si>
  <si>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</si>
  <si>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</si>
  <si>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</si>
  <si>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</si>
  <si>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</si>
  <si>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</si>
  <si>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</si>
  <si>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</si>
  <si>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t>
    <phoneticPr fontId="5"/>
  </si>
  <si>
    <t>-</t>
    <phoneticPr fontId="5"/>
  </si>
  <si>
    <t>-</t>
    <phoneticPr fontId="5"/>
  </si>
  <si>
    <t>文部科学省</t>
    <phoneticPr fontId="5"/>
  </si>
  <si>
    <t>昭和２９年度</t>
  </si>
  <si>
    <t>終了予定なし</t>
  </si>
  <si>
    <t>産業教育振興法　第１９条</t>
  </si>
  <si>
    <t>　私立高等学校の設置者が産業教育のための実験実習施設を整備するために、これに要する経費の一部を補助し、もって産業教育の振興を図るものである。</t>
  </si>
  <si>
    <t>　高等学校（中等教育学校の後期課程を含む）における産業教育のための実験実習施設を整備するために必要な経費
（１）補助率：　１／３（沖縄分６／１０）
（２）補助事業者：　学校法人
（３）補助対象事業
　一般施設等
　　・一般施設　高等学校産業教育施設基準に掲げる施設を整備する。
　　・専攻科　高等学校における専攻科の実験実習施設を整備する。
　特別装置整備費
　　　高等学校における産業教育のための実験実習施設と一体として使用される特別装置</t>
  </si>
  <si>
    <t>私立学校施設整備費補助金</t>
  </si>
  <si>
    <t>１０カ年で１００学校法人が補助金の交付を受け、実験実習施設を整備する。</t>
  </si>
  <si>
    <t>補助金の交付を受け、当初の計画通り実験実習施設を整備した学校法人数(平成２３年度からの累計)</t>
  </si>
  <si>
    <t>法人</t>
  </si>
  <si>
    <t>私立学校施設整備費補助金に係る額の確定報告書</t>
  </si>
  <si>
    <t>補助申請学校法人数</t>
  </si>
  <si>
    <t>交付額　／　交付先学校法人数　　　　　　　　　</t>
    <phoneticPr fontId="5"/>
  </si>
  <si>
    <t>千円</t>
  </si>
  <si>
    <t>千円/学校法人</t>
    <phoneticPr fontId="5"/>
  </si>
  <si>
    <t>34,341千円/5学校法人</t>
  </si>
  <si>
    <t>32,996千円/5学校法人</t>
  </si>
  <si>
    <t>／　</t>
    <phoneticPr fontId="5"/>
  </si>
  <si>
    <t>　　/</t>
    <phoneticPr fontId="5"/>
  </si>
  <si>
    <t>／　　　　　　　　　　　　　　</t>
    <phoneticPr fontId="5"/>
  </si>
  <si>
    <t>本事業を通じて、私立高等学校における産業教育のための実験実習施設を整備し、実践的な職業教育及び教育環境の充実を図ることは、私立学校の振興に資する。</t>
  </si>
  <si>
    <t>-</t>
    <phoneticPr fontId="5"/>
  </si>
  <si>
    <t>-</t>
    <phoneticPr fontId="5"/>
  </si>
  <si>
    <t>-</t>
    <phoneticPr fontId="5"/>
  </si>
  <si>
    <t>本補助金は、私立高等学校の設置者が産業教育のための実験実習施設を整備する場合に、産業教育振興法第１９条の規定に基づいて国が補助するものであり、国民や社会のニーズを的確に反映している。</t>
  </si>
  <si>
    <t>本補助金は、私立高等学校の設置者が産業教育のための実験実習施設を整備する場合に、産業教育振興法第１９条の規定に基づいて国が補助するものであるため、国が補助を行う必要がある。</t>
  </si>
  <si>
    <t>本補助金は、私立高等学校の設置者が産業教育のための実験実習施設を整備する場合に、産業教育振興法第１９条の規定に基づいて国が補助するものであり、必要かつ適切、優先度の高い事業である。</t>
  </si>
  <si>
    <t>－</t>
  </si>
  <si>
    <t>補助率を１／３としており、受益者との負担関係は妥当である。</t>
  </si>
  <si>
    <t>対象施設、対象費目については法令、要綱で定義しており、真に必要なものに限定されている。</t>
  </si>
  <si>
    <t>整備された施設は産業教育の実習に用いられるものであり、十分に活用されているといえる。</t>
  </si>
  <si>
    <t>194</t>
  </si>
  <si>
    <t>130</t>
  </si>
  <si>
    <t>138</t>
  </si>
  <si>
    <t>165</t>
  </si>
  <si>
    <t>153</t>
  </si>
  <si>
    <t>155</t>
  </si>
  <si>
    <t>○</t>
  </si>
  <si>
    <t>6　私学の振興</t>
    <phoneticPr fontId="5"/>
  </si>
  <si>
    <t>6-1 特色ある教育研究を展開する私立学校の振興</t>
    <phoneticPr fontId="5"/>
  </si>
  <si>
    <t>私立高等学校産業教育施設整備費補助</t>
    <phoneticPr fontId="5"/>
  </si>
  <si>
    <t>初等中等教育局</t>
    <phoneticPr fontId="5"/>
  </si>
  <si>
    <t>参事官（高校担当）</t>
    <phoneticPr fontId="5"/>
  </si>
  <si>
    <t>41,211千円/1学校法人</t>
    <phoneticPr fontId="5"/>
  </si>
  <si>
    <t>41,211千円/10学校法人</t>
    <phoneticPr fontId="5"/>
  </si>
  <si>
    <t>‐</t>
  </si>
  <si>
    <t>無</t>
  </si>
  <si>
    <t>△</t>
  </si>
  <si>
    <t>補助金</t>
    <phoneticPr fontId="5"/>
  </si>
  <si>
    <t>私立学校施設整備費補助金の支出</t>
    <phoneticPr fontId="5"/>
  </si>
  <si>
    <t>工事費等</t>
    <phoneticPr fontId="5"/>
  </si>
  <si>
    <t>B.学校法人吉備学園</t>
    <phoneticPr fontId="5"/>
  </si>
  <si>
    <t>A.岡山県</t>
    <phoneticPr fontId="5"/>
  </si>
  <si>
    <t>岡山県</t>
    <phoneticPr fontId="5"/>
  </si>
  <si>
    <t>産業教育のために必要な実験実習施設を整備するために必要な経費を支出（支出委任）</t>
    <phoneticPr fontId="5"/>
  </si>
  <si>
    <t>-</t>
    <phoneticPr fontId="5"/>
  </si>
  <si>
    <t>産業教育のために必要な実験実習施設を整備するために必要な経費を支出</t>
    <phoneticPr fontId="5"/>
  </si>
  <si>
    <t>学校法人吉備学園</t>
    <phoneticPr fontId="5"/>
  </si>
  <si>
    <t>補助金等交付</t>
  </si>
  <si>
    <t>-</t>
    <phoneticPr fontId="5"/>
  </si>
  <si>
    <t>-</t>
    <phoneticPr fontId="5"/>
  </si>
  <si>
    <t>機械加工実習室、自動車実習室等</t>
    <rPh sb="0" eb="2">
      <t>キカイ</t>
    </rPh>
    <rPh sb="2" eb="4">
      <t>カコウ</t>
    </rPh>
    <rPh sb="4" eb="6">
      <t>ジッシュウ</t>
    </rPh>
    <rPh sb="6" eb="7">
      <t>シツ</t>
    </rPh>
    <rPh sb="8" eb="11">
      <t>ジドウシャ</t>
    </rPh>
    <rPh sb="11" eb="13">
      <t>ジッシュウ</t>
    </rPh>
    <rPh sb="13" eb="14">
      <t>シツ</t>
    </rPh>
    <rPh sb="14" eb="15">
      <t>ナド</t>
    </rPh>
    <phoneticPr fontId="5"/>
  </si>
  <si>
    <t>-</t>
    <phoneticPr fontId="5"/>
  </si>
  <si>
    <t>学校法人の経営会議により、当初は計画していたが、資金調達等によって計画を変更することもあるため、見込みと見合わない場合もある。</t>
    <phoneticPr fontId="5"/>
  </si>
  <si>
    <t>学校法人の経営会議により、当初は計画していたが、資金調達等によって計画を変更することもあるため、見込みと見合わない場合もある。</t>
    <phoneticPr fontId="5"/>
  </si>
  <si>
    <t>　本補助金は、私立高等学校の設置者が産業教育のための実験実習施設を整備する場合に、産業教育振興法第１９条の規定に基づいて国が補助するものであり、引き続き事業者の実需に応じて適切に実施する必要がある。</t>
    <phoneticPr fontId="5"/>
  </si>
  <si>
    <t>　今後も限られた予算で最大限の効果が発揮できるよう、事業の必要性の観点から効果的な事業実施を図るなどして適正な事業執行に努める。</t>
    <phoneticPr fontId="5"/>
  </si>
  <si>
    <t>参事官
塩川　達大</t>
    <rPh sb="0" eb="3">
      <t>サンジカン</t>
    </rPh>
    <rPh sb="4" eb="6">
      <t>シオカワ</t>
    </rPh>
    <rPh sb="7" eb="8">
      <t>タチ</t>
    </rPh>
    <rPh sb="8" eb="9">
      <t>マサル</t>
    </rPh>
    <phoneticPr fontId="5"/>
  </si>
  <si>
    <t>高等学校産業教育施設基準
(産業教育振興法施行令別表(第２条関係))
教育振興基本計画（平成30年6月15日閣議決定）
教育再生実行本部第十二次提言（令和元年5月14日自由民主党教育再生実行本部）</t>
    <phoneticPr fontId="5"/>
  </si>
  <si>
    <t>※金額は単位未満四捨五入して記載していることから、合計が一致しない場合がある
教育再生実行本部第十二次提言において「専門学科における教育の質を高める観点から、国における産業教育施設設備に係る補助の充実を図る」ことが求められていることを踏まえ、教育環境の整備に必要な予算額を増額した。</t>
    <rPh sb="108" eb="109">
      <t>モト</t>
    </rPh>
    <phoneticPr fontId="5"/>
  </si>
  <si>
    <t>外部有識者による点検対象外</t>
    <phoneticPr fontId="5"/>
  </si>
  <si>
    <t>１．事業評価の観点：この事業は、産業教育の振興を図るため、私立高等学校の設置者が産業教育のための実験実習施設を整備するために要する経費の一部補助する事業であり、長期継続事業の観点から検証を行った。
２．所見：この事業は、昭和２９年度以降長期に継続して実施してきており、引き続き現在の事業内容を維持する必要があるが、限られた予算で最大限の効果が発揮できるよう、各事業規模の適正化やコスト削減に留意しつつ、効果的・効率的な整備の実施に努めることとする。</t>
    <phoneticPr fontId="5"/>
  </si>
  <si>
    <t>繰越額が大きくなっている理由は、岡山県での平成30年７月豪雨の影響から建築資材の入手難により、実習棟新築事業の実施に当たって、計画を変更する必要性が生じたためである。</t>
    <rPh sb="16" eb="19">
      <t>オカヤマケン</t>
    </rPh>
    <rPh sb="35" eb="37">
      <t>ケンチク</t>
    </rPh>
    <rPh sb="37" eb="39">
      <t>シザイ</t>
    </rPh>
    <rPh sb="40" eb="42">
      <t>ニュウシュ</t>
    </rPh>
    <rPh sb="42" eb="43">
      <t>ナン</t>
    </rPh>
    <rPh sb="47" eb="49">
      <t>ジッシュウ</t>
    </rPh>
    <rPh sb="49" eb="50">
      <t>トウ</t>
    </rPh>
    <rPh sb="50" eb="52">
      <t>シンチク</t>
    </rPh>
    <rPh sb="52" eb="54">
      <t>ジギョウ</t>
    </rPh>
    <rPh sb="58" eb="59">
      <t>ア</t>
    </rPh>
    <rPh sb="70" eb="72">
      <t>ヒツヨウ</t>
    </rPh>
    <rPh sb="72" eb="73">
      <t>セイ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</si>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</sst>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0</xdr:colOff>
      <xdr:row>742</xdr:row>
      <xdr:rowOff>0</xdr:rowOff>
    </xdr:from>
    <xdr:to>
      <xdr:col>47</xdr:col>
      <xdr:colOff>136021</xdr:colOff>
      <xdr:row>760</xdr:row>
      <xdr:rowOff>103150</xdr:rowOff>
    </xdr:to>
    <xdr:grpSp>
      <xdr:nvGrpSpPr>
        <xdr:cNvPr id="3" name="グループ化 2">
          <a:extLst>
            <a:ext uri="{FF2B5EF4-FFF2-40B4-BE49-F238E27FC236}">
              <a16:creationId xmlns:a16="http://schemas.microsoft.com/office/drawing/2014/main" id="{0C5E148F-F4E4-40EF-9DEF-2CB3BE358410}"/>
            </a:ext>
          </a:extLst>
        </xdr:cNvPr>
        <xdr:cNvGrpSpPr/>
      </xdr:nvGrpSpPr>
      <xdr:grpSpPr>
        <a:xfrm>
          <a:off x="1619250" y="43779281"/>
          <a:ext cx="8029865" cy="7473119"/>
          <a:chOff x="2064605" y="36872891"/>
          <a:chExt cx="7924329" cy="7482382"/>
        </a:xfrm>
      </xdr:grpSpPr>
      <xdr:sp macro="" textlink="">
        <xdr:nvSpPr>
          <xdr:cNvPr id="4" name="オートシェイプ 25">
            <a:extLst>
              <a:ext uri="{FF2B5EF4-FFF2-40B4-BE49-F238E27FC236}">
                <a16:creationId xmlns:a16="http://schemas.microsoft.com/office/drawing/2014/main" id="{E373D859-35B1-4773-91CB-E2C122276FF1}"/>
              </a:ext>
            </a:extLst>
          </xdr:cNvPr>
          <xdr:cNvSpPr>
            <a:spLocks noChangeArrowheads="1"/>
          </xdr:cNvSpPr>
        </xdr:nvSpPr>
        <xdr:spPr bwMode="auto">
          <a:xfrm>
            <a:off x="4602032" y="36872891"/>
            <a:ext cx="1961607" cy="803534"/>
          </a:xfrm>
          <a:prstGeom prst="rect">
            <a:avLst/>
          </a:prstGeom>
          <a:noFill/>
          <a:ln w="9360">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fLocksText="0">
        <xdr:nvSpPr>
          <xdr:cNvPr id="5" name="オートシェイプ 26">
            <a:extLst>
              <a:ext uri="{FF2B5EF4-FFF2-40B4-BE49-F238E27FC236}">
                <a16:creationId xmlns:a16="http://schemas.microsoft.com/office/drawing/2014/main" id="{1E96A0DF-BE17-4D97-85FE-1322AF4DE57B}"/>
              </a:ext>
            </a:extLst>
          </xdr:cNvPr>
          <xdr:cNvSpPr>
            <a:spLocks noChangeArrowheads="1"/>
          </xdr:cNvSpPr>
        </xdr:nvSpPr>
        <xdr:spPr bwMode="auto">
          <a:xfrm>
            <a:off x="2073604" y="40098250"/>
            <a:ext cx="7080899" cy="897610"/>
          </a:xfrm>
          <a:prstGeom prst="rect">
            <a:avLst/>
          </a:prstGeom>
          <a:noFill/>
          <a:ln w="9525">
            <a:solidFill>
              <a:schemeClr val="tx1"/>
            </a:solidFill>
            <a:round/>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90000" tIns="46800" rIns="90000" bIns="46800" anchor="ctr"/>
          <a:lstStyle/>
          <a:p>
            <a:pPr algn="ctr" rtl="0">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Ａ．私立高等学校産業教育施設整備費補助事業：</a:t>
            </a:r>
            <a:r>
              <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41.3</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明朝"/>
                <a:ea typeface="ＭＳ Ｐ明朝"/>
              </a:rPr>
              <a:t> </a:t>
            </a:r>
            <a:endPar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ＭＳ Ｐ明朝"/>
              <a:ea typeface="ＭＳ Ｐ明朝"/>
            </a:endParaRPr>
          </a:p>
          <a:p>
            <a:pPr algn="ctr" rtl="0">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（全</a:t>
            </a:r>
            <a:r>
              <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機関）</a:t>
            </a:r>
          </a:p>
          <a:p>
            <a:pPr algn="ctr" rtl="0">
              <a:defRPr sz="1000"/>
            </a:pPr>
            <a:endPar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endPar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endPar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endParaRPr lang="ja-JP" altLang="en-US">
              <a:solidFill>
                <a:srgbClr xmlns:mc="http://schemas.openxmlformats.org/markup-compatibility/2006" xmlns:a14="http://schemas.microsoft.com/office/drawing/2010/main" val="000000" mc:Ignorable="a14" a14:legacySpreadsheetColorIndex="8"/>
              </a:solidFill>
            </a:endParaRPr>
          </a:p>
        </xdr:txBody>
      </xdr:sp>
      <xdr:grpSp>
        <xdr:nvGrpSpPr>
          <xdr:cNvPr id="6" name="Group 29">
            <a:extLst>
              <a:ext uri="{FF2B5EF4-FFF2-40B4-BE49-F238E27FC236}">
                <a16:creationId xmlns:a16="http://schemas.microsoft.com/office/drawing/2014/main" id="{353E93F0-3836-412D-B448-1822D081100F}"/>
              </a:ext>
            </a:extLst>
          </xdr:cNvPr>
          <xdr:cNvGrpSpPr>
            <a:grpSpLocks/>
          </xdr:cNvGrpSpPr>
        </xdr:nvGrpSpPr>
        <xdr:grpSpPr bwMode="auto">
          <a:xfrm>
            <a:off x="4547022" y="37753746"/>
            <a:ext cx="2067665" cy="867527"/>
            <a:chOff x="5696" y="47446"/>
            <a:chExt cx="3159" cy="1404"/>
          </a:xfrm>
        </xdr:grpSpPr>
        <xdr:sp macro="" textlink="" fLocksText="0">
          <xdr:nvSpPr>
            <xdr:cNvPr id="16" name="オートシェイプ 30">
              <a:extLst>
                <a:ext uri="{FF2B5EF4-FFF2-40B4-BE49-F238E27FC236}">
                  <a16:creationId xmlns:a16="http://schemas.microsoft.com/office/drawing/2014/main" id="{FFC366D8-4415-42F9-B3F4-328D8CF3CC03}"/>
                </a:ext>
              </a:extLst>
            </xdr:cNvPr>
            <xdr:cNvSpPr>
              <a:spLocks noChangeArrowheads="1"/>
            </xdr:cNvSpPr>
          </xdr:nvSpPr>
          <xdr:spPr bwMode="auto">
            <a:xfrm>
              <a:off x="5696" y="47446"/>
              <a:ext cx="3159" cy="1404"/>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90000" tIns="46800" rIns="90000" bIns="46800" anchor="t"/>
            <a:lstStyle/>
            <a:p>
              <a:pPr algn="l" rtl="0">
                <a:lnSpc>
                  <a:spcPts val="12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私立高等学校の設置者が産業教育のための実験実習施設を整備するために、これに要する経費の補助</a:t>
              </a:r>
            </a:p>
            <a:p>
              <a:pPr algn="l" rtl="0">
                <a:lnSpc>
                  <a:spcPts val="1000"/>
                </a:lnSpc>
                <a:defRPr sz="1000"/>
              </a:pPr>
              <a:endParaRPr lang="ja-JP" altLang="en-US" sz="1000">
                <a:solidFill>
                  <a:srgbClr xmlns:mc="http://schemas.openxmlformats.org/markup-compatibility/2006" xmlns:a14="http://schemas.microsoft.com/office/drawing/2010/main" val="000000" mc:Ignorable="a14" a14:legacySpreadsheetColorIndex="8"/>
                </a:solidFill>
              </a:endParaRPr>
            </a:p>
          </xdr:txBody>
        </xdr:sp>
        <xdr:sp macro="" textlink="">
          <xdr:nvSpPr>
            <xdr:cNvPr id="17" name="オートシェイプ 31">
              <a:extLst>
                <a:ext uri="{FF2B5EF4-FFF2-40B4-BE49-F238E27FC236}">
                  <a16:creationId xmlns:a16="http://schemas.microsoft.com/office/drawing/2014/main" id="{406055EA-546A-4B9E-AD67-125668B2DA21}"/>
                </a:ext>
              </a:extLst>
            </xdr:cNvPr>
            <xdr:cNvSpPr>
              <a:spLocks noChangeArrowheads="1"/>
            </xdr:cNvSpPr>
          </xdr:nvSpPr>
          <xdr:spPr bwMode="auto">
            <a:xfrm>
              <a:off x="5696" y="47446"/>
              <a:ext cx="3117" cy="1207"/>
            </a:xfrm>
            <a:prstGeom prst="bracketPair">
              <a:avLst>
                <a:gd name="adj" fmla="val 17130"/>
              </a:avLst>
            </a:prstGeom>
            <a:noFill/>
            <a:ln w="9360">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sp macro="" textlink="" fLocksText="0">
        <xdr:nvSpPr>
          <xdr:cNvPr id="7" name="オートシェイプ 32">
            <a:extLst>
              <a:ext uri="{FF2B5EF4-FFF2-40B4-BE49-F238E27FC236}">
                <a16:creationId xmlns:a16="http://schemas.microsoft.com/office/drawing/2014/main" id="{8B820392-1491-4183-A5DE-A97752A0324F}"/>
              </a:ext>
            </a:extLst>
          </xdr:cNvPr>
          <xdr:cNvSpPr>
            <a:spLocks noChangeArrowheads="1"/>
          </xdr:cNvSpPr>
        </xdr:nvSpPr>
        <xdr:spPr bwMode="auto">
          <a:xfrm>
            <a:off x="3546185" y="41114335"/>
            <a:ext cx="4168870" cy="591685"/>
          </a:xfrm>
          <a:prstGeom prst="bracketPair">
            <a:avLst>
              <a:gd name="adj" fmla="val 9523"/>
            </a:avLst>
          </a:prstGeom>
          <a:noFill/>
          <a:ln w="9360">
            <a:solidFill>
              <a:srgbClr val="000000"/>
            </a:solidFill>
            <a:miter lim="800000"/>
            <a:headEnd/>
            <a:tailEnd/>
          </a:ln>
          <a:effectLst/>
          <a:extLst/>
        </xdr:spPr>
        <xdr:txBody>
          <a:bodyPr vertOverflow="clip" wrap="square" lIns="20160" tIns="20160" rIns="20160" bIns="20160" anchor="t"/>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産業教育のために必要な実験実習施設を整備するために</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必要な経費を支出</a:t>
            </a:r>
            <a:endParaRPr lang="ja-JP" altLang="en-US" sz="1100">
              <a:solidFill>
                <a:srgbClr xmlns:mc="http://schemas.openxmlformats.org/markup-compatibility/2006" xmlns:a14="http://schemas.microsoft.com/office/drawing/2010/main" val="000000" mc:Ignorable="a14" a14:legacySpreadsheetColorIndex="8"/>
              </a:solidFill>
            </a:endParaRPr>
          </a:p>
        </xdr:txBody>
      </xdr:sp>
      <xdr:sp macro="" textlink="" fLocksText="0">
        <xdr:nvSpPr>
          <xdr:cNvPr id="8" name="オートシェイプ 33">
            <a:extLst>
              <a:ext uri="{FF2B5EF4-FFF2-40B4-BE49-F238E27FC236}">
                <a16:creationId xmlns:a16="http://schemas.microsoft.com/office/drawing/2014/main" id="{C98B62A6-4EBD-4D65-B227-6AE2B3CDE517}"/>
              </a:ext>
            </a:extLst>
          </xdr:cNvPr>
          <xdr:cNvSpPr>
            <a:spLocks noChangeArrowheads="1"/>
          </xdr:cNvSpPr>
        </xdr:nvSpPr>
        <xdr:spPr bwMode="auto">
          <a:xfrm>
            <a:off x="4691032" y="42478947"/>
            <a:ext cx="1913463" cy="337960"/>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90000" tIns="46800" rIns="90000" bIns="46800" anchor="t"/>
          <a:lstStyle/>
          <a:p>
            <a:pPr algn="ctr" rtl="0">
              <a:defRPr sz="1000"/>
            </a:pPr>
            <a:r>
              <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補助金等交付</a:t>
            </a:r>
            <a:r>
              <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fLocksText="0">
        <xdr:nvSpPr>
          <xdr:cNvPr id="9" name="オートシェイプ 34">
            <a:extLst>
              <a:ext uri="{FF2B5EF4-FFF2-40B4-BE49-F238E27FC236}">
                <a16:creationId xmlns:a16="http://schemas.microsoft.com/office/drawing/2014/main" id="{477CDD36-B5E1-410D-84EB-5CA578F70543}"/>
              </a:ext>
            </a:extLst>
          </xdr:cNvPr>
          <xdr:cNvSpPr>
            <a:spLocks noChangeArrowheads="1"/>
          </xdr:cNvSpPr>
        </xdr:nvSpPr>
        <xdr:spPr bwMode="auto">
          <a:xfrm>
            <a:off x="2064605" y="42851020"/>
            <a:ext cx="7106680" cy="907090"/>
          </a:xfrm>
          <a:prstGeom prst="rect">
            <a:avLst/>
          </a:prstGeom>
          <a:noFill/>
          <a:ln w="9525">
            <a:solidFill>
              <a:schemeClr val="tx1"/>
            </a:solidFill>
            <a:round/>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90000" tIns="46800" rIns="90000" bIns="46800" anchor="ctr"/>
          <a:lstStyle/>
          <a:p>
            <a:pPr algn="ctr" rtl="0">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Ｂ．私立高等学校産業教育施設整備費補助事業：</a:t>
            </a:r>
            <a:r>
              <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41.3</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（全１法人）</a:t>
            </a:r>
          </a:p>
          <a:p>
            <a:pPr algn="ctr" rtl="0">
              <a:defRPr sz="1000"/>
            </a:pPr>
            <a:endPar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endPar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endPar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endParaRPr lang="ja-JP" altLang="en-US">
              <a:solidFill>
                <a:srgbClr xmlns:mc="http://schemas.openxmlformats.org/markup-compatibility/2006" xmlns:a14="http://schemas.microsoft.com/office/drawing/2010/main" val="000000" mc:Ignorable="a14" a14:legacySpreadsheetColorIndex="8"/>
              </a:solidFill>
            </a:endParaRPr>
          </a:p>
        </xdr:txBody>
      </xdr:sp>
      <xdr:cxnSp macro="">
        <xdr:nvCxnSpPr>
          <xdr:cNvPr id="10" name="オートシェイプ 36">
            <a:extLst>
              <a:ext uri="{FF2B5EF4-FFF2-40B4-BE49-F238E27FC236}">
                <a16:creationId xmlns:a16="http://schemas.microsoft.com/office/drawing/2014/main" id="{36386BBF-050B-4A9A-B2E7-51A467E4D27D}"/>
              </a:ext>
            </a:extLst>
          </xdr:cNvPr>
          <xdr:cNvCxnSpPr>
            <a:cxnSpLocks noChangeShapeType="1"/>
          </xdr:cNvCxnSpPr>
        </xdr:nvCxnSpPr>
        <xdr:spPr bwMode="auto">
          <a:xfrm>
            <a:off x="5632594" y="41572197"/>
            <a:ext cx="0" cy="857816"/>
          </a:xfrm>
          <a:prstGeom prst="straightConnector1">
            <a:avLst/>
          </a:prstGeom>
          <a:noFill/>
          <a:ln w="127080">
            <a:solidFill>
              <a:srgbClr val="000000"/>
            </a:solidFill>
            <a:miter lim="800000"/>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sp macro="" textlink="" fLocksText="0">
        <xdr:nvSpPr>
          <xdr:cNvPr id="11" name="オートシェイプ 37">
            <a:extLst>
              <a:ext uri="{FF2B5EF4-FFF2-40B4-BE49-F238E27FC236}">
                <a16:creationId xmlns:a16="http://schemas.microsoft.com/office/drawing/2014/main" id="{7E41B8FE-4CD6-45ED-9400-865152148A5A}"/>
              </a:ext>
            </a:extLst>
          </xdr:cNvPr>
          <xdr:cNvSpPr>
            <a:spLocks noChangeArrowheads="1"/>
          </xdr:cNvSpPr>
        </xdr:nvSpPr>
        <xdr:spPr bwMode="auto">
          <a:xfrm>
            <a:off x="3498460" y="43880216"/>
            <a:ext cx="4275254" cy="475057"/>
          </a:xfrm>
          <a:prstGeom prst="bracketPair">
            <a:avLst>
              <a:gd name="adj" fmla="val 9523"/>
            </a:avLst>
          </a:prstGeom>
          <a:solidFill>
            <a:sysClr val="window" lastClr="FFFFFF"/>
          </a:solidFill>
          <a:ln w="9360">
            <a:solidFill>
              <a:srgbClr val="000000"/>
            </a:solidFill>
            <a:miter lim="800000"/>
            <a:headEnd/>
            <a:tailEnd/>
          </a:ln>
          <a:effectLst/>
          <a:extLst/>
        </xdr:spPr>
        <xdr:txBody>
          <a:bodyPr vertOverflow="clip" wrap="square" lIns="20160" tIns="20160" rIns="20160" bIns="20160" anchor="t"/>
          <a:lstStyle/>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補助金により、産業教育のために必要な実験実習施設を整備</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fLocksText="0">
        <xdr:nvSpPr>
          <xdr:cNvPr id="12" name="オートシェイプ 33">
            <a:extLst>
              <a:ext uri="{FF2B5EF4-FFF2-40B4-BE49-F238E27FC236}">
                <a16:creationId xmlns:a16="http://schemas.microsoft.com/office/drawing/2014/main" id="{0F297285-6E54-4A56-A729-C9C4AAC813AA}"/>
              </a:ext>
            </a:extLst>
          </xdr:cNvPr>
          <xdr:cNvSpPr>
            <a:spLocks noChangeArrowheads="1"/>
          </xdr:cNvSpPr>
        </xdr:nvSpPr>
        <xdr:spPr bwMode="auto">
          <a:xfrm>
            <a:off x="4856902" y="39727738"/>
            <a:ext cx="1547646" cy="328257"/>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90000" tIns="46800" rIns="90000" bIns="46800" anchor="t"/>
          <a:lstStyle/>
          <a:p>
            <a:pPr algn="ctr" rtl="0">
              <a:defRPr sz="1000"/>
            </a:pPr>
            <a:r>
              <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支出委任</a:t>
            </a:r>
            <a:r>
              <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fLocksText="0">
        <xdr:nvSpPr>
          <xdr:cNvPr id="13" name="オートシェイプ 24">
            <a:extLst>
              <a:ext uri="{FF2B5EF4-FFF2-40B4-BE49-F238E27FC236}">
                <a16:creationId xmlns:a16="http://schemas.microsoft.com/office/drawing/2014/main" id="{84C6B951-AE14-4567-A329-6E7D48DCCC49}"/>
              </a:ext>
            </a:extLst>
          </xdr:cNvPr>
          <xdr:cNvSpPr>
            <a:spLocks noChangeArrowheads="1"/>
          </xdr:cNvSpPr>
        </xdr:nvSpPr>
        <xdr:spPr bwMode="auto">
          <a:xfrm>
            <a:off x="4711265" y="36925072"/>
            <a:ext cx="1697601" cy="79329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90000" tIns="46800" rIns="90000" bIns="46800" anchor="t"/>
          <a:lstStyle/>
          <a:p>
            <a:pPr algn="ctr" rtl="0">
              <a:defRPr sz="1000"/>
            </a:pPr>
            <a:r>
              <a:rPr lang="ja-JP" altLang="en-US" sz="1800" b="1" i="0" u="none" strike="noStrike" baseline="0">
                <a:solidFill>
                  <a:sysClr val="windowText" lastClr="000000"/>
                </a:solidFill>
                <a:latin typeface="ＭＳ Ｐゴシック"/>
                <a:ea typeface="ＭＳ Ｐゴシック"/>
              </a:rPr>
              <a:t>文部科学省</a:t>
            </a:r>
          </a:p>
          <a:p>
            <a:pPr algn="ctr" rtl="0">
              <a:defRPr sz="1000"/>
            </a:pPr>
            <a:r>
              <a:rPr lang="en-US" altLang="ja-JP" sz="1800" b="0" i="0" u="none" strike="noStrike" baseline="0">
                <a:solidFill>
                  <a:sysClr val="windowText" lastClr="000000"/>
                </a:solidFill>
                <a:latin typeface="ＭＳ Ｐゴシック"/>
                <a:ea typeface="ＭＳ Ｐゴシック"/>
              </a:rPr>
              <a:t>41.3</a:t>
            </a:r>
            <a:r>
              <a:rPr lang="ja-JP" altLang="en-US" sz="1800" b="0" i="0" u="none" strike="noStrike" baseline="0">
                <a:solidFill>
                  <a:sysClr val="windowText" lastClr="000000"/>
                </a:solidFill>
                <a:latin typeface="ＭＳ Ｐゴシック"/>
                <a:ea typeface="ＭＳ Ｐゴシック"/>
              </a:rPr>
              <a:t>百万円</a:t>
            </a:r>
          </a:p>
          <a:p>
            <a:pPr algn="ctr" rtl="0">
              <a:defRPr sz="1000"/>
            </a:pPr>
            <a:endParaRPr lang="ja-JP" altLang="en-US">
              <a:solidFill>
                <a:sysClr val="windowText" lastClr="000000"/>
              </a:solidFill>
            </a:endParaRPr>
          </a:p>
        </xdr:txBody>
      </xdr:sp>
      <xdr:sp macro="" textlink="" fLocksText="0">
        <xdr:nvSpPr>
          <xdr:cNvPr id="14" name="長方形 38">
            <a:extLst>
              <a:ext uri="{FF2B5EF4-FFF2-40B4-BE49-F238E27FC236}">
                <a16:creationId xmlns:a16="http://schemas.microsoft.com/office/drawing/2014/main" id="{FA454B88-25FE-4038-8300-A50018EF1718}"/>
              </a:ext>
            </a:extLst>
          </xdr:cNvPr>
          <xdr:cNvSpPr>
            <a:spLocks noChangeArrowheads="1"/>
          </xdr:cNvSpPr>
        </xdr:nvSpPr>
        <xdr:spPr bwMode="auto">
          <a:xfrm>
            <a:off x="6123214" y="41896389"/>
            <a:ext cx="3865720" cy="580032"/>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0160" tIns="20160" rIns="20160" bIns="20160" anchor="t"/>
          <a:lstStyle/>
          <a:p>
            <a:pPr algn="l"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※法令等に基づき、国にかわって補助事業者への支出を行うものであり、都県において物品調達等は行っていない。</a:t>
            </a:r>
            <a:endParaRPr lang="ja-JP" altLang="en-US">
              <a:solidFill>
                <a:srgbClr xmlns:mc="http://schemas.openxmlformats.org/markup-compatibility/2006" xmlns:a14="http://schemas.microsoft.com/office/drawing/2010/main" val="000000" mc:Ignorable="a14" a14:legacySpreadsheetColorIndex="8"/>
              </a:solidFill>
            </a:endParaRPr>
          </a:p>
        </xdr:txBody>
      </xdr:sp>
      <xdr:cxnSp macro="">
        <xdr:nvCxnSpPr>
          <xdr:cNvPr id="15" name="オートシェイプ 36">
            <a:extLst>
              <a:ext uri="{FF2B5EF4-FFF2-40B4-BE49-F238E27FC236}">
                <a16:creationId xmlns:a16="http://schemas.microsoft.com/office/drawing/2014/main" id="{72E2F862-ABB3-49D3-9508-85F524449A48}"/>
              </a:ext>
            </a:extLst>
          </xdr:cNvPr>
          <xdr:cNvCxnSpPr>
            <a:cxnSpLocks noChangeShapeType="1"/>
          </xdr:cNvCxnSpPr>
        </xdr:nvCxnSpPr>
        <xdr:spPr bwMode="auto">
          <a:xfrm>
            <a:off x="5632594" y="38521822"/>
            <a:ext cx="0" cy="1159548"/>
          </a:xfrm>
          <a:prstGeom prst="straightConnector1">
            <a:avLst/>
          </a:prstGeom>
          <a:noFill/>
          <a:ln w="127080">
            <a:solidFill>
              <a:srgbClr val="000000"/>
            </a:solidFill>
            <a:miter lim="800000"/>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zoomScale="80" zoomScaleNormal="75" zoomScaleSheetLayoutView="80"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154</v>
      </c>
      <c r="AT2" s="220"/>
      <c r="AU2" s="220"/>
      <c r="AV2" s="52" t="str">
        <f>IF(AW2="", "", "-")</f>
        <v/>
      </c>
      <c r="AW2" s="397"/>
      <c r="AX2" s="397"/>
    </row>
    <row r="3" spans="1:50" ht="21" customHeight="1" thickBot="1" x14ac:dyDescent="0.2">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613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614</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574</v>
      </c>
      <c r="H5" s="559"/>
      <c r="I5" s="559"/>
      <c r="J5" s="559"/>
      <c r="K5" s="559"/>
      <c r="L5" s="559"/>
      <c r="M5" s="560" t="s">
        <v>66</v>
      </c>
      <c r="N5" s="561"/>
      <c r="O5" s="561"/>
      <c r="P5" s="561"/>
      <c r="Q5" s="561"/>
      <c r="R5" s="562"/>
      <c r="S5" s="563" t="s">
        <v>575</v>
      </c>
      <c r="T5" s="559"/>
      <c r="U5" s="559"/>
      <c r="V5" s="559"/>
      <c r="W5" s="559"/>
      <c r="X5" s="564"/>
      <c r="Y5" s="714" t="s">
        <v>3</v>
      </c>
      <c r="Z5" s="715"/>
      <c r="AA5" s="715"/>
      <c r="AB5" s="715"/>
      <c r="AC5" s="715"/>
      <c r="AD5" s="716"/>
      <c r="AE5" s="717" t="s">
        <v>615</v>
      </c>
      <c r="AF5" s="717"/>
      <c r="AG5" s="717"/>
      <c r="AH5" s="717"/>
      <c r="AI5" s="717"/>
      <c r="AJ5" s="717"/>
      <c r="AK5" s="717"/>
      <c r="AL5" s="717"/>
      <c r="AM5" s="717"/>
      <c r="AN5" s="717"/>
      <c r="AO5" s="717"/>
      <c r="AP5" s="718"/>
      <c r="AQ5" s="719" t="s">
        <v>640</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90"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512</v>
      </c>
      <c r="Z7" s="296"/>
      <c r="AA7" s="296"/>
      <c r="AB7" s="296"/>
      <c r="AC7" s="296"/>
      <c r="AD7" s="396"/>
      <c r="AE7" s="383" t="s">
        <v>641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子ども・若者育成支援</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21.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35</v>
      </c>
      <c r="Q13" s="109"/>
      <c r="R13" s="109"/>
      <c r="S13" s="109"/>
      <c r="T13" s="109"/>
      <c r="U13" s="109"/>
      <c r="V13" s="110"/>
      <c r="W13" s="108">
        <v>33</v>
      </c>
      <c r="X13" s="109"/>
      <c r="Y13" s="109"/>
      <c r="Z13" s="109"/>
      <c r="AA13" s="109"/>
      <c r="AB13" s="109"/>
      <c r="AC13" s="110"/>
      <c r="AD13" s="108">
        <v>41.300000000000004</v>
      </c>
      <c r="AE13" s="109"/>
      <c r="AF13" s="109"/>
      <c r="AG13" s="109"/>
      <c r="AH13" s="109"/>
      <c r="AI13" s="109"/>
      <c r="AJ13" s="110"/>
      <c r="AK13" s="108">
        <v>41.300000000000004</v>
      </c>
      <c r="AL13" s="109"/>
      <c r="AM13" s="109"/>
      <c r="AN13" s="109"/>
      <c r="AO13" s="109"/>
      <c r="AP13" s="109"/>
      <c r="AQ13" s="110"/>
      <c r="AR13" s="105">
        <v>55.6</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568</v>
      </c>
      <c r="Q14" s="109"/>
      <c r="R14" s="109"/>
      <c r="S14" s="109"/>
      <c r="T14" s="109"/>
      <c r="U14" s="109"/>
      <c r="V14" s="110"/>
      <c r="W14" s="108" t="s">
        <v>568</v>
      </c>
      <c r="X14" s="109"/>
      <c r="Y14" s="109"/>
      <c r="Z14" s="109"/>
      <c r="AA14" s="109"/>
      <c r="AB14" s="109"/>
      <c r="AC14" s="110"/>
      <c r="AD14" s="108" t="s">
        <v>568</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568</v>
      </c>
      <c r="Q15" s="109"/>
      <c r="R15" s="109"/>
      <c r="S15" s="109"/>
      <c r="T15" s="109"/>
      <c r="U15" s="109"/>
      <c r="V15" s="110"/>
      <c r="W15" s="108" t="s">
        <v>568</v>
      </c>
      <c r="X15" s="109"/>
      <c r="Y15" s="109"/>
      <c r="Z15" s="109"/>
      <c r="AA15" s="109"/>
      <c r="AB15" s="109"/>
      <c r="AC15" s="110"/>
      <c r="AD15" s="108" t="s">
        <v>568</v>
      </c>
      <c r="AE15" s="109"/>
      <c r="AF15" s="109"/>
      <c r="AG15" s="109"/>
      <c r="AH15" s="109"/>
      <c r="AI15" s="109"/>
      <c r="AJ15" s="110"/>
      <c r="AK15" s="108">
        <v>41.3</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568</v>
      </c>
      <c r="Q16" s="109"/>
      <c r="R16" s="109"/>
      <c r="S16" s="109"/>
      <c r="T16" s="109"/>
      <c r="U16" s="109"/>
      <c r="V16" s="110"/>
      <c r="W16" s="108" t="s">
        <v>568</v>
      </c>
      <c r="X16" s="109"/>
      <c r="Y16" s="109"/>
      <c r="Z16" s="109"/>
      <c r="AA16" s="109"/>
      <c r="AB16" s="109"/>
      <c r="AC16" s="110"/>
      <c r="AD16" s="108">
        <v>-41.3</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568</v>
      </c>
      <c r="Q17" s="109"/>
      <c r="R17" s="109"/>
      <c r="S17" s="109"/>
      <c r="T17" s="109"/>
      <c r="U17" s="109"/>
      <c r="V17" s="110"/>
      <c r="W17" s="108" t="s">
        <v>568</v>
      </c>
      <c r="X17" s="109"/>
      <c r="Y17" s="109"/>
      <c r="Z17" s="109"/>
      <c r="AA17" s="109"/>
      <c r="AB17" s="109"/>
      <c r="AC17" s="110"/>
      <c r="AD17" s="108" t="s">
        <v>568</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35</v>
      </c>
      <c r="Q18" s="115"/>
      <c r="R18" s="115"/>
      <c r="S18" s="115"/>
      <c r="T18" s="115"/>
      <c r="U18" s="115"/>
      <c r="V18" s="116"/>
      <c r="W18" s="114">
        <f>SUM(W13:AC17)</f>
        <v>33</v>
      </c>
      <c r="X18" s="115"/>
      <c r="Y18" s="115"/>
      <c r="Z18" s="115"/>
      <c r="AA18" s="115"/>
      <c r="AB18" s="115"/>
      <c r="AC18" s="116"/>
      <c r="AD18" s="114">
        <f>SUM(AD13:AJ17)</f>
        <v>0</v>
      </c>
      <c r="AE18" s="115"/>
      <c r="AF18" s="115"/>
      <c r="AG18" s="115"/>
      <c r="AH18" s="115"/>
      <c r="AI18" s="115"/>
      <c r="AJ18" s="116"/>
      <c r="AK18" s="114">
        <f>SUM(AK13:AQ17)</f>
        <v>82.6</v>
      </c>
      <c r="AL18" s="115"/>
      <c r="AM18" s="115"/>
      <c r="AN18" s="115"/>
      <c r="AO18" s="115"/>
      <c r="AP18" s="115"/>
      <c r="AQ18" s="116"/>
      <c r="AR18" s="114">
        <f>SUM(AR13:AX17)</f>
        <v>55.6</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34</v>
      </c>
      <c r="Q19" s="109"/>
      <c r="R19" s="109"/>
      <c r="S19" s="109"/>
      <c r="T19" s="109"/>
      <c r="U19" s="109"/>
      <c r="V19" s="110"/>
      <c r="W19" s="108">
        <v>33</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0.97142857142857142</v>
      </c>
      <c r="Q20" s="539"/>
      <c r="R20" s="539"/>
      <c r="S20" s="539"/>
      <c r="T20" s="539"/>
      <c r="U20" s="539"/>
      <c r="V20" s="539"/>
      <c r="W20" s="539">
        <f t="shared" ref="W20" si="0">IF(W18=0, "-", SUM(W19)/W18)</f>
        <v>1</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0.97142857142857142</v>
      </c>
      <c r="Q21" s="539"/>
      <c r="R21" s="539"/>
      <c r="S21" s="539"/>
      <c r="T21" s="539"/>
      <c r="U21" s="539"/>
      <c r="V21" s="539"/>
      <c r="W21" s="539">
        <f t="shared" ref="W21" si="2">IF(W19=0, "-", SUM(W19)/SUM(W13,W14))</f>
        <v>1</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556</v>
      </c>
      <c r="B22" s="199"/>
      <c r="C22" s="199"/>
      <c r="D22" s="199"/>
      <c r="E22" s="199"/>
      <c r="F22" s="200"/>
      <c r="G22" s="183" t="s">
        <v>457</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41.3</v>
      </c>
      <c r="Q23" s="106"/>
      <c r="R23" s="106"/>
      <c r="S23" s="106"/>
      <c r="T23" s="106"/>
      <c r="U23" s="106"/>
      <c r="V23" s="107"/>
      <c r="W23" s="105">
        <v>55.6</v>
      </c>
      <c r="X23" s="106"/>
      <c r="Y23" s="106"/>
      <c r="Z23" s="106"/>
      <c r="AA23" s="106"/>
      <c r="AB23" s="106"/>
      <c r="AC23" s="107"/>
      <c r="AD23" s="209" t="s">
        <v>642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41.300000000000004</v>
      </c>
      <c r="Q29" s="228"/>
      <c r="R29" s="228"/>
      <c r="S29" s="228"/>
      <c r="T29" s="228"/>
      <c r="U29" s="228"/>
      <c r="V29" s="229"/>
      <c r="W29" s="227">
        <f>AR13</f>
        <v>55.6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532</v>
      </c>
      <c r="AF30" s="387"/>
      <c r="AG30" s="387"/>
      <c r="AH30" s="388"/>
      <c r="AI30" s="386" t="s">
        <v>529</v>
      </c>
      <c r="AJ30" s="387"/>
      <c r="AK30" s="387"/>
      <c r="AL30" s="388"/>
      <c r="AM30" s="389" t="s">
        <v>524</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568</v>
      </c>
      <c r="AR31" s="136"/>
      <c r="AS31" s="137" t="s">
        <v>355</v>
      </c>
      <c r="AT31" s="172"/>
      <c r="AU31" s="271">
        <v>32</v>
      </c>
      <c r="AV31" s="271"/>
      <c r="AW31" s="379" t="s">
        <v>300</v>
      </c>
      <c r="AX31" s="380"/>
    </row>
    <row r="32" spans="1:50" ht="23.25" customHeight="1" x14ac:dyDescent="0.15">
      <c r="A32" s="515"/>
      <c r="B32" s="513"/>
      <c r="C32" s="513"/>
      <c r="D32" s="513"/>
      <c r="E32" s="513"/>
      <c r="F32" s="514"/>
      <c r="G32" s="540" t="s">
        <v>580</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582</v>
      </c>
      <c r="AC32" s="551"/>
      <c r="AD32" s="551"/>
      <c r="AE32" s="364">
        <v>45</v>
      </c>
      <c r="AF32" s="365"/>
      <c r="AG32" s="365"/>
      <c r="AH32" s="365"/>
      <c r="AI32" s="364">
        <v>50</v>
      </c>
      <c r="AJ32" s="365"/>
      <c r="AK32" s="365"/>
      <c r="AL32" s="365"/>
      <c r="AM32" s="364">
        <v>51</v>
      </c>
      <c r="AN32" s="365"/>
      <c r="AO32" s="365"/>
      <c r="AP32" s="365"/>
      <c r="AQ32" s="111" t="s">
        <v>568</v>
      </c>
      <c r="AR32" s="112"/>
      <c r="AS32" s="112"/>
      <c r="AT32" s="113"/>
      <c r="AU32" s="365" t="s">
        <v>568</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582</v>
      </c>
      <c r="AC33" s="522"/>
      <c r="AD33" s="522"/>
      <c r="AE33" s="364">
        <v>60</v>
      </c>
      <c r="AF33" s="365"/>
      <c r="AG33" s="365"/>
      <c r="AH33" s="365"/>
      <c r="AI33" s="364">
        <v>70</v>
      </c>
      <c r="AJ33" s="365"/>
      <c r="AK33" s="365"/>
      <c r="AL33" s="365"/>
      <c r="AM33" s="364">
        <v>80</v>
      </c>
      <c r="AN33" s="365"/>
      <c r="AO33" s="365"/>
      <c r="AP33" s="365"/>
      <c r="AQ33" s="111" t="s">
        <v>568</v>
      </c>
      <c r="AR33" s="112"/>
      <c r="AS33" s="112"/>
      <c r="AT33" s="113"/>
      <c r="AU33" s="365">
        <v>100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75</v>
      </c>
      <c r="AF34" s="365"/>
      <c r="AG34" s="365"/>
      <c r="AH34" s="365"/>
      <c r="AI34" s="364">
        <v>71</v>
      </c>
      <c r="AJ34" s="365"/>
      <c r="AK34" s="365"/>
      <c r="AL34" s="365"/>
      <c r="AM34" s="364">
        <v>64</v>
      </c>
      <c r="AN34" s="365"/>
      <c r="AO34" s="365"/>
      <c r="AP34" s="365"/>
      <c r="AQ34" s="111" t="s">
        <v>568</v>
      </c>
      <c r="AR34" s="112"/>
      <c r="AS34" s="112"/>
      <c r="AT34" s="113"/>
      <c r="AU34" s="365" t="s">
        <v>568</v>
      </c>
      <c r="AV34" s="365"/>
      <c r="AW34" s="365"/>
      <c r="AX34" s="367"/>
    </row>
    <row r="35" spans="1:50" ht="23.25" customHeight="1" x14ac:dyDescent="0.15">
      <c r="A35" s="897" t="s">
        <v>502</v>
      </c>
      <c r="B35" s="898"/>
      <c r="C35" s="898"/>
      <c r="D35" s="898"/>
      <c r="E35" s="898"/>
      <c r="F35" s="899"/>
      <c r="G35" s="903" t="s">
        <v>583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532</v>
      </c>
      <c r="AF65" s="369"/>
      <c r="AG65" s="369"/>
      <c r="AH65" s="370"/>
      <c r="AI65" s="368" t="s">
        <v>529</v>
      </c>
      <c r="AJ65" s="369"/>
      <c r="AK65" s="369"/>
      <c r="AL65" s="370"/>
      <c r="AM65" s="375" t="s">
        <v>524</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492</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492</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493</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491</v>
      </c>
      <c r="X70" s="944"/>
      <c r="Y70" s="949" t="s">
        <v>12</v>
      </c>
      <c r="Z70" s="949"/>
      <c r="AA70" s="950"/>
      <c r="AB70" s="951" t="s">
        <v>492</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492</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493</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505</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532</v>
      </c>
      <c r="AF100" s="824"/>
      <c r="AG100" s="824"/>
      <c r="AH100" s="825"/>
      <c r="AI100" s="823" t="s">
        <v>529</v>
      </c>
      <c r="AJ100" s="824"/>
      <c r="AK100" s="824"/>
      <c r="AL100" s="825"/>
      <c r="AM100" s="823" t="s">
        <v>525</v>
      </c>
      <c r="AN100" s="824"/>
      <c r="AO100" s="824"/>
      <c r="AP100" s="825"/>
      <c r="AQ100" s="928" t="s">
        <v>518</v>
      </c>
      <c r="AR100" s="929"/>
      <c r="AS100" s="929"/>
      <c r="AT100" s="930"/>
      <c r="AU100" s="928" t="s">
        <v>515</v>
      </c>
      <c r="AV100" s="929"/>
      <c r="AW100" s="929"/>
      <c r="AX100" s="931"/>
    </row>
    <row r="101" spans="1:60" ht="23.25" customHeight="1" x14ac:dyDescent="0.15">
      <c r="A101" s="491"/>
      <c r="B101" s="492"/>
      <c r="C101" s="492"/>
      <c r="D101" s="492"/>
      <c r="E101" s="492"/>
      <c r="F101" s="493"/>
      <c r="G101" s="161" t="s">
        <v>584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582</v>
      </c>
      <c r="AC101" s="551"/>
      <c r="AD101" s="551"/>
      <c r="AE101" s="364">
        <v>5</v>
      </c>
      <c r="AF101" s="365"/>
      <c r="AG101" s="365"/>
      <c r="AH101" s="366"/>
      <c r="AI101" s="364">
        <v>5</v>
      </c>
      <c r="AJ101" s="365"/>
      <c r="AK101" s="365"/>
      <c r="AL101" s="366"/>
      <c r="AM101" s="364">
        <v>1</v>
      </c>
      <c r="AN101" s="365"/>
      <c r="AO101" s="365"/>
      <c r="AP101" s="366"/>
      <c r="AQ101" s="364" t="s">
        <v>568</v>
      </c>
      <c r="AR101" s="365"/>
      <c r="AS101" s="365"/>
      <c r="AT101" s="366"/>
      <c r="AU101" s="364" t="s">
        <v>633</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582</v>
      </c>
      <c r="AC102" s="551"/>
      <c r="AD102" s="551"/>
      <c r="AE102" s="358">
        <v>10</v>
      </c>
      <c r="AF102" s="358"/>
      <c r="AG102" s="358"/>
      <c r="AH102" s="358"/>
      <c r="AI102" s="358">
        <v>10</v>
      </c>
      <c r="AJ102" s="358"/>
      <c r="AK102" s="358"/>
      <c r="AL102" s="358"/>
      <c r="AM102" s="358">
        <v>10</v>
      </c>
      <c r="AN102" s="358"/>
      <c r="AO102" s="358"/>
      <c r="AP102" s="358"/>
      <c r="AQ102" s="814">
        <v>10</v>
      </c>
      <c r="AR102" s="815"/>
      <c r="AS102" s="815"/>
      <c r="AT102" s="816"/>
      <c r="AU102" s="814">
        <v>10</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585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586</v>
      </c>
      <c r="AC116" s="301"/>
      <c r="AD116" s="302"/>
      <c r="AE116" s="358">
        <v>6868</v>
      </c>
      <c r="AF116" s="358"/>
      <c r="AG116" s="358"/>
      <c r="AH116" s="358"/>
      <c r="AI116" s="358">
        <v>6599</v>
      </c>
      <c r="AJ116" s="358"/>
      <c r="AK116" s="358"/>
      <c r="AL116" s="358"/>
      <c r="AM116" s="358">
        <v>41211</v>
      </c>
      <c r="AN116" s="358"/>
      <c r="AO116" s="358"/>
      <c r="AP116" s="358"/>
      <c r="AQ116" s="364">
        <v>4121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587</v>
      </c>
      <c r="AC117" s="342"/>
      <c r="AD117" s="343"/>
      <c r="AE117" s="306" t="s">
        <v>588</v>
      </c>
      <c r="AF117" s="306"/>
      <c r="AG117" s="306"/>
      <c r="AH117" s="306"/>
      <c r="AI117" s="306" t="s">
        <v>589</v>
      </c>
      <c r="AJ117" s="306"/>
      <c r="AK117" s="306"/>
      <c r="AL117" s="306"/>
      <c r="AM117" s="306" t="s">
        <v>616</v>
      </c>
      <c r="AN117" s="306"/>
      <c r="AO117" s="306"/>
      <c r="AP117" s="306"/>
      <c r="AQ117" s="306" t="s">
        <v>617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15">
      <c r="A119" s="292"/>
      <c r="B119" s="293"/>
      <c r="C119" s="293"/>
      <c r="D119" s="293"/>
      <c r="E119" s="293"/>
      <c r="F119" s="294"/>
      <c r="G119" s="351" t="s">
        <v>590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592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592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592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562</v>
      </c>
      <c r="B130" s="991"/>
      <c r="C130" s="990" t="s">
        <v>358</v>
      </c>
      <c r="D130" s="991"/>
      <c r="E130" s="308" t="s">
        <v>387</v>
      </c>
      <c r="F130" s="309"/>
      <c r="G130" s="310" t="s">
        <v>611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612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568</v>
      </c>
      <c r="AR133" s="271"/>
      <c r="AS133" s="137" t="s">
        <v>355</v>
      </c>
      <c r="AT133" s="172"/>
      <c r="AU133" s="136" t="s">
        <v>568</v>
      </c>
      <c r="AV133" s="136"/>
      <c r="AW133" s="137" t="s">
        <v>300</v>
      </c>
      <c r="AX133" s="138"/>
    </row>
    <row r="134" spans="1:50" ht="39.75" customHeight="1" x14ac:dyDescent="0.15">
      <c r="A134" s="994"/>
      <c r="B134" s="252"/>
      <c r="C134" s="251"/>
      <c r="D134" s="252"/>
      <c r="E134" s="251"/>
      <c r="F134" s="314"/>
      <c r="G134" s="230" t="s">
        <v>568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568</v>
      </c>
      <c r="AC134" s="221"/>
      <c r="AD134" s="221"/>
      <c r="AE134" s="266" t="s">
        <v>568</v>
      </c>
      <c r="AF134" s="112"/>
      <c r="AG134" s="112"/>
      <c r="AH134" s="112"/>
      <c r="AI134" s="266" t="s">
        <v>568</v>
      </c>
      <c r="AJ134" s="112"/>
      <c r="AK134" s="112"/>
      <c r="AL134" s="112"/>
      <c r="AM134" s="266"/>
      <c r="AN134" s="112"/>
      <c r="AO134" s="112"/>
      <c r="AP134" s="112"/>
      <c r="AQ134" s="266" t="s">
        <v>568</v>
      </c>
      <c r="AR134" s="112"/>
      <c r="AS134" s="112"/>
      <c r="AT134" s="112"/>
      <c r="AU134" s="266" t="s">
        <v>568</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568</v>
      </c>
      <c r="AC135" s="133"/>
      <c r="AD135" s="133"/>
      <c r="AE135" s="266" t="s">
        <v>568</v>
      </c>
      <c r="AF135" s="112"/>
      <c r="AG135" s="112"/>
      <c r="AH135" s="112"/>
      <c r="AI135" s="266" t="s">
        <v>568</v>
      </c>
      <c r="AJ135" s="112"/>
      <c r="AK135" s="112"/>
      <c r="AL135" s="112"/>
      <c r="AM135" s="266"/>
      <c r="AN135" s="112"/>
      <c r="AO135" s="112"/>
      <c r="AP135" s="112"/>
      <c r="AQ135" s="266" t="s">
        <v>568</v>
      </c>
      <c r="AR135" s="112"/>
      <c r="AS135" s="112"/>
      <c r="AT135" s="112"/>
      <c r="AU135" s="266" t="s">
        <v>568</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x14ac:dyDescent="0.1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558</v>
      </c>
      <c r="D430" s="250"/>
      <c r="E430" s="238" t="s">
        <v>542</v>
      </c>
      <c r="F430" s="448"/>
      <c r="G430" s="240" t="s">
        <v>374</v>
      </c>
      <c r="H430" s="158"/>
      <c r="I430" s="158"/>
      <c r="J430" s="241" t="s">
        <v>594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595</v>
      </c>
      <c r="AF432" s="136"/>
      <c r="AG432" s="137" t="s">
        <v>355</v>
      </c>
      <c r="AH432" s="172"/>
      <c r="AI432" s="182"/>
      <c r="AJ432" s="182"/>
      <c r="AK432" s="182"/>
      <c r="AL432" s="177"/>
      <c r="AM432" s="182"/>
      <c r="AN432" s="182"/>
      <c r="AO432" s="182"/>
      <c r="AP432" s="177"/>
      <c r="AQ432" s="217" t="s">
        <v>563</v>
      </c>
      <c r="AR432" s="136"/>
      <c r="AS432" s="137" t="s">
        <v>355</v>
      </c>
      <c r="AT432" s="172"/>
      <c r="AU432" s="136" t="s">
        <v>563</v>
      </c>
      <c r="AV432" s="136"/>
      <c r="AW432" s="137" t="s">
        <v>300</v>
      </c>
      <c r="AX432" s="138"/>
    </row>
    <row r="433" spans="1:50" ht="23.25" customHeight="1" x14ac:dyDescent="0.15">
      <c r="A433" s="994"/>
      <c r="B433" s="252"/>
      <c r="C433" s="251"/>
      <c r="D433" s="252"/>
      <c r="E433" s="166"/>
      <c r="F433" s="167"/>
      <c r="G433" s="230" t="s">
        <v>595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563</v>
      </c>
      <c r="AC433" s="133"/>
      <c r="AD433" s="133"/>
      <c r="AE433" s="111" t="s">
        <v>594</v>
      </c>
      <c r="AF433" s="112"/>
      <c r="AG433" s="112"/>
      <c r="AH433" s="113"/>
      <c r="AI433" s="111" t="s">
        <v>594</v>
      </c>
      <c r="AJ433" s="112"/>
      <c r="AK433" s="112"/>
      <c r="AL433" s="112"/>
      <c r="AM433" s="111" t="s">
        <v>568</v>
      </c>
      <c r="AN433" s="112"/>
      <c r="AO433" s="112"/>
      <c r="AP433" s="113"/>
      <c r="AQ433" s="111" t="s">
        <v>594</v>
      </c>
      <c r="AR433" s="112"/>
      <c r="AS433" s="112"/>
      <c r="AT433" s="113"/>
      <c r="AU433" s="112" t="s">
        <v>594</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563</v>
      </c>
      <c r="AC434" s="221"/>
      <c r="AD434" s="221"/>
      <c r="AE434" s="111" t="s">
        <v>594</v>
      </c>
      <c r="AF434" s="112"/>
      <c r="AG434" s="112"/>
      <c r="AH434" s="113"/>
      <c r="AI434" s="111" t="s">
        <v>594</v>
      </c>
      <c r="AJ434" s="112"/>
      <c r="AK434" s="112"/>
      <c r="AL434" s="112"/>
      <c r="AM434" s="111" t="s">
        <v>568</v>
      </c>
      <c r="AN434" s="112"/>
      <c r="AO434" s="112"/>
      <c r="AP434" s="113"/>
      <c r="AQ434" s="111" t="s">
        <v>594</v>
      </c>
      <c r="AR434" s="112"/>
      <c r="AS434" s="112"/>
      <c r="AT434" s="113"/>
      <c r="AU434" s="112" t="s">
        <v>594</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594</v>
      </c>
      <c r="AF435" s="112"/>
      <c r="AG435" s="112"/>
      <c r="AH435" s="113"/>
      <c r="AI435" s="111" t="s">
        <v>596</v>
      </c>
      <c r="AJ435" s="112"/>
      <c r="AK435" s="112"/>
      <c r="AL435" s="112"/>
      <c r="AM435" s="111" t="s">
        <v>568</v>
      </c>
      <c r="AN435" s="112"/>
      <c r="AO435" s="112"/>
      <c r="AP435" s="113"/>
      <c r="AQ435" s="111" t="s">
        <v>594</v>
      </c>
      <c r="AR435" s="112"/>
      <c r="AS435" s="112"/>
      <c r="AT435" s="113"/>
      <c r="AU435" s="112" t="s">
        <v>596</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t="s">
        <v>568</v>
      </c>
      <c r="AN458" s="112"/>
      <c r="AO458" s="112"/>
      <c r="AP458" s="113"/>
      <c r="AQ458" s="111"/>
      <c r="AR458" s="112"/>
      <c r="AS458" s="112"/>
      <c r="AT458" s="113"/>
      <c r="AU458" s="112"/>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t="s">
        <v>568</v>
      </c>
      <c r="AN459" s="112"/>
      <c r="AO459" s="112"/>
      <c r="AP459" s="113"/>
      <c r="AQ459" s="111"/>
      <c r="AR459" s="112"/>
      <c r="AS459" s="112"/>
      <c r="AT459" s="113"/>
      <c r="AU459" s="112"/>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t="s">
        <v>568</v>
      </c>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563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610</v>
      </c>
      <c r="AE702" s="896"/>
      <c r="AF702" s="896"/>
      <c r="AG702" s="885" t="s">
        <v>597</v>
      </c>
      <c r="AH702" s="886"/>
      <c r="AI702" s="886"/>
      <c r="AJ702" s="886"/>
      <c r="AK702" s="886"/>
      <c r="AL702" s="886"/>
      <c r="AM702" s="886"/>
      <c r="AN702" s="886"/>
      <c r="AO702" s="886"/>
      <c r="AP702" s="886"/>
      <c r="AQ702" s="886"/>
      <c r="AR702" s="886"/>
      <c r="AS702" s="886"/>
      <c r="AT702" s="886"/>
      <c r="AU702" s="886"/>
      <c r="AV702" s="886"/>
      <c r="AW702" s="886"/>
      <c r="AX702" s="887"/>
    </row>
    <row r="703" spans="1:50" ht="6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610</v>
      </c>
      <c r="AE703" s="155"/>
      <c r="AF703" s="155"/>
      <c r="AG703" s="664" t="s">
        <v>598</v>
      </c>
      <c r="AH703" s="665"/>
      <c r="AI703" s="665"/>
      <c r="AJ703" s="665"/>
      <c r="AK703" s="665"/>
      <c r="AL703" s="665"/>
      <c r="AM703" s="665"/>
      <c r="AN703" s="665"/>
      <c r="AO703" s="665"/>
      <c r="AP703" s="665"/>
      <c r="AQ703" s="665"/>
      <c r="AR703" s="665"/>
      <c r="AS703" s="665"/>
      <c r="AT703" s="665"/>
      <c r="AU703" s="665"/>
      <c r="AV703" s="665"/>
      <c r="AW703" s="665"/>
      <c r="AX703" s="666"/>
    </row>
    <row r="704" spans="1:50" ht="69.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610</v>
      </c>
      <c r="AE704" s="586"/>
      <c r="AF704" s="586"/>
      <c r="AG704" s="428" t="s">
        <v>599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618</v>
      </c>
      <c r="AE705" s="733"/>
      <c r="AF705" s="733"/>
      <c r="AG705" s="160" t="s">
        <v>600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610</v>
      </c>
      <c r="AE708" s="668"/>
      <c r="AF708" s="668"/>
      <c r="AG708" s="526" t="s">
        <v>601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618</v>
      </c>
      <c r="AE709" s="155"/>
      <c r="AF709" s="155"/>
      <c r="AG709" s="664" t="s">
        <v>600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618</v>
      </c>
      <c r="AE710" s="155"/>
      <c r="AF710" s="155"/>
      <c r="AG710" s="664" t="s">
        <v>600</v>
      </c>
      <c r="AH710" s="665"/>
      <c r="AI710" s="665"/>
      <c r="AJ710" s="665"/>
      <c r="AK710" s="665"/>
      <c r="AL710" s="665"/>
      <c r="AM710" s="665"/>
      <c r="AN710" s="665"/>
      <c r="AO710" s="665"/>
      <c r="AP710" s="665"/>
      <c r="AQ710" s="665"/>
      <c r="AR710" s="665"/>
      <c r="AS710" s="665"/>
      <c r="AT710" s="665"/>
      <c r="AU710" s="665"/>
      <c r="AV710" s="665"/>
      <c r="AW710" s="665"/>
      <c r="AX710" s="666"/>
    </row>
    <row r="711" spans="1:50" ht="40.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610</v>
      </c>
      <c r="AE711" s="155"/>
      <c r="AF711" s="155"/>
      <c r="AG711" s="664" t="s">
        <v>602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618</v>
      </c>
      <c r="AE712" s="586"/>
      <c r="AF712" s="586"/>
      <c r="AG712" s="594" t="s">
        <v>600</v>
      </c>
      <c r="AH712" s="595"/>
      <c r="AI712" s="595"/>
      <c r="AJ712" s="595"/>
      <c r="AK712" s="595"/>
      <c r="AL712" s="595"/>
      <c r="AM712" s="595"/>
      <c r="AN712" s="595"/>
      <c r="AO712" s="595"/>
      <c r="AP712" s="595"/>
      <c r="AQ712" s="595"/>
      <c r="AR712" s="595"/>
      <c r="AS712" s="595"/>
      <c r="AT712" s="595"/>
      <c r="AU712" s="595"/>
      <c r="AV712" s="595"/>
      <c r="AW712" s="595"/>
      <c r="AX712" s="596"/>
    </row>
    <row r="713" spans="1:50" ht="53.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610</v>
      </c>
      <c r="AE713" s="155"/>
      <c r="AF713" s="156"/>
      <c r="AG713" s="664" t="s">
        <v>645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618</v>
      </c>
      <c r="AE714" s="592"/>
      <c r="AF714" s="593"/>
      <c r="AG714" s="689" t="s">
        <v>600</v>
      </c>
      <c r="AH714" s="690"/>
      <c r="AI714" s="690"/>
      <c r="AJ714" s="690"/>
      <c r="AK714" s="690"/>
      <c r="AL714" s="690"/>
      <c r="AM714" s="690"/>
      <c r="AN714" s="690"/>
      <c r="AO714" s="690"/>
      <c r="AP714" s="690"/>
      <c r="AQ714" s="690"/>
      <c r="AR714" s="690"/>
      <c r="AS714" s="690"/>
      <c r="AT714" s="690"/>
      <c r="AU714" s="690"/>
      <c r="AV714" s="690"/>
      <c r="AW714" s="690"/>
      <c r="AX714" s="691"/>
    </row>
    <row r="715" spans="1:50" ht="56.2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620</v>
      </c>
      <c r="AE715" s="668"/>
      <c r="AF715" s="777"/>
      <c r="AG715" s="526" t="s">
        <v>637</v>
      </c>
      <c r="AH715" s="527"/>
      <c r="AI715" s="527"/>
      <c r="AJ715" s="527"/>
      <c r="AK715" s="527"/>
      <c r="AL715" s="527"/>
      <c r="AM715" s="527"/>
      <c r="AN715" s="527"/>
      <c r="AO715" s="527"/>
      <c r="AP715" s="527"/>
      <c r="AQ715" s="527"/>
      <c r="AR715" s="527"/>
      <c r="AS715" s="527"/>
      <c r="AT715" s="527"/>
      <c r="AU715" s="527"/>
      <c r="AV715" s="527"/>
      <c r="AW715" s="527"/>
      <c r="AX715" s="528"/>
    </row>
    <row r="716" spans="1:50" ht="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618</v>
      </c>
      <c r="AE716" s="759"/>
      <c r="AF716" s="759"/>
      <c r="AG716" s="664" t="s">
        <v>635</v>
      </c>
      <c r="AH716" s="665"/>
      <c r="AI716" s="665"/>
      <c r="AJ716" s="665"/>
      <c r="AK716" s="665"/>
      <c r="AL716" s="665"/>
      <c r="AM716" s="665"/>
      <c r="AN716" s="665"/>
      <c r="AO716" s="665"/>
      <c r="AP716" s="665"/>
      <c r="AQ716" s="665"/>
      <c r="AR716" s="665"/>
      <c r="AS716" s="665"/>
      <c r="AT716" s="665"/>
      <c r="AU716" s="665"/>
      <c r="AV716" s="665"/>
      <c r="AW716" s="665"/>
      <c r="AX716" s="666"/>
    </row>
    <row r="717" spans="1:50" ht="57.7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620</v>
      </c>
      <c r="AE717" s="155"/>
      <c r="AF717" s="155"/>
      <c r="AG717" s="664" t="s">
        <v>636</v>
      </c>
      <c r="AH717" s="665"/>
      <c r="AI717" s="665"/>
      <c r="AJ717" s="665"/>
      <c r="AK717" s="665"/>
      <c r="AL717" s="665"/>
      <c r="AM717" s="665"/>
      <c r="AN717" s="665"/>
      <c r="AO717" s="665"/>
      <c r="AP717" s="665"/>
      <c r="AQ717" s="665"/>
      <c r="AR717" s="665"/>
      <c r="AS717" s="665"/>
      <c r="AT717" s="665"/>
      <c r="AU717" s="665"/>
      <c r="AV717" s="665"/>
      <c r="AW717" s="665"/>
      <c r="AX717" s="666"/>
    </row>
    <row r="718" spans="1:50" ht="42.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610</v>
      </c>
      <c r="AE718" s="155"/>
      <c r="AF718" s="155"/>
      <c r="AG718" s="163" t="s">
        <v>603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618</v>
      </c>
      <c r="AE719" s="668"/>
      <c r="AF719" s="668"/>
      <c r="AG719" s="160" t="s">
        <v>600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5" customHeight="1" thickBot="1" x14ac:dyDescent="0.2">
      <c r="A729" s="765" t="s">
        <v>643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75" customHeight="1" thickBot="1" x14ac:dyDescent="0.2">
      <c r="A731" s="618" t="s">
        <v>257</v>
      </c>
      <c r="B731" s="619"/>
      <c r="C731" s="619"/>
      <c r="D731" s="619"/>
      <c r="E731" s="620"/>
      <c r="F731" s="680" t="s">
        <v>644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646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3.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546</v>
      </c>
      <c r="B737" s="124"/>
      <c r="C737" s="124"/>
      <c r="D737" s="125"/>
      <c r="E737" s="122" t="s">
        <v>604</v>
      </c>
      <c r="F737" s="122"/>
      <c r="G737" s="122"/>
      <c r="H737" s="122"/>
      <c r="I737" s="122"/>
      <c r="J737" s="122"/>
      <c r="K737" s="122"/>
      <c r="L737" s="122"/>
      <c r="M737" s="122"/>
      <c r="N737" s="101" t="s">
        <v>539</v>
      </c>
      <c r="O737" s="101"/>
      <c r="P737" s="101"/>
      <c r="Q737" s="101"/>
      <c r="R737" s="122" t="s">
        <v>605</v>
      </c>
      <c r="S737" s="122"/>
      <c r="T737" s="122"/>
      <c r="U737" s="122"/>
      <c r="V737" s="122"/>
      <c r="W737" s="122"/>
      <c r="X737" s="122"/>
      <c r="Y737" s="122"/>
      <c r="Z737" s="122"/>
      <c r="AA737" s="101" t="s">
        <v>538</v>
      </c>
      <c r="AB737" s="101"/>
      <c r="AC737" s="101"/>
      <c r="AD737" s="101"/>
      <c r="AE737" s="122" t="s">
        <v>606</v>
      </c>
      <c r="AF737" s="122"/>
      <c r="AG737" s="122"/>
      <c r="AH737" s="122"/>
      <c r="AI737" s="122"/>
      <c r="AJ737" s="122"/>
      <c r="AK737" s="122"/>
      <c r="AL737" s="122"/>
      <c r="AM737" s="122"/>
      <c r="AN737" s="101" t="s">
        <v>537</v>
      </c>
      <c r="AO737" s="101"/>
      <c r="AP737" s="101"/>
      <c r="AQ737" s="101"/>
      <c r="AR737" s="102" t="s">
        <v>607</v>
      </c>
      <c r="AS737" s="103"/>
      <c r="AT737" s="103"/>
      <c r="AU737" s="103"/>
      <c r="AV737" s="103"/>
      <c r="AW737" s="103"/>
      <c r="AX737" s="104"/>
      <c r="AY737" s="89"/>
      <c r="AZ737" s="89"/>
    </row>
    <row r="738" spans="1:52" ht="24.75" customHeight="1" x14ac:dyDescent="0.15">
      <c r="A738" s="123" t="s">
        <v>536</v>
      </c>
      <c r="B738" s="124"/>
      <c r="C738" s="124"/>
      <c r="D738" s="125"/>
      <c r="E738" s="122" t="s">
        <v>607</v>
      </c>
      <c r="F738" s="122"/>
      <c r="G738" s="122"/>
      <c r="H738" s="122"/>
      <c r="I738" s="122"/>
      <c r="J738" s="122"/>
      <c r="K738" s="122"/>
      <c r="L738" s="122"/>
      <c r="M738" s="122"/>
      <c r="N738" s="101" t="s">
        <v>535</v>
      </c>
      <c r="O738" s="101"/>
      <c r="P738" s="101"/>
      <c r="Q738" s="101"/>
      <c r="R738" s="122" t="s">
        <v>608</v>
      </c>
      <c r="S738" s="122"/>
      <c r="T738" s="122"/>
      <c r="U738" s="122"/>
      <c r="V738" s="122"/>
      <c r="W738" s="122"/>
      <c r="X738" s="122"/>
      <c r="Y738" s="122"/>
      <c r="Z738" s="122"/>
      <c r="AA738" s="101" t="s">
        <v>534</v>
      </c>
      <c r="AB738" s="101"/>
      <c r="AC738" s="101"/>
      <c r="AD738" s="101"/>
      <c r="AE738" s="122" t="s">
        <v>609</v>
      </c>
      <c r="AF738" s="122"/>
      <c r="AG738" s="122"/>
      <c r="AH738" s="122"/>
      <c r="AI738" s="122"/>
      <c r="AJ738" s="122"/>
      <c r="AK738" s="122"/>
      <c r="AL738" s="122"/>
      <c r="AM738" s="122"/>
      <c r="AN738" s="101" t="s">
        <v>530</v>
      </c>
      <c r="AO738" s="101"/>
      <c r="AP738" s="101"/>
      <c r="AQ738" s="101"/>
      <c r="AR738" s="102">
        <v>160</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161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t="s">
        <v>567</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508</v>
      </c>
      <c r="B779" s="761"/>
      <c r="C779" s="761"/>
      <c r="D779" s="761"/>
      <c r="E779" s="761"/>
      <c r="F779" s="762"/>
      <c r="G779" s="439" t="s">
        <v>625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3.5" customHeight="1" x14ac:dyDescent="0.15">
      <c r="A781" s="556"/>
      <c r="B781" s="763"/>
      <c r="C781" s="763"/>
      <c r="D781" s="763"/>
      <c r="E781" s="763"/>
      <c r="F781" s="764"/>
      <c r="G781" s="449" t="s">
        <v>621</v>
      </c>
      <c r="H781" s="450"/>
      <c r="I781" s="450"/>
      <c r="J781" s="450"/>
      <c r="K781" s="451"/>
      <c r="L781" s="452" t="s">
        <v>622</v>
      </c>
      <c r="M781" s="453"/>
      <c r="N781" s="453"/>
      <c r="O781" s="453"/>
      <c r="P781" s="453"/>
      <c r="Q781" s="453"/>
      <c r="R781" s="453"/>
      <c r="S781" s="453"/>
      <c r="T781" s="453"/>
      <c r="U781" s="453"/>
      <c r="V781" s="453"/>
      <c r="W781" s="453"/>
      <c r="X781" s="454"/>
      <c r="Y781" s="455">
        <v>41.3</v>
      </c>
      <c r="Z781" s="456"/>
      <c r="AA781" s="456"/>
      <c r="AB781" s="557"/>
      <c r="AC781" s="449" t="s">
        <v>623</v>
      </c>
      <c r="AD781" s="450"/>
      <c r="AE781" s="450"/>
      <c r="AF781" s="450"/>
      <c r="AG781" s="451"/>
      <c r="AH781" s="452" t="s">
        <v>634</v>
      </c>
      <c r="AI781" s="453"/>
      <c r="AJ781" s="453"/>
      <c r="AK781" s="453"/>
      <c r="AL781" s="453"/>
      <c r="AM781" s="453"/>
      <c r="AN781" s="453"/>
      <c r="AO781" s="453"/>
      <c r="AP781" s="453"/>
      <c r="AQ781" s="453"/>
      <c r="AR781" s="453"/>
      <c r="AS781" s="453"/>
      <c r="AT781" s="454"/>
      <c r="AU781" s="455">
        <v>41.3</v>
      </c>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41.3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41.3</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56.25" customHeight="1" x14ac:dyDescent="0.15">
      <c r="A837" s="404">
        <v>1</v>
      </c>
      <c r="B837" s="404">
        <v>1</v>
      </c>
      <c r="C837" s="424" t="s">
        <v>626</v>
      </c>
      <c r="D837" s="418"/>
      <c r="E837" s="418"/>
      <c r="F837" s="418"/>
      <c r="G837" s="418"/>
      <c r="H837" s="418"/>
      <c r="I837" s="418"/>
      <c r="J837" s="419">
        <v>4000020330001</v>
      </c>
      <c r="K837" s="420"/>
      <c r="L837" s="420"/>
      <c r="M837" s="420"/>
      <c r="N837" s="420"/>
      <c r="O837" s="420"/>
      <c r="P837" s="425" t="s">
        <v>627</v>
      </c>
      <c r="Q837" s="317"/>
      <c r="R837" s="317"/>
      <c r="S837" s="317"/>
      <c r="T837" s="317"/>
      <c r="U837" s="317"/>
      <c r="V837" s="317"/>
      <c r="W837" s="317"/>
      <c r="X837" s="317"/>
      <c r="Y837" s="318">
        <v>41.3</v>
      </c>
      <c r="Z837" s="319"/>
      <c r="AA837" s="319"/>
      <c r="AB837" s="320"/>
      <c r="AC837" s="328" t="s">
        <v>196</v>
      </c>
      <c r="AD837" s="423"/>
      <c r="AE837" s="423"/>
      <c r="AF837" s="423"/>
      <c r="AG837" s="423"/>
      <c r="AH837" s="421" t="s">
        <v>628</v>
      </c>
      <c r="AI837" s="422"/>
      <c r="AJ837" s="422"/>
      <c r="AK837" s="422"/>
      <c r="AL837" s="325" t="s">
        <v>628</v>
      </c>
      <c r="AM837" s="326"/>
      <c r="AN837" s="326"/>
      <c r="AO837" s="327"/>
      <c r="AP837" s="321" t="s">
        <v>563</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47.25" customHeight="1" x14ac:dyDescent="0.15">
      <c r="A870" s="404">
        <v>1</v>
      </c>
      <c r="B870" s="404">
        <v>1</v>
      </c>
      <c r="C870" s="424" t="s">
        <v>630</v>
      </c>
      <c r="D870" s="418"/>
      <c r="E870" s="418"/>
      <c r="F870" s="418"/>
      <c r="G870" s="418"/>
      <c r="H870" s="418"/>
      <c r="I870" s="418"/>
      <c r="J870" s="419">
        <v>9260005001777</v>
      </c>
      <c r="K870" s="420"/>
      <c r="L870" s="420"/>
      <c r="M870" s="420"/>
      <c r="N870" s="420"/>
      <c r="O870" s="420"/>
      <c r="P870" s="425" t="s">
        <v>629</v>
      </c>
      <c r="Q870" s="317"/>
      <c r="R870" s="317"/>
      <c r="S870" s="317"/>
      <c r="T870" s="317"/>
      <c r="U870" s="317"/>
      <c r="V870" s="317"/>
      <c r="W870" s="317"/>
      <c r="X870" s="317"/>
      <c r="Y870" s="318">
        <v>41.3</v>
      </c>
      <c r="Z870" s="319"/>
      <c r="AA870" s="319"/>
      <c r="AB870" s="320"/>
      <c r="AC870" s="328" t="s">
        <v>631</v>
      </c>
      <c r="AD870" s="423"/>
      <c r="AE870" s="423"/>
      <c r="AF870" s="423"/>
      <c r="AG870" s="423"/>
      <c r="AH870" s="421" t="s">
        <v>628</v>
      </c>
      <c r="AI870" s="422"/>
      <c r="AJ870" s="422"/>
      <c r="AK870" s="422"/>
      <c r="AL870" s="325" t="s">
        <v>632</v>
      </c>
      <c r="AM870" s="326"/>
      <c r="AN870" s="326"/>
      <c r="AO870" s="327"/>
      <c r="AP870" s="321" t="s">
        <v>563</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569</v>
      </c>
      <c r="F1102" s="892"/>
      <c r="G1102" s="892"/>
      <c r="H1102" s="892"/>
      <c r="I1102" s="892"/>
      <c r="J1102" s="419" t="s">
        <v>570</v>
      </c>
      <c r="K1102" s="420"/>
      <c r="L1102" s="420"/>
      <c r="M1102" s="420"/>
      <c r="N1102" s="420"/>
      <c r="O1102" s="420"/>
      <c r="P1102" s="425" t="s">
        <v>569</v>
      </c>
      <c r="Q1102" s="317"/>
      <c r="R1102" s="317"/>
      <c r="S1102" s="317"/>
      <c r="T1102" s="317"/>
      <c r="U1102" s="317"/>
      <c r="V1102" s="317"/>
      <c r="W1102" s="317"/>
      <c r="X1102" s="317"/>
      <c r="Y1102" s="318" t="s">
        <v>571</v>
      </c>
      <c r="Z1102" s="319"/>
      <c r="AA1102" s="319"/>
      <c r="AB1102" s="320"/>
      <c r="AC1102" s="322"/>
      <c r="AD1102" s="322"/>
      <c r="AE1102" s="322"/>
      <c r="AF1102" s="322"/>
      <c r="AG1102" s="322"/>
      <c r="AH1102" s="323" t="s">
        <v>570</v>
      </c>
      <c r="AI1102" s="324"/>
      <c r="AJ1102" s="324"/>
      <c r="AK1102" s="324"/>
      <c r="AL1102" s="325" t="s">
        <v>572</v>
      </c>
      <c r="AM1102" s="326"/>
      <c r="AN1102" s="326"/>
      <c r="AO1102" s="327"/>
      <c r="AP1102" s="321" t="s">
        <v>569</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5:AX15 P13:AX13 P16:AQ17">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0" fitToHeight="0" orientation="portrait" r:id="rId1"/>
  <headerFooter differentFirst="1" alignWithMargins="0"/>
  <rowBreaks count="5" manualBreakCount="5">
    <brk id="68" max="49" man="1"/>
    <brk id="440" max="49" man="1"/>
    <brk id="553" max="49" man="1"/>
    <brk id="733" max="49" man="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610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610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610</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481</v>
      </c>
    </row>
    <row r="11" spans="1:42" ht="13.5" customHeight="1" x14ac:dyDescent="0.15">
      <c r="A11" s="14" t="s">
        <v>210</v>
      </c>
      <c r="B11" s="15" t="s">
        <v>610</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553</v>
      </c>
      <c r="AF2" s="996"/>
      <c r="AG2" s="996"/>
      <c r="AH2" s="996"/>
      <c r="AI2" s="996" t="s">
        <v>550</v>
      </c>
      <c r="AJ2" s="996"/>
      <c r="AK2" s="996"/>
      <c r="AL2" s="996"/>
      <c r="AM2" s="996" t="s">
        <v>524</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502</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554</v>
      </c>
      <c r="AF9" s="996"/>
      <c r="AG9" s="996"/>
      <c r="AH9" s="996"/>
      <c r="AI9" s="996" t="s">
        <v>550</v>
      </c>
      <c r="AJ9" s="996"/>
      <c r="AK9" s="996"/>
      <c r="AL9" s="996"/>
      <c r="AM9" s="996" t="s">
        <v>524</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502</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553</v>
      </c>
      <c r="AF16" s="996"/>
      <c r="AG16" s="996"/>
      <c r="AH16" s="996"/>
      <c r="AI16" s="996" t="s">
        <v>551</v>
      </c>
      <c r="AJ16" s="996"/>
      <c r="AK16" s="996"/>
      <c r="AL16" s="996"/>
      <c r="AM16" s="996" t="s">
        <v>524</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502</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555</v>
      </c>
      <c r="AF23" s="996"/>
      <c r="AG23" s="996"/>
      <c r="AH23" s="996"/>
      <c r="AI23" s="996" t="s">
        <v>550</v>
      </c>
      <c r="AJ23" s="996"/>
      <c r="AK23" s="996"/>
      <c r="AL23" s="996"/>
      <c r="AM23" s="996" t="s">
        <v>524</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502</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553</v>
      </c>
      <c r="AF30" s="996"/>
      <c r="AG30" s="996"/>
      <c r="AH30" s="996"/>
      <c r="AI30" s="996" t="s">
        <v>550</v>
      </c>
      <c r="AJ30" s="996"/>
      <c r="AK30" s="996"/>
      <c r="AL30" s="996"/>
      <c r="AM30" s="996" t="s">
        <v>548</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502</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555</v>
      </c>
      <c r="AF37" s="996"/>
      <c r="AG37" s="996"/>
      <c r="AH37" s="996"/>
      <c r="AI37" s="996" t="s">
        <v>552</v>
      </c>
      <c r="AJ37" s="996"/>
      <c r="AK37" s="996"/>
      <c r="AL37" s="996"/>
      <c r="AM37" s="996" t="s">
        <v>549</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553</v>
      </c>
      <c r="AF44" s="996"/>
      <c r="AG44" s="996"/>
      <c r="AH44" s="996"/>
      <c r="AI44" s="996" t="s">
        <v>550</v>
      </c>
      <c r="AJ44" s="996"/>
      <c r="AK44" s="996"/>
      <c r="AL44" s="996"/>
      <c r="AM44" s="996" t="s">
        <v>524</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553</v>
      </c>
      <c r="AF51" s="996"/>
      <c r="AG51" s="996"/>
      <c r="AH51" s="996"/>
      <c r="AI51" s="996" t="s">
        <v>550</v>
      </c>
      <c r="AJ51" s="996"/>
      <c r="AK51" s="996"/>
      <c r="AL51" s="996"/>
      <c r="AM51" s="996" t="s">
        <v>524</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553</v>
      </c>
      <c r="AF58" s="996"/>
      <c r="AG58" s="996"/>
      <c r="AH58" s="996"/>
      <c r="AI58" s="996" t="s">
        <v>550</v>
      </c>
      <c r="AJ58" s="996"/>
      <c r="AK58" s="996"/>
      <c r="AL58" s="996"/>
      <c r="AM58" s="996" t="s">
        <v>524</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553</v>
      </c>
      <c r="AF65" s="996"/>
      <c r="AG65" s="996"/>
      <c r="AH65" s="996"/>
      <c r="AI65" s="996" t="s">
        <v>550</v>
      </c>
      <c r="AJ65" s="996"/>
      <c r="AK65" s="996"/>
      <c r="AL65" s="996"/>
      <c r="AM65" s="996" t="s">
        <v>524</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502</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2019-08-06T07:29:15Z</cp:lastPrinted>
  <dcterms:created xsi:type="dcterms:W3CDTF">2012-03-13T00:50:25Z</dcterms:created>
  <dcterms:modified xsi:type="dcterms:W3CDTF">2019-09-03T02:10:29Z</dcterms:modified>
</cp:coreProperties>
</file>