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AEBB683-2C92-4901-86B6-472A103CD6FB}" xr6:coauthVersionLast="36" xr6:coauthVersionMax="36" xr10:uidLastSave="{00000000-0000-0000-0000-000000000000}"/>
  <bookViews>
    <workbookView xWindow="26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16" i="3" l="1"/>
  <c r="AI41" i="3" l="1"/>
  <c r="AM34" i="3" l="1"/>
  <c r="AI34" i="3"/>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<sst xmlns="http://schemas.openxmlformats.org/spreadsheetml/2006/main" count="2941" uniqueCount="657">
  <si>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</si>
  <si>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</si>
  <si>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</si>
  <si>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</si>
  <si>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</si>
  <si>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</si>
  <si>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</si>
  <si>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</si>
  <si>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</si>
  <si>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</si>
  <si>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</si>
  <si>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</si>
  <si>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</si>
  <si>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</si>
  <si>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</si>
  <si>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</si>
  <si>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</si>
  <si>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</si>
  <si>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</si>
  <si>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</si>
  <si>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</si>
  <si>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</si>
  <si>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</si>
  <si>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</si>
  <si>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</si>
  <si>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</si>
  <si>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</si>
  <si>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</si>
  <si>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</si>
  <si>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</si>
  <si>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</si>
  <si>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</si>
  <si>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</si>
  <si>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</si>
  <si>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</si>
  <si>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</si>
  <si>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</si>
  <si>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</si>
  <si>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</si>
  <si>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</si>
  <si>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</si>
  <si>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</si>
  <si>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</si>
  <si>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</si>
  <si>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</si>
  <si>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</si>
  <si>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</si>
  <si>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</si>
  <si>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</si>
  <si>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</si>
  <si>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</si>
  <si>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</si>
  <si>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</si>
  <si>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</si>
  <si>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</si>
  <si>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</si>
  <si>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</si>
  <si>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</si>
  <si>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</si>
  <si>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</si>
  <si>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</si>
  <si>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</si>
  <si>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</si>
  <si>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</si>
  <si>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</si>
  <si>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</si>
  <si>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</si>
  <si>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</si>
  <si>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</si>
  <si>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</si>
  <si>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</si>
  <si>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</si>
  <si>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</si>
  <si>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</si>
  <si>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</si>
  <si>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</si>
  <si>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</si>
  <si>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</si>
  <si>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</si>
  <si>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</si>
  <si>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</si>
  <si>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</si>
  <si>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</si>
  <si>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</si>
  <si>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</si>
  <si>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</si>
  <si>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</si>
  <si>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</si>
  <si>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</si>
  <si>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</si>
  <si>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</si>
  <si>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</si>
  <si>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</si>
  <si>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</si>
  <si>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</si>
  <si>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</si>
  <si>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</si>
  <si>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</si>
  <si>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</si>
  <si>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</si>
  <si>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</si>
  <si>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</si>
  <si>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</si>
  <si>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</si>
  <si>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</si>
  <si>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</si>
  <si>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</si>
  <si>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</si>
  <si>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</si>
  <si>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</si>
  <si>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</si>
  <si>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</si>
  <si>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</si>
  <si>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</si>
  <si>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</si>
  <si>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</si>
  <si>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</si>
  <si>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</si>
  <si>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</si>
  <si>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</si>
  <si>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</si>
  <si>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</si>
  <si>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</si>
  <si>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</si>
  <si>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</si>
  <si>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</si>
  <si>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</si>
  <si>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</si>
  <si>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</si>
  <si>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</si>
  <si>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</si>
  <si>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</si>
  <si>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</si>
  <si>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</si>
  <si>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</si>
  <si>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</si>
  <si>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</si>
  <si>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</si>
  <si>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</si>
  <si>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</si>
  <si>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</si>
  <si>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</si>
  <si>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</si>
  <si>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</si>
  <si>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</si>
  <si>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</si>
  <si>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</si>
  <si>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</si>
  <si>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</si>
  <si>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</si>
  <si>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</si>
  <si>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</si>
  <si>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</si>
  <si>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</si>
  <si>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</si>
  <si>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</si>
  <si>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</si>
  <si>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</si>
  <si>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</si>
  <si>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</si>
  <si>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</si>
  <si>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</si>
  <si>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</si>
  <si>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</si>
  <si>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</si>
  <si>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</si>
  <si>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</si>
  <si>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</si>
  <si>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</si>
  <si>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</si>
  <si>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</si>
  <si>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</si>
  <si>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</si>
  <si>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</si>
  <si>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</si>
  <si>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</si>
  <si>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</si>
  <si>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</si>
  <si>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</si>
  <si>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</si>
  <si>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</si>
  <si>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</si>
  <si>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</si>
  <si>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</si>
  <si>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</si>
  <si>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</si>
  <si>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</si>
  <si>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</si>
  <si>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</si>
  <si>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</si>
  <si>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</si>
  <si>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</si>
  <si>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</si>
  <si>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</si>
  <si>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</si>
  <si>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</si>
  <si>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</si>
  <si>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</si>
  <si>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</si>
  <si>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</si>
  <si>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</si>
  <si>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</si>
  <si>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</si>
  <si>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</si>
  <si>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</si>
  <si>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</si>
  <si>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</si>
  <si>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</si>
  <si>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</si>
  <si>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</si>
  <si>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</si>
  <si>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</si>
  <si>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</si>
  <si>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</si>
  <si>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</si>
  <si>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</si>
  <si>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</si>
  <si>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</si>
  <si>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</si>
  <si>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</si>
  <si>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</si>
  <si>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</si>
  <si>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</si>
  <si>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</si>
  <si>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</si>
  <si>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</si>
  <si>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</si>
  <si>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</si>
  <si>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</si>
  <si>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</si>
  <si>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</si>
  <si>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</si>
  <si>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</si>
  <si>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</si>
  <si>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</si>
  <si>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</si>
  <si>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</si>
  <si>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</si>
  <si>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</si>
  <si>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</si>
  <si>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</si>
  <si>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</si>
  <si>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</si>
  <si>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</si>
  <si>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</si>
  <si>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</si>
  <si>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</si>
  <si>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</si>
  <si>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</si>
  <si>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</si>
  <si>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</si>
  <si>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</si>
  <si>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</si>
  <si>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</si>
  <si>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</si>
  <si>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</si>
  <si>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</si>
  <si>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</si>
  <si>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</si>
  <si>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</si>
  <si>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</si>
  <si>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</si>
  <si>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</si>
  <si>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</si>
  <si>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</si>
  <si>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</si>
  <si>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</si>
  <si>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</si>
  <si>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</si>
  <si>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</si>
  <si>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</si>
  <si>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</si>
  <si>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</si>
  <si>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</si>
  <si>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</si>
  <si>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</si>
  <si>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</si>
  <si>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</si>
  <si>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</si>
  <si>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</si>
  <si>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</si>
  <si>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</si>
  <si>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</si>
  <si>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</si>
  <si>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</si>
  <si>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</si>
  <si>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</si>
  <si>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</si>
  <si>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</si>
  <si>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</si>
  <si>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</si>
  <si>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</si>
  <si>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</si>
  <si>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</si>
  <si>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</si>
  <si>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</si>
  <si>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</si>
  <si>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</si>
  <si>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</si>
  <si>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</si>
  <si>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</si>
  <si>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</si>
  <si>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</si>
  <si>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</si>
  <si>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</si>
  <si>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</si>
  <si>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</si>
  <si>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</si>
  <si>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</si>
  <si>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</si>
  <si>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</si>
  <si>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</si>
  <si>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</si>
  <si>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</si>
  <si>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</si>
  <si>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</si>
  <si>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</si>
  <si>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</si>
  <si>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</si>
  <si>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</si>
  <si>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</si>
  <si>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</si>
  <si>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</si>
  <si>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</si>
  <si>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</si>
  <si>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</si>
  <si>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</si>
  <si>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</si>
  <si>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</si>
  <si>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</si>
  <si>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</si>
  <si>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</si>
  <si>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</si>
  <si>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</si>
  <si>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</si>
  <si>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</si>
  <si>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</si>
  <si>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</si>
  <si>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</si>
  <si>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</si>
  <si>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</si>
  <si>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</si>
  <si>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</si>
  <si>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</si>
  <si>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</si>
  <si>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</si>
  <si>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</si>
  <si>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</si>
  <si>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</si>
  <si>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</si>
  <si>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</si>
  <si>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</si>
  <si>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</si>
  <si>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</si>
  <si>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</si>
  <si>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</si>
  <si>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</si>
  <si>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</si>
  <si>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</si>
  <si>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</si>
  <si>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</si>
  <si>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</si>
  <si>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</si>
  <si>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</si>
  <si>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</si>
  <si>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</si>
  <si>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</si>
  <si>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</si>
  <si>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</si>
  <si>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</si>
  <si>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</si>
  <si>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</si>
  <si>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</si>
  <si>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</si>
  <si>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</si>
  <si>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</si>
  <si>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</si>
  <si>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</si>
  <si>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</si>
  <si>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</si>
  <si>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</si>
  <si>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</si>
  <si>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</si>
  <si>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</si>
  <si>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</si>
  <si>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</si>
  <si>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</si>
  <si>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</si>
  <si>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</si>
  <si>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</si>
  <si>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</si>
  <si>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</si>
  <si>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</si>
  <si>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</si>
  <si>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</si>
  <si>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</si>
  <si>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</si>
  <si>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</si>
  <si>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</si>
  <si>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</si>
  <si>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</si>
  <si>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</si>
  <si>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</si>
  <si>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</si>
  <si>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</si>
  <si>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</si>
  <si>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</si>
  <si>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</si>
  <si>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</si>
  <si>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</si>
  <si>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</si>
  <si>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</si>
  <si>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</si>
  <si>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</si>
  <si>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</si>
  <si>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</si>
  <si>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</si>
  <si>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</si>
  <si>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</si>
  <si>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</si>
  <si>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</si>
  <si>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</si>
  <si>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</si>
  <si>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</si>
  <si>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</si>
  <si>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</si>
  <si>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</si>
  <si>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</si>
  <si>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</si>
  <si>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</si>
  <si>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</si>
  <si>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</si>
  <si>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</si>
  <si>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</si>
  <si>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</si>
  <si>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</si>
  <si>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</si>
  <si>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</si>
  <si>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</si>
  <si>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</si>
  <si>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</si>
  <si>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</si>
  <si>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</si>
  <si>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</si>
  <si>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</si>
  <si>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</si>
  <si>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</si>
  <si>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</si>
  <si>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</si>
  <si>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</si>
  <si>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</si>
  <si>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</si>
  <si>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</si>
  <si>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</si>
  <si>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</si>
  <si>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</si>
  <si>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</si>
  <si>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</si>
  <si>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</si>
  <si>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</si>
  <si>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</si>
  <si>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</si>
  <si>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</si>
  <si>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</si>
  <si>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</si>
  <si>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</si>
  <si>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</si>
  <si>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</si>
  <si>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</si>
  <si>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</si>
  <si>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</si>
  <si>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</si>
  <si>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</si>
  <si>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</si>
  <si>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</si>
  <si>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</si>
  <si>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</si>
  <si>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</si>
  <si>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</si>
  <si>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</si>
  <si>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</si>
  <si>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</si>
  <si>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</si>
  <si>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</si>
  <si>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</si>
  <si>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</si>
  <si>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</si>
  <si>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</si>
  <si>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</si>
  <si>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</si>
  <si>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</si>
  <si>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</si>
  <si>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</si>
  <si>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</si>
  <si>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</si>
  <si>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</si>
  <si>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</si>
  <si>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</si>
  <si>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</si>
  <si>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</si>
  <si>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</si>
  <si>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</si>
  <si>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</si>
  <si>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</si>
  <si>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</si>
  <si>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</si>
  <si>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</si>
  <si>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</si>
  <si>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</si>
  <si>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</si>
  <si>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</si>
  <si>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</si>
  <si>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</si>
  <si>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</si>
  <si>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</si>
  <si>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</si>
  <si>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</si>
  <si>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</si>
  <si>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</si>
  <si>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</si>
  <si>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</si>
  <si>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</si>
  <si>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</si>
  <si>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</si>
  <si>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</si>
  <si>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</si>
  <si>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</si>
  <si>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</si>
  <si>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</si>
  <si>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</si>
  <si>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</si>
  <si>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</si>
  <si>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</si>
  <si>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</si>
  <si>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</si>
  <si>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</si>
  <si>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</si>
  <si>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</si>
  <si>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</si>
  <si>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</si>
  <si>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</si>
  <si>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</si>
  <si>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</si>
  <si>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</si>
  <si>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</si>
  <si>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</si>
  <si>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</si>
  <si>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</si>
  <si>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</si>
  <si>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</si>
  <si>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</si>
  <si>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</si>
  <si>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</si>
  <si>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</si>
  <si>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</si>
  <si>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</si>
  <si>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</si>
  <si>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</si>
  <si>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</si>
  <si>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</si>
  <si>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</si>
  <si>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</si>
  <si>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</si>
  <si>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</si>
  <si>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</si>
  <si>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</si>
  <si>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</si>
  <si>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</si>
  <si>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</si>
  <si>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</si>
  <si>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</si>
  <si>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</si>
  <si>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</si>
  <si>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</si>
  <si>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</si>
  <si>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</si>
  <si>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</si>
  <si>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平成２９年度</t>
  </si>
  <si>
    <t>平成３１年度</t>
  </si>
  <si>
    <t>国際水準の動物・畜産物の安全性確保に関わる即戦力となる獣医師を養成するため、獣医学生の専門的能力向上に向けた獣医学アドバンスト教育プログラムを構築し、獣医学教育の高度化・国際水準化を図るとともに、農畜産業における国際競争力の強化に資することを目的とする。</t>
  </si>
  <si>
    <t>大学改革推進委託費</t>
  </si>
  <si>
    <t>諸謝金</t>
  </si>
  <si>
    <t>委員等旅費</t>
  </si>
  <si>
    <t>人</t>
  </si>
  <si>
    <t>校</t>
  </si>
  <si>
    <t>件</t>
  </si>
  <si>
    <t>執行額（百万円）／採択件数（件）　　　　　　　　　　　　　　</t>
    <phoneticPr fontId="5"/>
  </si>
  <si>
    <t>百万円</t>
  </si>
  <si>
    <t>百万円/件</t>
    <phoneticPr fontId="5"/>
  </si>
  <si>
    <t>40/2</t>
  </si>
  <si>
    <t>30/2</t>
  </si>
  <si>
    <t>／　　　　　　　　　　　　　　</t>
    <phoneticPr fontId="5"/>
  </si>
  <si>
    <t>構築した教育プログラムを全国の獣医系大学へ広く公表・普及することにより、獣医系大学の学生の専門的能力を向上させる。また教育プログラムの普及により獣医学教育の高度化を図る。</t>
  </si>
  <si>
    <t>-</t>
    <phoneticPr fontId="5"/>
  </si>
  <si>
    <t>-</t>
    <phoneticPr fontId="5"/>
  </si>
  <si>
    <t>本事業は、国際的な防疫体制の強化、畜水産品の質保証、我が国の貿易拡大などを念頭に置いた事業で、社会のニーズを反映している。</t>
  </si>
  <si>
    <t>本事業は、アドバンスト教育プログラムを開発し、高度獣医療技術を身につけた獣医師を育成するための教育プログラムを全国展開するものであり、国が積極的に支援していく必要がある。</t>
  </si>
  <si>
    <t>農畜産業における国際競争力の強化が重要な課題となっている。国際水準の動物・畜産物の安全性確保に関わる即戦力となる獣医師の養成、獣医師の質的充実を図ることが必要であり、優先度の高い事業と言える。</t>
  </si>
  <si>
    <t>実績報告時に、受託機関から提出された書類に基づいて、単位当たりコスト等の水準が適切か確認している。</t>
  </si>
  <si>
    <t>実績報告時に、受託機関から提出された書類に基づいて、委託事業を遂行するために必要な費目等であるか確認している。</t>
  </si>
  <si>
    <t>実績報告時に、受託機関から提出された書類に基づいて、コスト削減等十分に行われているか確認している。</t>
  </si>
  <si>
    <t>成果目標を明確に示す指標となっている。</t>
  </si>
  <si>
    <t>実績報告時に、受託機関から提出された書類に基づいて、見積もりの取得など安価な方法で取り組まれているか確認している。</t>
  </si>
  <si>
    <t>目標を十分に達成している。</t>
  </si>
  <si>
    <t>現在は、事業の途中であるが、他大学の参画など進んでいる。</t>
  </si>
  <si>
    <t>新29-0017</t>
  </si>
  <si>
    <t>○</t>
  </si>
  <si>
    <t>4　個性が輝く高等教育の振興</t>
    <phoneticPr fontId="5"/>
  </si>
  <si>
    <t>4-1  大学などにおける教育研究の質の向上</t>
    <phoneticPr fontId="5"/>
  </si>
  <si>
    <t>獣医学アドバンスト教育プログラム構築推進委託事業</t>
    <phoneticPr fontId="5"/>
  </si>
  <si>
    <t>高等教育局</t>
    <phoneticPr fontId="5"/>
  </si>
  <si>
    <t>専門教育課</t>
    <phoneticPr fontId="5"/>
  </si>
  <si>
    <t>-</t>
    <phoneticPr fontId="5"/>
  </si>
  <si>
    <t>委託先からの報告書等</t>
    <rPh sb="9" eb="10">
      <t>トウ</t>
    </rPh>
    <phoneticPr fontId="5"/>
  </si>
  <si>
    <t>-</t>
    <phoneticPr fontId="5"/>
  </si>
  <si>
    <t>獣医系大学の学生に、本事業で開発した獣医学アドバンスト教育プログラムに参加してもらい、学生の専門的能力を向上させる。</t>
    <phoneticPr fontId="5"/>
  </si>
  <si>
    <t>本事業で開発した獣医学アドバンスト教育プログラムを全国の獣医系大学に普及する。</t>
    <phoneticPr fontId="5"/>
  </si>
  <si>
    <t>プログラムに参加する、獣医系大学の学生数</t>
    <phoneticPr fontId="5"/>
  </si>
  <si>
    <t>獣医学アドバンスト教育プログラムを利用する大学数</t>
    <phoneticPr fontId="5"/>
  </si>
  <si>
    <t>獣医系大学における獣医学アドバンスト教育プログラムの開発・実証数</t>
    <phoneticPr fontId="5"/>
  </si>
  <si>
    <t>調査研究実施件数</t>
    <phoneticPr fontId="5"/>
  </si>
  <si>
    <t>有</t>
  </si>
  <si>
    <t>無</t>
  </si>
  <si>
    <t>‐</t>
  </si>
  <si>
    <t>A.国立大学法人東京大学</t>
    <rPh sb="2" eb="4">
      <t>コクリツ</t>
    </rPh>
    <rPh sb="4" eb="6">
      <t>ダイガク</t>
    </rPh>
    <rPh sb="6" eb="8">
      <t>ホウジン</t>
    </rPh>
    <rPh sb="8" eb="10">
      <t>トウキョウ</t>
    </rPh>
    <rPh sb="10" eb="12">
      <t>ダイガク</t>
    </rPh>
    <phoneticPr fontId="5"/>
  </si>
  <si>
    <t>人件費</t>
    <rPh sb="0" eb="3">
      <t>ジンケンヒ</t>
    </rPh>
    <phoneticPr fontId="5"/>
  </si>
  <si>
    <t>事業活動費</t>
    <rPh sb="0" eb="2">
      <t>ジギョウ</t>
    </rPh>
    <rPh sb="2" eb="4">
      <t>カツドウ</t>
    </rPh>
    <rPh sb="4" eb="5">
      <t>ヒ</t>
    </rPh>
    <phoneticPr fontId="5"/>
  </si>
  <si>
    <t>旅費</t>
    <rPh sb="0" eb="2">
      <t>リョヒ</t>
    </rPh>
    <phoneticPr fontId="5"/>
  </si>
  <si>
    <t>一般管理費</t>
    <rPh sb="0" eb="2">
      <t>イッパン</t>
    </rPh>
    <rPh sb="2" eb="5">
      <t>カンリヒ</t>
    </rPh>
    <phoneticPr fontId="5"/>
  </si>
  <si>
    <t>人件費、講師謝金、会議出席謝金　等</t>
    <rPh sb="0" eb="3">
      <t>ジンケンヒ</t>
    </rPh>
    <rPh sb="4" eb="6">
      <t>コウシ</t>
    </rPh>
    <rPh sb="6" eb="8">
      <t>シャキン</t>
    </rPh>
    <rPh sb="9" eb="11">
      <t>カイギ</t>
    </rPh>
    <rPh sb="11" eb="13">
      <t>シュッセキ</t>
    </rPh>
    <rPh sb="13" eb="15">
      <t>シャキン</t>
    </rPh>
    <rPh sb="16" eb="17">
      <t>トウ</t>
    </rPh>
    <phoneticPr fontId="5"/>
  </si>
  <si>
    <t>会議出席旅費、講師招聘旅費　等</t>
    <rPh sb="0" eb="2">
      <t>カイギ</t>
    </rPh>
    <rPh sb="2" eb="4">
      <t>シュッセキ</t>
    </rPh>
    <rPh sb="4" eb="6">
      <t>リョヒ</t>
    </rPh>
    <rPh sb="7" eb="9">
      <t>コウシ</t>
    </rPh>
    <rPh sb="9" eb="11">
      <t>ショウヘイ</t>
    </rPh>
    <rPh sb="11" eb="13">
      <t>リョヒ</t>
    </rPh>
    <rPh sb="14" eb="15">
      <t>ナド</t>
    </rPh>
    <phoneticPr fontId="5"/>
  </si>
  <si>
    <t>国立大学法人東京大学</t>
    <rPh sb="0" eb="2">
      <t>コクリツ</t>
    </rPh>
    <rPh sb="2" eb="4">
      <t>ダイガク</t>
    </rPh>
    <rPh sb="4" eb="6">
      <t>ホウジン</t>
    </rPh>
    <rPh sb="6" eb="8">
      <t>トウキョウ</t>
    </rPh>
    <rPh sb="8" eb="10">
      <t>ダイガク</t>
    </rPh>
    <phoneticPr fontId="5"/>
  </si>
  <si>
    <t>家畜衛生・公衆衛生分野における獣医学アドバンスト教育プログラムの構築</t>
    <rPh sb="0" eb="2">
      <t>カチク</t>
    </rPh>
    <rPh sb="2" eb="4">
      <t>エイセイ</t>
    </rPh>
    <rPh sb="5" eb="7">
      <t>コウシュウ</t>
    </rPh>
    <rPh sb="7" eb="9">
      <t>エイセイ</t>
    </rPh>
    <rPh sb="9" eb="11">
      <t>ブンヤ</t>
    </rPh>
    <rPh sb="15" eb="18">
      <t>ジュウイガク</t>
    </rPh>
    <rPh sb="24" eb="26">
      <t>キョウイク</t>
    </rPh>
    <rPh sb="32" eb="34">
      <t>コウチク</t>
    </rPh>
    <phoneticPr fontId="5"/>
  </si>
  <si>
    <t>-</t>
    <phoneticPr fontId="5"/>
  </si>
  <si>
    <t>国立大学法人岐阜大学</t>
    <rPh sb="0" eb="2">
      <t>コクリツ</t>
    </rPh>
    <rPh sb="2" eb="4">
      <t>ダイガク</t>
    </rPh>
    <rPh sb="4" eb="6">
      <t>ホウジン</t>
    </rPh>
    <rPh sb="6" eb="8">
      <t>ギフ</t>
    </rPh>
    <rPh sb="8" eb="10">
      <t>ダイガク</t>
    </rPh>
    <phoneticPr fontId="5"/>
  </si>
  <si>
    <t>産業動物臨床分野における獣医学アドバンスト教育プログラムの構築</t>
    <rPh sb="0" eb="2">
      <t>サンギョウ</t>
    </rPh>
    <rPh sb="2" eb="4">
      <t>ドウブツ</t>
    </rPh>
    <rPh sb="4" eb="6">
      <t>リンショウ</t>
    </rPh>
    <rPh sb="6" eb="8">
      <t>ブンヤ</t>
    </rPh>
    <rPh sb="12" eb="15">
      <t>ジュウイガク</t>
    </rPh>
    <rPh sb="21" eb="23">
      <t>キョウイク</t>
    </rPh>
    <rPh sb="29" eb="31">
      <t>コウチク</t>
    </rPh>
    <phoneticPr fontId="5"/>
  </si>
  <si>
    <t>-</t>
    <phoneticPr fontId="5"/>
  </si>
  <si>
    <t>庁費</t>
    <phoneticPr fontId="5"/>
  </si>
  <si>
    <t>職員旅費</t>
    <rPh sb="0" eb="2">
      <t>ショクイン</t>
    </rPh>
    <rPh sb="2" eb="4">
      <t>リョヒ</t>
    </rPh>
    <phoneticPr fontId="5"/>
  </si>
  <si>
    <t>26.3/2</t>
    <phoneticPr fontId="5"/>
  </si>
  <si>
    <t>雑役務費、消耗品費、会議費　等</t>
    <rPh sb="0" eb="1">
      <t>ザツ</t>
    </rPh>
    <rPh sb="1" eb="4">
      <t>エキムヒ</t>
    </rPh>
    <rPh sb="5" eb="8">
      <t>ショウモウヒン</t>
    </rPh>
    <rPh sb="8" eb="9">
      <t>ヒ</t>
    </rPh>
    <rPh sb="10" eb="13">
      <t>カイギヒ</t>
    </rPh>
    <rPh sb="14" eb="15">
      <t>トウ</t>
    </rPh>
    <phoneticPr fontId="5"/>
  </si>
  <si>
    <t>旅費</t>
    <rPh sb="0" eb="2">
      <t>リョヒ</t>
    </rPh>
    <phoneticPr fontId="5"/>
  </si>
  <si>
    <t>人件費</t>
    <rPh sb="0" eb="3">
      <t>ジンケンヒ</t>
    </rPh>
    <phoneticPr fontId="5"/>
  </si>
  <si>
    <t>雑役務費、消耗品費、会議費　等</t>
    <rPh sb="0" eb="1">
      <t>ザツ</t>
    </rPh>
    <rPh sb="1" eb="4">
      <t>エキムヒ</t>
    </rPh>
    <rPh sb="5" eb="8">
      <t>ショウモウヒン</t>
    </rPh>
    <rPh sb="8" eb="9">
      <t>ヒ</t>
    </rPh>
    <rPh sb="10" eb="13">
      <t>カイギヒ</t>
    </rPh>
    <rPh sb="14" eb="15">
      <t>ナド</t>
    </rPh>
    <phoneticPr fontId="5"/>
  </si>
  <si>
    <t>-</t>
    <phoneticPr fontId="5"/>
  </si>
  <si>
    <t>本事業は複数年の実施を見込んだ事業であり、支出先の選定に当たっては、初年次に公募したうえで、有識者からなる委員会による公平な審査を経て選定した。2年度目となった30年度の契約についても公募要領に定めたとおり、過年度の事業実績及び次年度の事業計画を基に、事業の継続の可否を判断したうえで、引き続き委託契約することとした。</t>
    <phoneticPr fontId="5"/>
  </si>
  <si>
    <t>実績報告時に、受託機関から提出された書類に基づいて、委託契約額が適切であるかどうか確認している。</t>
    <rPh sb="26" eb="28">
      <t>イタク</t>
    </rPh>
    <rPh sb="28" eb="30">
      <t>ケイヤク</t>
    </rPh>
    <rPh sb="30" eb="31">
      <t>ガク</t>
    </rPh>
    <phoneticPr fontId="5"/>
  </si>
  <si>
    <t>本委託事業は、事業報告書の確認、額の確定の手続きを実施中である。額の確定をする中で、事業目標が正しい方法で適切に達成されているか確認する。平成31年度事業計画書については、平成30年度の事業成果を踏まえた内容となっている。</t>
    <rPh sb="0" eb="1">
      <t>ホン</t>
    </rPh>
    <rPh sb="1" eb="3">
      <t>イタク</t>
    </rPh>
    <rPh sb="3" eb="5">
      <t>ジギョウ</t>
    </rPh>
    <rPh sb="7" eb="9">
      <t>ジギョウ</t>
    </rPh>
    <rPh sb="9" eb="11">
      <t>ホウコク</t>
    </rPh>
    <rPh sb="11" eb="12">
      <t>ショ</t>
    </rPh>
    <rPh sb="13" eb="15">
      <t>カクニン</t>
    </rPh>
    <rPh sb="16" eb="17">
      <t>ガク</t>
    </rPh>
    <rPh sb="18" eb="20">
      <t>カクテイ</t>
    </rPh>
    <rPh sb="21" eb="23">
      <t>テツヅ</t>
    </rPh>
    <rPh sb="25" eb="28">
      <t>ジッシチュウ</t>
    </rPh>
    <rPh sb="32" eb="33">
      <t>ガク</t>
    </rPh>
    <rPh sb="34" eb="36">
      <t>カクテイ</t>
    </rPh>
    <rPh sb="39" eb="40">
      <t>ナカ</t>
    </rPh>
    <rPh sb="42" eb="44">
      <t>ジギョウ</t>
    </rPh>
    <rPh sb="44" eb="46">
      <t>モクヒョウ</t>
    </rPh>
    <rPh sb="47" eb="48">
      <t>タダ</t>
    </rPh>
    <rPh sb="50" eb="52">
      <t>ホウホウ</t>
    </rPh>
    <rPh sb="53" eb="55">
      <t>テキセツ</t>
    </rPh>
    <rPh sb="56" eb="58">
      <t>タッセイ</t>
    </rPh>
    <rPh sb="64" eb="66">
      <t>カクニン</t>
    </rPh>
    <rPh sb="69" eb="71">
      <t>ヘイセイ</t>
    </rPh>
    <rPh sb="73" eb="75">
      <t>ネンド</t>
    </rPh>
    <rPh sb="75" eb="77">
      <t>ジギョウ</t>
    </rPh>
    <rPh sb="77" eb="80">
      <t>ケイカクショ</t>
    </rPh>
    <rPh sb="86" eb="88">
      <t>ヘイセイ</t>
    </rPh>
    <rPh sb="90" eb="92">
      <t>ネンド</t>
    </rPh>
    <rPh sb="93" eb="95">
      <t>ジギョウ</t>
    </rPh>
    <rPh sb="95" eb="97">
      <t>セイカ</t>
    </rPh>
    <rPh sb="98" eb="99">
      <t>フ</t>
    </rPh>
    <rPh sb="102" eb="104">
      <t>ナイヨウ</t>
    </rPh>
    <phoneticPr fontId="5"/>
  </si>
  <si>
    <t>本委託事業で得られた成果を全国の獣医系大学に広く公表・普及することにより、国際水準の動物・畜産物の安全性確保に関わる即戦力となる獣医師を養成するアドバンスト教育を展開し、我が国の獣医学教育の高度化を図る。</t>
    <rPh sb="0" eb="1">
      <t>ホン</t>
    </rPh>
    <rPh sb="1" eb="3">
      <t>イタク</t>
    </rPh>
    <rPh sb="3" eb="5">
      <t>ジギョウ</t>
    </rPh>
    <rPh sb="6" eb="7">
      <t>エ</t>
    </rPh>
    <rPh sb="10" eb="12">
      <t>セイカ</t>
    </rPh>
    <rPh sb="13" eb="15">
      <t>ゼンコク</t>
    </rPh>
    <rPh sb="16" eb="18">
      <t>ジュウイ</t>
    </rPh>
    <rPh sb="18" eb="19">
      <t>ケイ</t>
    </rPh>
    <rPh sb="19" eb="21">
      <t>ダイガク</t>
    </rPh>
    <rPh sb="22" eb="23">
      <t>ヒロ</t>
    </rPh>
    <rPh sb="24" eb="26">
      <t>コウヒョウ</t>
    </rPh>
    <rPh sb="27" eb="29">
      <t>フキュウ</t>
    </rPh>
    <rPh sb="37" eb="39">
      <t>コクサイ</t>
    </rPh>
    <rPh sb="39" eb="41">
      <t>スイジュン</t>
    </rPh>
    <rPh sb="42" eb="44">
      <t>ドウブツ</t>
    </rPh>
    <rPh sb="45" eb="48">
      <t>チクサンブツ</t>
    </rPh>
    <rPh sb="49" eb="52">
      <t>アンゼンセイ</t>
    </rPh>
    <rPh sb="52" eb="54">
      <t>カクホ</t>
    </rPh>
    <rPh sb="55" eb="56">
      <t>カカ</t>
    </rPh>
    <rPh sb="58" eb="61">
      <t>ソクセンリョク</t>
    </rPh>
    <rPh sb="64" eb="67">
      <t>ジュウイシ</t>
    </rPh>
    <rPh sb="68" eb="70">
      <t>ヨウセイ</t>
    </rPh>
    <rPh sb="78" eb="80">
      <t>キョウイク</t>
    </rPh>
    <rPh sb="81" eb="83">
      <t>テンカイ</t>
    </rPh>
    <rPh sb="85" eb="86">
      <t>ワ</t>
    </rPh>
    <rPh sb="87" eb="88">
      <t>クニ</t>
    </rPh>
    <rPh sb="89" eb="92">
      <t>ジュウイガク</t>
    </rPh>
    <rPh sb="92" eb="94">
      <t>キョウイク</t>
    </rPh>
    <rPh sb="95" eb="98">
      <t>コウドカ</t>
    </rPh>
    <rPh sb="99" eb="100">
      <t>ハカ</t>
    </rPh>
    <phoneticPr fontId="5"/>
  </si>
  <si>
    <t>-</t>
    <phoneticPr fontId="5"/>
  </si>
  <si>
    <t>教育機関と関係機関等（家畜保健衛生所、保健所、家畜診療所等）が連携し、家畜衛生・公衆衛生分野及び産業動物臨床分野における高度獣医療技術の修得を目的とした、先導的かつ実践的な教育プログラム（獣医サービスの構築、感染症管理、リスクベースの食品衛生等）を構築し、全国の獣医学系大学への成果の公表・普及を図ることにより、獣医学教育の高度化・国際水準化を推進する。</t>
    <phoneticPr fontId="5"/>
  </si>
  <si>
    <t>Ａ.国立大学法人岐阜大学</t>
    <rPh sb="2" eb="4">
      <t>コクリツ</t>
    </rPh>
    <rPh sb="4" eb="6">
      <t>ダイガク</t>
    </rPh>
    <rPh sb="6" eb="8">
      <t>ホウジン</t>
    </rPh>
    <rPh sb="8" eb="10">
      <t>ギフ</t>
    </rPh>
    <rPh sb="10" eb="12">
      <t>ダイガク</t>
    </rPh>
    <phoneticPr fontId="5"/>
  </si>
  <si>
    <t>この事業は当初計画に基づき、平成31年度をもって予定通り終了。
外部有識者の所見を踏まえ、成果をより測れるようアウトカム指標を検証すべきである。また、本事業により得られた成果については適切に活用すること。</t>
    <phoneticPr fontId="5"/>
  </si>
  <si>
    <t>終了予定</t>
  </si>
  <si>
    <t>アウトカム指標については、受託機関とも調整の上引き続き検証する。
事業成果についても、平成31年度中に受託機関と調整の上、より多くの大学が活用できるよう努める。</t>
    <phoneticPr fontId="5"/>
  </si>
  <si>
    <t>専門教育課長
黄地　吉隆</t>
    <rPh sb="5" eb="7">
      <t>ヤスヒロ</t>
    </rPh>
    <rPh sb="7" eb="9">
      <t>オウチ</t>
    </rPh>
    <rPh sb="10" eb="11">
      <t>ヨシ</t>
    </rPh>
    <rPh sb="11" eb="12">
      <t>タカシ</t>
    </rPh>
    <phoneticPr fontId="5"/>
  </si>
  <si>
    <t>成果目標値については、水準の妥当性について判断できないため、検証する必要がある。事業の成果については、一定の成果はあげているものの十分とは認められず、成果や課題の検証も行われているものの、活用方策を明らかにすべきである。支出先の選定については、競争性は十分に確保されており支出先の選定は妥当である。成果指標について、アウトカム指標「プログラムに参加する獣医系大学の学生数」が設定されているが、プログラム参加による成果を示すためには、学生数以外の指標設定が必要ではないか。例えば、本事業により家畜衛生・公衆衛生分野や産業動物臨床分野の業務に対する学生の就職意識の変化等を目指すのであれば、成果目標にその旨を記載し、就業意識の変化をアンケート調査で捕捉したり、就職・進路を事後的にフォローして点検結果や改善の方向性の欄に記載すべきではないか。また、アウトカム指標「獣医学アドバンスト教育プログラムを利用する大学数」については、開発プログラムの普及状況を示す指標として、本来的には、本事業に参加していない大学がどの程度開発されたプログラムを利用しているかを測定すべきではないか（例えば、本事業に参加していない大学のうち、教育プログラムを利用し始めた他大学数や、本事業の普及のための取組（全国獣医系大学のコーディネーターとの会議等）に参加した他大学数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</si>
</sst>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7231</xdr:colOff>
      <xdr:row>741</xdr:row>
      <xdr:rowOff>336551</xdr:rowOff>
    </xdr:from>
    <xdr:to>
      <xdr:col>32</xdr:col>
      <xdr:colOff>70466</xdr:colOff>
      <xdr:row>744</xdr:row>
      <xdr:rowOff>33824</xdr:rowOff>
    </xdr:to>
    <xdr:sp macro="" textlink="">
      <xdr:nvSpPr>
        <xdr:cNvPr id="3" name="テキスト ボックス 4">
          <a:extLst>
            <a:ext uri="{FF2B5EF4-FFF2-40B4-BE49-F238E27FC236}">
              <a16:creationId xmlns:a16="http://schemas.microsoft.com/office/drawing/2014/main" id="{759B1D06-556C-4BBE-880F-F1924DA40920}"/>
            </a:ext>
          </a:extLst>
        </xdr:cNvPr>
        <xdr:cNvSpPr txBox="1"/>
      </xdr:nvSpPr>
      <xdr:spPr>
        <a:xfrm>
          <a:off x="4460169" y="46080364"/>
          <a:ext cx="2087297" cy="768835"/>
        </a:xfrm>
        <a:prstGeom prst="rect">
          <a:avLst/>
        </a:prstGeom>
        <a:solidFill>
          <a:schemeClr val="bg1"/>
        </a:solidFill>
        <a:ln w="28575">
          <a:solidFill>
            <a:schemeClr val="tx1"/>
          </a:solid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文部科学省</a:t>
          </a:r>
          <a:endParaRPr kumimoji="1" lang="en-US" altLang="ja-JP" sz="2000"/>
        </a:p>
        <a:p>
          <a:pPr algn="ctr"/>
          <a:r>
            <a:rPr lang="en-US" altLang="ja-JP" sz="2000"/>
            <a:t>30.3</a:t>
          </a:r>
          <a:r>
            <a:rPr lang="ja-JP" altLang="en-US" sz="2000"/>
            <a:t>百万円</a:t>
          </a:r>
          <a:endParaRPr kumimoji="1" lang="ja-JP" altLang="en-US" sz="2000"/>
        </a:p>
      </xdr:txBody>
    </xdr:sp>
    <xdr:clientData/>
  </xdr:twoCellAnchor>
  <xdr:twoCellAnchor>
    <xdr:from>
      <xdr:col>10</xdr:col>
      <xdr:colOff>130968</xdr:colOff>
      <xdr:row>748</xdr:row>
      <xdr:rowOff>36992</xdr:rowOff>
    </xdr:from>
    <xdr:to>
      <xdr:col>42</xdr:col>
      <xdr:colOff>133968</xdr:colOff>
      <xdr:row>751</xdr:row>
      <xdr:rowOff>40667</xdr:rowOff>
    </xdr:to>
    <xdr:sp macro="" textlink="">
      <xdr:nvSpPr>
        <xdr:cNvPr id="4" name="テキスト ボックス 5">
          <a:extLst>
            <a:ext uri="{FF2B5EF4-FFF2-40B4-BE49-F238E27FC236}">
              <a16:creationId xmlns:a16="http://schemas.microsoft.com/office/drawing/2014/main" id="{9C527CE1-99F0-42B6-BD57-BE4608BC330C}"/>
            </a:ext>
          </a:extLst>
        </xdr:cNvPr>
        <xdr:cNvSpPr txBox="1"/>
      </xdr:nvSpPr>
      <xdr:spPr>
        <a:xfrm>
          <a:off x="2155031" y="48281117"/>
          <a:ext cx="6480000" cy="1075238"/>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600"/>
            <a:t>A.</a:t>
          </a:r>
          <a:r>
            <a:rPr kumimoji="1" lang="ja-JP" altLang="en-US" sz="1600"/>
            <a:t>獣医学アドバンスト</a:t>
          </a:r>
          <a:r>
            <a:rPr kumimoji="1" lang="ja-JP" altLang="en-US" sz="1600" kern="1200">
              <a:solidFill>
                <a:schemeClr val="tx1"/>
              </a:solidFill>
              <a:latin typeface="+mn-lt"/>
              <a:ea typeface="+mn-ea"/>
              <a:cs typeface="+mn-cs"/>
            </a:rPr>
            <a:t>教育</a:t>
          </a:r>
          <a:r>
            <a:rPr kumimoji="1" lang="ja-JP" altLang="en-US" sz="1600"/>
            <a:t>プログラム構築推進委託事業：</a:t>
          </a:r>
          <a:r>
            <a:rPr kumimoji="1" lang="en-US" altLang="ja-JP" sz="1600"/>
            <a:t>30</a:t>
          </a:r>
          <a:r>
            <a:rPr kumimoji="1" lang="ja-JP" altLang="en-US" sz="1600"/>
            <a:t>百万円</a:t>
          </a:r>
          <a:endParaRPr kumimoji="1" lang="en-US" altLang="ja-JP" sz="1600"/>
        </a:p>
        <a:p>
          <a:pPr algn="ctr"/>
          <a:r>
            <a:rPr kumimoji="1" lang="ja-JP" altLang="en-US" sz="1600" b="1"/>
            <a:t>東京大学・岐阜大学（全２件）</a:t>
          </a:r>
          <a:endParaRPr kumimoji="1" lang="en-US" altLang="ja-JP" sz="1600" b="1"/>
        </a:p>
      </xdr:txBody>
    </xdr:sp>
    <xdr:clientData/>
  </xdr:twoCellAnchor>
  <xdr:twoCellAnchor>
    <xdr:from>
      <xdr:col>10</xdr:col>
      <xdr:colOff>130532</xdr:colOff>
      <xdr:row>751</xdr:row>
      <xdr:rowOff>48899</xdr:rowOff>
    </xdr:from>
    <xdr:to>
      <xdr:col>26</xdr:col>
      <xdr:colOff>132032</xdr:colOff>
      <xdr:row>753</xdr:row>
      <xdr:rowOff>83345</xdr:rowOff>
    </xdr:to>
    <xdr:sp macro="" textlink="">
      <xdr:nvSpPr>
        <xdr:cNvPr id="5" name="テキスト ボックス 6">
          <a:extLst>
            <a:ext uri="{FF2B5EF4-FFF2-40B4-BE49-F238E27FC236}">
              <a16:creationId xmlns:a16="http://schemas.microsoft.com/office/drawing/2014/main" id="{6A94B797-FC4F-4F7A-9E68-E462AD9B0E42}"/>
            </a:ext>
          </a:extLst>
        </xdr:cNvPr>
        <xdr:cNvSpPr txBox="1"/>
      </xdr:nvSpPr>
      <xdr:spPr>
        <a:xfrm>
          <a:off x="2154595" y="49364587"/>
          <a:ext cx="3240000" cy="748821"/>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ja-JP" sz="1600" kern="1200">
              <a:solidFill>
                <a:schemeClr val="tx1"/>
              </a:solidFill>
              <a:effectLst/>
              <a:latin typeface="+mn-lt"/>
              <a:ea typeface="+mn-ea"/>
              <a:cs typeface="+mn-cs"/>
            </a:rPr>
            <a:t>東京大学：</a:t>
          </a:r>
          <a:r>
            <a:rPr kumimoji="1" lang="en-US" altLang="ja-JP" sz="1600" kern="1200">
              <a:solidFill>
                <a:schemeClr val="tx1"/>
              </a:solidFill>
              <a:effectLst/>
              <a:latin typeface="+mn-lt"/>
              <a:ea typeface="+mn-ea"/>
              <a:cs typeface="+mn-cs"/>
            </a:rPr>
            <a:t>15</a:t>
          </a:r>
          <a:r>
            <a:rPr kumimoji="1" lang="ja-JP" altLang="ja-JP" sz="1600" kern="1200">
              <a:solidFill>
                <a:schemeClr val="tx1"/>
              </a:solidFill>
              <a:effectLst/>
              <a:latin typeface="+mn-lt"/>
              <a:ea typeface="+mn-ea"/>
              <a:cs typeface="+mn-cs"/>
            </a:rPr>
            <a:t>百万円</a:t>
          </a:r>
          <a:endParaRPr kumimoji="1" lang="ja-JP" altLang="en-US" sz="1600"/>
        </a:p>
      </xdr:txBody>
    </xdr:sp>
    <xdr:clientData/>
  </xdr:twoCellAnchor>
  <xdr:twoCellAnchor>
    <xdr:from>
      <xdr:col>25</xdr:col>
      <xdr:colOff>183582</xdr:colOff>
      <xdr:row>744</xdr:row>
      <xdr:rowOff>225313</xdr:rowOff>
    </xdr:from>
    <xdr:to>
      <xdr:col>28</xdr:col>
      <xdr:colOff>82193</xdr:colOff>
      <xdr:row>746</xdr:row>
      <xdr:rowOff>1262061</xdr:rowOff>
    </xdr:to>
    <xdr:sp macro="" textlink="">
      <xdr:nvSpPr>
        <xdr:cNvPr id="7" name="矢印: 下 23">
          <a:extLst>
            <a:ext uri="{FF2B5EF4-FFF2-40B4-BE49-F238E27FC236}">
              <a16:creationId xmlns:a16="http://schemas.microsoft.com/office/drawing/2014/main" id="{9E4B8CE7-14CB-4080-AE8F-1B573AF3EC00}"/>
            </a:ext>
          </a:extLst>
        </xdr:cNvPr>
        <xdr:cNvSpPr/>
      </xdr:nvSpPr>
      <xdr:spPr>
        <a:xfrm>
          <a:off x="5243738" y="47040688"/>
          <a:ext cx="505830" cy="175112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6492</xdr:colOff>
      <xdr:row>746</xdr:row>
      <xdr:rowOff>1352407</xdr:rowOff>
    </xdr:from>
    <xdr:to>
      <xdr:col>32</xdr:col>
      <xdr:colOff>154550</xdr:colOff>
      <xdr:row>748</xdr:row>
      <xdr:rowOff>95250</xdr:rowOff>
    </xdr:to>
    <xdr:sp macro="" textlink="">
      <xdr:nvSpPr>
        <xdr:cNvPr id="8" name="テキスト ボックス 9">
          <a:extLst>
            <a:ext uri="{FF2B5EF4-FFF2-40B4-BE49-F238E27FC236}">
              <a16:creationId xmlns:a16="http://schemas.microsoft.com/office/drawing/2014/main" id="{BFDA729F-21DF-4960-9C8B-02E82C1904E8}"/>
            </a:ext>
          </a:extLst>
        </xdr:cNvPr>
        <xdr:cNvSpPr txBox="1"/>
      </xdr:nvSpPr>
      <xdr:spPr>
        <a:xfrm>
          <a:off x="4257023" y="48882157"/>
          <a:ext cx="2374527" cy="45734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b="1"/>
            <a:t>委託</a:t>
          </a:r>
          <a:r>
            <a:rPr kumimoji="1" lang="en-US" altLang="ja-JP" sz="1400" b="1"/>
            <a:t>【</a:t>
          </a:r>
          <a:r>
            <a:rPr kumimoji="1" lang="ja-JP" altLang="en-US" sz="1400" b="1"/>
            <a:t>随意契約（その他）</a:t>
          </a:r>
          <a:r>
            <a:rPr kumimoji="1" lang="en-US" altLang="ja-JP" sz="1400" b="1"/>
            <a:t>】</a:t>
          </a:r>
          <a:endParaRPr kumimoji="1" lang="ja-JP" altLang="en-US" sz="1400" b="1"/>
        </a:p>
      </xdr:txBody>
    </xdr:sp>
    <xdr:clientData/>
  </xdr:twoCellAnchor>
  <xdr:oneCellAnchor>
    <xdr:from>
      <xdr:col>37</xdr:col>
      <xdr:colOff>53648</xdr:colOff>
      <xdr:row>742</xdr:row>
      <xdr:rowOff>3022</xdr:rowOff>
    </xdr:from>
    <xdr:ext cx="2296645" cy="721518"/>
    <xdr:sp macro="" textlink="">
      <xdr:nvSpPr>
        <xdr:cNvPr id="9" name="テキスト ボックス 8">
          <a:extLst>
            <a:ext uri="{FF2B5EF4-FFF2-40B4-BE49-F238E27FC236}">
              <a16:creationId xmlns:a16="http://schemas.microsoft.com/office/drawing/2014/main" id="{37DBE127-23B8-410B-A781-DDC82B8EFD58}"/>
            </a:ext>
          </a:extLst>
        </xdr:cNvPr>
        <xdr:cNvSpPr txBox="1"/>
      </xdr:nvSpPr>
      <xdr:spPr>
        <a:xfrm>
          <a:off x="7542679" y="46104022"/>
          <a:ext cx="2296645" cy="7215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u="none"/>
            <a:t>職員旅費</a:t>
          </a:r>
          <a:r>
            <a:rPr kumimoji="1" lang="en-US" altLang="ja-JP" sz="1100" u="none"/>
            <a:t>	178</a:t>
          </a:r>
          <a:r>
            <a:rPr kumimoji="1" lang="ja-JP" altLang="en-US" sz="1100" u="none"/>
            <a:t>千円</a:t>
          </a:r>
          <a:endParaRPr kumimoji="1" lang="en-US" altLang="ja-JP" sz="1100" u="none"/>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sng">
              <a:solidFill>
                <a:schemeClr val="tx1"/>
              </a:solidFill>
              <a:effectLst/>
              <a:latin typeface="+mn-lt"/>
              <a:ea typeface="+mn-ea"/>
              <a:cs typeface="+mn-cs"/>
            </a:rPr>
            <a:t>庁費</a:t>
          </a:r>
          <a:r>
            <a:rPr kumimoji="1" lang="en-US" altLang="ja-JP" sz="1100" u="sng">
              <a:solidFill>
                <a:schemeClr val="tx1"/>
              </a:solidFill>
              <a:effectLst/>
              <a:latin typeface="+mn-lt"/>
              <a:ea typeface="+mn-ea"/>
              <a:cs typeface="+mn-cs"/>
            </a:rPr>
            <a:t>	127</a:t>
          </a:r>
          <a:r>
            <a:rPr kumimoji="1" lang="ja-JP" altLang="en-US" sz="1100" u="sng">
              <a:solidFill>
                <a:schemeClr val="tx1"/>
              </a:solidFill>
              <a:effectLst/>
              <a:latin typeface="+mn-lt"/>
              <a:ea typeface="+mn-ea"/>
              <a:cs typeface="+mn-cs"/>
            </a:rPr>
            <a:t>千円</a:t>
          </a:r>
          <a:endParaRPr kumimoji="1" lang="en-US" altLang="ja-JP"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none">
              <a:solidFill>
                <a:schemeClr val="dk1"/>
              </a:solidFill>
              <a:effectLst/>
              <a:latin typeface="+mn-lt"/>
              <a:ea typeface="+mn-ea"/>
              <a:cs typeface="+mn-cs"/>
            </a:rPr>
            <a:t>　　　　　　　　</a:t>
          </a:r>
          <a:r>
            <a:rPr kumimoji="1" lang="ja-JP" altLang="en-US" sz="1100"/>
            <a:t>計</a:t>
          </a:r>
          <a:r>
            <a:rPr kumimoji="1" lang="en-US" altLang="ja-JP" sz="1100"/>
            <a:t>	305</a:t>
          </a:r>
          <a:r>
            <a:rPr kumimoji="1" lang="ja-JP" altLang="en-US" sz="1100"/>
            <a:t>千円　を含む</a:t>
          </a:r>
        </a:p>
      </xdr:txBody>
    </xdr:sp>
    <xdr:clientData/>
  </xdr:oneCellAnchor>
  <xdr:twoCellAnchor>
    <xdr:from>
      <xdr:col>33</xdr:col>
      <xdr:colOff>164587</xdr:colOff>
      <xdr:row>742</xdr:row>
      <xdr:rowOff>210820</xdr:rowOff>
    </xdr:from>
    <xdr:to>
      <xdr:col>35</xdr:col>
      <xdr:colOff>102802</xdr:colOff>
      <xdr:row>743</xdr:row>
      <xdr:rowOff>159554</xdr:rowOff>
    </xdr:to>
    <xdr:sp macro="" textlink="">
      <xdr:nvSpPr>
        <xdr:cNvPr id="10" name="矢印: 下 29">
          <a:extLst>
            <a:ext uri="{FF2B5EF4-FFF2-40B4-BE49-F238E27FC236}">
              <a16:creationId xmlns:a16="http://schemas.microsoft.com/office/drawing/2014/main" id="{48FD0FB2-A0C7-4045-8C69-40B99EEB995F}"/>
            </a:ext>
          </a:extLst>
        </xdr:cNvPr>
        <xdr:cNvSpPr/>
      </xdr:nvSpPr>
      <xdr:spPr>
        <a:xfrm rot="16200000">
          <a:off x="6862546" y="46293267"/>
          <a:ext cx="305922" cy="34302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107154</xdr:colOff>
      <xdr:row>754</xdr:row>
      <xdr:rowOff>142875</xdr:rowOff>
    </xdr:from>
    <xdr:to>
      <xdr:col>48</xdr:col>
      <xdr:colOff>35717</xdr:colOff>
      <xdr:row>760</xdr:row>
      <xdr:rowOff>57150</xdr:rowOff>
    </xdr:to>
    <xdr:sp macro="" textlink="">
      <xdr:nvSpPr>
        <xdr:cNvPr id="12" name="大かっこ 11">
          <a:extLst>
            <a:ext uri="{FF2B5EF4-FFF2-40B4-BE49-F238E27FC236}">
              <a16:creationId xmlns:a16="http://schemas.microsoft.com/office/drawing/2014/main" id="{5FF5547A-EF47-40AA-9A37-BE8E29AB50E7}"/>
            </a:ext>
          </a:extLst>
        </xdr:cNvPr>
        <xdr:cNvSpPr/>
      </xdr:nvSpPr>
      <xdr:spPr>
        <a:xfrm>
          <a:off x="1726404" y="50339625"/>
          <a:ext cx="8024813" cy="9144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東京大学が、家畜衛生・公衆衛生分野におけるアドバンスト教育プログラムの構築、</a:t>
          </a:r>
          <a:r>
            <a:rPr kumimoji="1" lang="ja-JP" altLang="en-US" sz="1100">
              <a:solidFill>
                <a:schemeClr val="tx1"/>
              </a:solidFill>
              <a:effectLst/>
              <a:latin typeface="+mn-lt"/>
              <a:ea typeface="+mn-ea"/>
              <a:cs typeface="+mn-cs"/>
            </a:rPr>
            <a:t>岐阜</a:t>
          </a:r>
          <a:r>
            <a:rPr kumimoji="1" lang="ja-JP" altLang="ja-JP" sz="1100">
              <a:solidFill>
                <a:schemeClr val="tx1"/>
              </a:solidFill>
              <a:effectLst/>
              <a:latin typeface="+mn-lt"/>
              <a:ea typeface="+mn-ea"/>
              <a:cs typeface="+mn-cs"/>
            </a:rPr>
            <a:t>大学が、</a:t>
          </a:r>
          <a:r>
            <a:rPr kumimoji="1" lang="ja-JP" altLang="en-US" sz="1100">
              <a:solidFill>
                <a:schemeClr val="tx1"/>
              </a:solidFill>
              <a:effectLst/>
              <a:latin typeface="+mn-lt"/>
              <a:ea typeface="+mn-ea"/>
              <a:cs typeface="+mn-cs"/>
            </a:rPr>
            <a:t>産業動物臨床</a:t>
          </a:r>
          <a:r>
            <a:rPr kumimoji="1" lang="ja-JP" altLang="ja-JP" sz="1100">
              <a:solidFill>
                <a:schemeClr val="tx1"/>
              </a:solidFill>
              <a:effectLst/>
              <a:latin typeface="+mn-lt"/>
              <a:ea typeface="+mn-ea"/>
              <a:cs typeface="+mn-cs"/>
            </a:rPr>
            <a:t>分野におけるアドバンスト教育プログラムの構築</a:t>
          </a:r>
          <a:r>
            <a:rPr kumimoji="1" lang="ja-JP" altLang="en-US" sz="1100">
              <a:solidFill>
                <a:schemeClr val="tx1"/>
              </a:solidFill>
              <a:effectLst/>
              <a:latin typeface="+mn-lt"/>
              <a:ea typeface="+mn-ea"/>
              <a:cs typeface="+mn-cs"/>
            </a:rPr>
            <a:t>をそれぞれ担当。</a:t>
          </a:r>
          <a:r>
            <a:rPr kumimoji="1" lang="ja-JP" altLang="ja-JP" sz="1100">
              <a:solidFill>
                <a:schemeClr val="tx1"/>
              </a:solidFill>
              <a:effectLst/>
              <a:latin typeface="+mn-lt"/>
              <a:ea typeface="+mn-ea"/>
              <a:cs typeface="+mn-cs"/>
            </a:rPr>
            <a:t>他の獣医系大学は教育プログラムの実施等に協力はするが、資金の流れはない。</a:t>
          </a:r>
          <a:endParaRPr kumimoji="1" lang="ja-JP" altLang="en-US" sz="1100"/>
        </a:p>
      </xdr:txBody>
    </xdr:sp>
    <xdr:clientData/>
  </xdr:twoCellAnchor>
  <xdr:twoCellAnchor>
    <xdr:from>
      <xdr:col>26</xdr:col>
      <xdr:colOff>128151</xdr:colOff>
      <xdr:row>751</xdr:row>
      <xdr:rowOff>48899</xdr:rowOff>
    </xdr:from>
    <xdr:to>
      <xdr:col>42</xdr:col>
      <xdr:colOff>129651</xdr:colOff>
      <xdr:row>753</xdr:row>
      <xdr:rowOff>83345</xdr:rowOff>
    </xdr:to>
    <xdr:sp macro="" textlink="">
      <xdr:nvSpPr>
        <xdr:cNvPr id="15" name="テキスト ボックス 6">
          <a:extLst>
            <a:ext uri="{FF2B5EF4-FFF2-40B4-BE49-F238E27FC236}">
              <a16:creationId xmlns:a16="http://schemas.microsoft.com/office/drawing/2014/main" id="{8C2B6BDA-EB93-4785-91ED-A4794C6845D0}"/>
            </a:ext>
          </a:extLst>
        </xdr:cNvPr>
        <xdr:cNvSpPr txBox="1"/>
      </xdr:nvSpPr>
      <xdr:spPr>
        <a:xfrm>
          <a:off x="5390714" y="49364587"/>
          <a:ext cx="3240000" cy="748821"/>
        </a:xfrm>
        <a:prstGeom prst="rect">
          <a:avLst/>
        </a:prstGeom>
        <a:solidFill>
          <a:schemeClr val="bg1"/>
        </a:solidFill>
        <a:ln w="28575">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kern="1200">
              <a:solidFill>
                <a:schemeClr val="tx1"/>
              </a:solidFill>
              <a:effectLst/>
              <a:latin typeface="+mn-lt"/>
              <a:ea typeface="+mn-ea"/>
              <a:cs typeface="+mn-cs"/>
            </a:rPr>
            <a:t>岐阜</a:t>
          </a:r>
          <a:r>
            <a:rPr kumimoji="1" lang="ja-JP" altLang="ja-JP" sz="1600" kern="1200">
              <a:solidFill>
                <a:schemeClr val="tx1"/>
              </a:solidFill>
              <a:effectLst/>
              <a:latin typeface="+mn-lt"/>
              <a:ea typeface="+mn-ea"/>
              <a:cs typeface="+mn-cs"/>
            </a:rPr>
            <a:t>大学：</a:t>
          </a:r>
          <a:r>
            <a:rPr kumimoji="1" lang="en-US" altLang="ja-JP" sz="1600" kern="1200">
              <a:solidFill>
                <a:schemeClr val="tx1"/>
              </a:solidFill>
              <a:effectLst/>
              <a:latin typeface="+mn-lt"/>
              <a:ea typeface="+mn-ea"/>
              <a:cs typeface="+mn-cs"/>
            </a:rPr>
            <a:t>15</a:t>
          </a:r>
          <a:r>
            <a:rPr kumimoji="1" lang="ja-JP" altLang="ja-JP" sz="1600" kern="1200">
              <a:solidFill>
                <a:schemeClr val="tx1"/>
              </a:solidFill>
              <a:effectLst/>
              <a:latin typeface="+mn-lt"/>
              <a:ea typeface="+mn-ea"/>
              <a:cs typeface="+mn-cs"/>
            </a:rPr>
            <a:t>百万円</a:t>
          </a:r>
          <a:endParaRPr kumimoji="1" lang="ja-JP" altLang="en-US" sz="1600"/>
        </a:p>
      </xdr:txBody>
    </xdr:sp>
    <xdr:clientData/>
  </xdr:twoCellAnchor>
  <xdr:twoCellAnchor>
    <xdr:from>
      <xdr:col>8</xdr:col>
      <xdr:colOff>59528</xdr:colOff>
      <xdr:row>744</xdr:row>
      <xdr:rowOff>142873</xdr:rowOff>
    </xdr:from>
    <xdr:to>
      <xdr:col>47</xdr:col>
      <xdr:colOff>190497</xdr:colOff>
      <xdr:row>746</xdr:row>
      <xdr:rowOff>523873</xdr:rowOff>
    </xdr:to>
    <xdr:sp macro="" textlink="">
      <xdr:nvSpPr>
        <xdr:cNvPr id="16" name="大かっこ 15">
          <a:extLst>
            <a:ext uri="{FF2B5EF4-FFF2-40B4-BE49-F238E27FC236}">
              <a16:creationId xmlns:a16="http://schemas.microsoft.com/office/drawing/2014/main" id="{412275BB-CBA9-478C-A7CD-98530C90652F}"/>
            </a:ext>
          </a:extLst>
        </xdr:cNvPr>
        <xdr:cNvSpPr/>
      </xdr:nvSpPr>
      <xdr:spPr>
        <a:xfrm>
          <a:off x="1678778" y="47696436"/>
          <a:ext cx="8024813" cy="109537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教育機関と関係機関等（家畜保健衛生所、保健所、家畜診療所等）が連携し、家畜衛生・公衆衛生分野及び産業動物臨床分野における高度獣医療技術の修得を目的とした、先導的かつ実践的な教育プログラム（獣医サービスの構築、感染症管理、リスクベースの食品衛生等）を構築し、全国の獣医学系大学への成果の公表・普及を図ることにより、獣医学教育の高度化・国際水準化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140</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611</v>
      </c>
      <c r="AF5" s="717"/>
      <c r="AG5" s="717"/>
      <c r="AH5" s="717"/>
      <c r="AI5" s="717"/>
      <c r="AJ5" s="717"/>
      <c r="AK5" s="717"/>
      <c r="AL5" s="717"/>
      <c r="AM5" s="717"/>
      <c r="AN5" s="717"/>
      <c r="AO5" s="717"/>
      <c r="AP5" s="718"/>
      <c r="AQ5" s="719" t="s">
        <v>655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6" t="s">
        <v>513</v>
      </c>
      <c r="Z7" s="296"/>
      <c r="AA7" s="296"/>
      <c r="AB7" s="296"/>
      <c r="AC7" s="296"/>
      <c r="AD7" s="397"/>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570</v>
      </c>
      <c r="Q13" s="109"/>
      <c r="R13" s="109"/>
      <c r="S13" s="109"/>
      <c r="T13" s="109"/>
      <c r="U13" s="109"/>
      <c r="V13" s="110"/>
      <c r="W13" s="108">
        <v>41</v>
      </c>
      <c r="X13" s="109"/>
      <c r="Y13" s="109"/>
      <c r="Z13" s="109"/>
      <c r="AA13" s="109"/>
      <c r="AB13" s="109"/>
      <c r="AC13" s="110"/>
      <c r="AD13" s="108">
        <v>33.200000000000003</v>
      </c>
      <c r="AE13" s="109"/>
      <c r="AF13" s="109"/>
      <c r="AG13" s="109"/>
      <c r="AH13" s="109"/>
      <c r="AI13" s="109"/>
      <c r="AJ13" s="110"/>
      <c r="AK13" s="108">
        <v>28.400000000000002</v>
      </c>
      <c r="AL13" s="109"/>
      <c r="AM13" s="109"/>
      <c r="AN13" s="109"/>
      <c r="AO13" s="109"/>
      <c r="AP13" s="109"/>
      <c r="AQ13" s="110"/>
      <c r="AR13" s="105" t="s">
        <v>644</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612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636</v>
      </c>
      <c r="AL15" s="109"/>
      <c r="AM15" s="109"/>
      <c r="AN15" s="109"/>
      <c r="AO15" s="109"/>
      <c r="AP15" s="109"/>
      <c r="AQ15" s="110"/>
      <c r="AR15" s="108" t="s">
        <v>644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v>-0.2</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41</v>
      </c>
      <c r="X18" s="115"/>
      <c r="Y18" s="115"/>
      <c r="Z18" s="115"/>
      <c r="AA18" s="115"/>
      <c r="AB18" s="115"/>
      <c r="AC18" s="116"/>
      <c r="AD18" s="114">
        <f>SUM(AD13:AJ17)</f>
        <v>33</v>
      </c>
      <c r="AE18" s="115"/>
      <c r="AF18" s="115"/>
      <c r="AG18" s="115"/>
      <c r="AH18" s="115"/>
      <c r="AI18" s="115"/>
      <c r="AJ18" s="116"/>
      <c r="AK18" s="114">
        <f>SUM(AK13:AQ17)</f>
        <v>28.400000000000002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40</v>
      </c>
      <c r="X19" s="109"/>
      <c r="Y19" s="109"/>
      <c r="Z19" s="109"/>
      <c r="AA19" s="109"/>
      <c r="AB19" s="109"/>
      <c r="AC19" s="110"/>
      <c r="AD19" s="108">
        <v>30.31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0.97560975609756095</v>
      </c>
      <c r="X20" s="539"/>
      <c r="Y20" s="539"/>
      <c r="Z20" s="539"/>
      <c r="AA20" s="539"/>
      <c r="AB20" s="539"/>
      <c r="AC20" s="539"/>
      <c r="AD20" s="539">
        <f t="shared" ref="AD20" si="1">IF(AD18=0, "-", SUM(AD19)/AD18)</f>
        <v>0.91848484848484846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0.97560975609756095</v>
      </c>
      <c r="X21" s="539"/>
      <c r="Y21" s="539"/>
      <c r="Z21" s="539"/>
      <c r="AA21" s="539"/>
      <c r="AB21" s="539"/>
      <c r="AC21" s="539"/>
      <c r="AD21" s="539">
        <f t="shared" ref="AD21" si="3">IF(AD19=0, "-", SUM(AD19)/SUM(AD13,AD14))</f>
        <v>0.91295180722891556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26.3</v>
      </c>
      <c r="Q23" s="106"/>
      <c r="R23" s="106"/>
      <c r="S23" s="106"/>
      <c r="T23" s="106"/>
      <c r="U23" s="106"/>
      <c r="V23" s="107"/>
      <c r="W23" s="105" t="s">
        <v>644</v>
      </c>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1.3</v>
      </c>
      <c r="Q24" s="109"/>
      <c r="R24" s="109"/>
      <c r="S24" s="109"/>
      <c r="T24" s="109"/>
      <c r="U24" s="109"/>
      <c r="V24" s="110"/>
      <c r="W24" s="108" t="s">
        <v>644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0.5</v>
      </c>
      <c r="Q25" s="109"/>
      <c r="R25" s="109"/>
      <c r="S25" s="109"/>
      <c r="T25" s="109"/>
      <c r="U25" s="109"/>
      <c r="V25" s="110"/>
      <c r="W25" s="108" t="s">
        <v>644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637</v>
      </c>
      <c r="H26" s="190"/>
      <c r="I26" s="190"/>
      <c r="J26" s="190"/>
      <c r="K26" s="190"/>
      <c r="L26" s="190"/>
      <c r="M26" s="190"/>
      <c r="N26" s="190"/>
      <c r="O26" s="191"/>
      <c r="P26" s="108">
        <v>0.2</v>
      </c>
      <c r="Q26" s="109"/>
      <c r="R26" s="109"/>
      <c r="S26" s="109"/>
      <c r="T26" s="109"/>
      <c r="U26" s="109"/>
      <c r="V26" s="110"/>
      <c r="W26" s="108" t="s">
        <v>644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638</v>
      </c>
      <c r="H27" s="190"/>
      <c r="I27" s="190"/>
      <c r="J27" s="190"/>
      <c r="K27" s="190"/>
      <c r="L27" s="190"/>
      <c r="M27" s="190"/>
      <c r="N27" s="190"/>
      <c r="O27" s="191"/>
      <c r="P27" s="108">
        <v>0.1</v>
      </c>
      <c r="Q27" s="109"/>
      <c r="R27" s="109"/>
      <c r="S27" s="109"/>
      <c r="T27" s="109"/>
      <c r="U27" s="109"/>
      <c r="V27" s="110"/>
      <c r="W27" s="108" t="s">
        <v>644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28.400000000000002</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644</v>
      </c>
      <c r="AR31" s="136"/>
      <c r="AS31" s="137" t="s">
        <v>355</v>
      </c>
      <c r="AT31" s="172"/>
      <c r="AU31" s="271">
        <v>31</v>
      </c>
      <c r="AV31" s="271"/>
      <c r="AW31" s="380" t="s">
        <v>300</v>
      </c>
      <c r="AX31" s="381"/>
    </row>
    <row r="32" spans="1:50" ht="31.5" customHeight="1" x14ac:dyDescent="0.15">
      <c r="A32" s="515"/>
      <c r="B32" s="513"/>
      <c r="C32" s="513"/>
      <c r="D32" s="513"/>
      <c r="E32" s="513"/>
      <c r="F32" s="514"/>
      <c r="G32" s="540" t="s">
        <v>615</v>
      </c>
      <c r="H32" s="541"/>
      <c r="I32" s="541"/>
      <c r="J32" s="541"/>
      <c r="K32" s="541"/>
      <c r="L32" s="541"/>
      <c r="M32" s="541"/>
      <c r="N32" s="541"/>
      <c r="O32" s="542"/>
      <c r="P32" s="161" t="s">
        <v>617</v>
      </c>
      <c r="Q32" s="161"/>
      <c r="R32" s="161"/>
      <c r="S32" s="161"/>
      <c r="T32" s="161"/>
      <c r="U32" s="161"/>
      <c r="V32" s="161"/>
      <c r="W32" s="161"/>
      <c r="X32" s="231"/>
      <c r="Y32" s="339" t="s">
        <v>12</v>
      </c>
      <c r="Z32" s="549"/>
      <c r="AA32" s="550"/>
      <c r="AB32" s="551" t="s">
        <v>583</v>
      </c>
      <c r="AC32" s="551"/>
      <c r="AD32" s="551"/>
      <c r="AE32" s="365" t="s">
        <v>570</v>
      </c>
      <c r="AF32" s="366"/>
      <c r="AG32" s="366"/>
      <c r="AH32" s="366"/>
      <c r="AI32" s="365">
        <v>100</v>
      </c>
      <c r="AJ32" s="366"/>
      <c r="AK32" s="366"/>
      <c r="AL32" s="366"/>
      <c r="AM32" s="365">
        <v>112</v>
      </c>
      <c r="AN32" s="366"/>
      <c r="AO32" s="366"/>
      <c r="AP32" s="366"/>
      <c r="AQ32" s="111" t="s">
        <v>644</v>
      </c>
      <c r="AR32" s="112"/>
      <c r="AS32" s="112"/>
      <c r="AT32" s="113"/>
      <c r="AU32" s="366" t="s">
        <v>644</v>
      </c>
      <c r="AV32" s="366"/>
      <c r="AW32" s="366"/>
      <c r="AX32" s="368"/>
    </row>
    <row r="33" spans="1:50" ht="31.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5" t="s">
        <v>570</v>
      </c>
      <c r="AF33" s="366"/>
      <c r="AG33" s="366"/>
      <c r="AH33" s="366"/>
      <c r="AI33" s="365">
        <v>120</v>
      </c>
      <c r="AJ33" s="366"/>
      <c r="AK33" s="366"/>
      <c r="AL33" s="366"/>
      <c r="AM33" s="365">
        <v>120</v>
      </c>
      <c r="AN33" s="366"/>
      <c r="AO33" s="366"/>
      <c r="AP33" s="366"/>
      <c r="AQ33" s="111" t="s">
        <v>644</v>
      </c>
      <c r="AR33" s="112"/>
      <c r="AS33" s="112"/>
      <c r="AT33" s="113"/>
      <c r="AU33" s="366">
        <v>120</v>
      </c>
      <c r="AV33" s="366"/>
      <c r="AW33" s="366"/>
      <c r="AX33" s="368"/>
    </row>
    <row r="34" spans="1:50" ht="3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570</v>
      </c>
      <c r="AF34" s="366"/>
      <c r="AG34" s="366"/>
      <c r="AH34" s="366"/>
      <c r="AI34" s="365">
        <f>AI32/AI33*100</f>
        <v>83.333333333333343</v>
      </c>
      <c r="AJ34" s="366"/>
      <c r="AK34" s="366"/>
      <c r="AL34" s="366"/>
      <c r="AM34" s="365">
        <f>AM32/AM33*100</f>
        <v>93.333333333333329</v>
      </c>
      <c r="AN34" s="366"/>
      <c r="AO34" s="366"/>
      <c r="AP34" s="366"/>
      <c r="AQ34" s="365" t="s">
        <v>570</v>
      </c>
      <c r="AR34" s="366"/>
      <c r="AS34" s="366"/>
      <c r="AT34" s="366"/>
      <c r="AU34" s="366" t="s">
        <v>570</v>
      </c>
      <c r="AV34" s="366"/>
      <c r="AW34" s="366"/>
      <c r="AX34" s="368"/>
    </row>
    <row r="35" spans="1:50" ht="23.25" customHeight="1" x14ac:dyDescent="0.15">
      <c r="A35" s="897" t="s">
        <v>503</v>
      </c>
      <c r="B35" s="898"/>
      <c r="C35" s="898"/>
      <c r="D35" s="898"/>
      <c r="E35" s="898"/>
      <c r="F35" s="899"/>
      <c r="G35" s="903" t="s">
        <v>613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644</v>
      </c>
      <c r="AR38" s="136"/>
      <c r="AS38" s="137" t="s">
        <v>355</v>
      </c>
      <c r="AT38" s="172"/>
      <c r="AU38" s="271">
        <v>31</v>
      </c>
      <c r="AV38" s="271"/>
      <c r="AW38" s="380" t="s">
        <v>300</v>
      </c>
      <c r="AX38" s="381"/>
    </row>
    <row r="39" spans="1:50" ht="23.25" customHeight="1" x14ac:dyDescent="0.15">
      <c r="A39" s="515"/>
      <c r="B39" s="513"/>
      <c r="C39" s="513"/>
      <c r="D39" s="513"/>
      <c r="E39" s="513"/>
      <c r="F39" s="514"/>
      <c r="G39" s="540" t="s">
        <v>616</v>
      </c>
      <c r="H39" s="541"/>
      <c r="I39" s="541"/>
      <c r="J39" s="541"/>
      <c r="K39" s="541"/>
      <c r="L39" s="541"/>
      <c r="M39" s="541"/>
      <c r="N39" s="541"/>
      <c r="O39" s="542"/>
      <c r="P39" s="161" t="s">
        <v>618</v>
      </c>
      <c r="Q39" s="161"/>
      <c r="R39" s="161"/>
      <c r="S39" s="161"/>
      <c r="T39" s="161"/>
      <c r="U39" s="161"/>
      <c r="V39" s="161"/>
      <c r="W39" s="161"/>
      <c r="X39" s="231"/>
      <c r="Y39" s="339" t="s">
        <v>12</v>
      </c>
      <c r="Z39" s="549"/>
      <c r="AA39" s="550"/>
      <c r="AB39" s="551" t="s">
        <v>584</v>
      </c>
      <c r="AC39" s="551"/>
      <c r="AD39" s="551"/>
      <c r="AE39" s="365" t="s">
        <v>570</v>
      </c>
      <c r="AF39" s="366"/>
      <c r="AG39" s="366"/>
      <c r="AH39" s="366"/>
      <c r="AI39" s="365">
        <v>2</v>
      </c>
      <c r="AJ39" s="366"/>
      <c r="AK39" s="366"/>
      <c r="AL39" s="366"/>
      <c r="AM39" s="365">
        <v>2</v>
      </c>
      <c r="AN39" s="366"/>
      <c r="AO39" s="366"/>
      <c r="AP39" s="366"/>
      <c r="AQ39" s="111" t="s">
        <v>644</v>
      </c>
      <c r="AR39" s="112"/>
      <c r="AS39" s="112"/>
      <c r="AT39" s="113"/>
      <c r="AU39" s="366" t="s">
        <v>644</v>
      </c>
      <c r="AV39" s="366"/>
      <c r="AW39" s="366"/>
      <c r="AX39" s="368"/>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584</v>
      </c>
      <c r="AC40" s="522"/>
      <c r="AD40" s="522"/>
      <c r="AE40" s="365" t="s">
        <v>570</v>
      </c>
      <c r="AF40" s="366"/>
      <c r="AG40" s="366"/>
      <c r="AH40" s="366"/>
      <c r="AI40" s="365">
        <v>2</v>
      </c>
      <c r="AJ40" s="366"/>
      <c r="AK40" s="366"/>
      <c r="AL40" s="366"/>
      <c r="AM40" s="365">
        <v>2</v>
      </c>
      <c r="AN40" s="366"/>
      <c r="AO40" s="366"/>
      <c r="AP40" s="366"/>
      <c r="AQ40" s="111" t="s">
        <v>644</v>
      </c>
      <c r="AR40" s="112"/>
      <c r="AS40" s="112"/>
      <c r="AT40" s="113"/>
      <c r="AU40" s="366">
        <v>16</v>
      </c>
      <c r="AV40" s="366"/>
      <c r="AW40" s="366"/>
      <c r="AX40" s="368"/>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t="s">
        <v>570</v>
      </c>
      <c r="AF41" s="366"/>
      <c r="AG41" s="366"/>
      <c r="AH41" s="366"/>
      <c r="AI41" s="365">
        <f>AI39/AI40*100</f>
        <v>100</v>
      </c>
      <c r="AJ41" s="366"/>
      <c r="AK41" s="366"/>
      <c r="AL41" s="366"/>
      <c r="AM41" s="365">
        <v>100</v>
      </c>
      <c r="AN41" s="366"/>
      <c r="AO41" s="366"/>
      <c r="AP41" s="366"/>
      <c r="AQ41" s="111" t="s">
        <v>644</v>
      </c>
      <c r="AR41" s="112"/>
      <c r="AS41" s="112"/>
      <c r="AT41" s="113"/>
      <c r="AU41" s="366" t="s">
        <v>570</v>
      </c>
      <c r="AV41" s="366"/>
      <c r="AW41" s="366"/>
      <c r="AX41" s="368"/>
    </row>
    <row r="42" spans="1:50" ht="23.25" customHeight="1" x14ac:dyDescent="0.15">
      <c r="A42" s="897" t="s">
        <v>503</v>
      </c>
      <c r="B42" s="898"/>
      <c r="C42" s="898"/>
      <c r="D42" s="898"/>
      <c r="E42" s="898"/>
      <c r="F42" s="899"/>
      <c r="G42" s="903" t="s">
        <v>613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533</v>
      </c>
      <c r="AF65" s="370"/>
      <c r="AG65" s="370"/>
      <c r="AH65" s="371"/>
      <c r="AI65" s="369" t="s">
        <v>530</v>
      </c>
      <c r="AJ65" s="370"/>
      <c r="AK65" s="370"/>
      <c r="AL65" s="371"/>
      <c r="AM65" s="376" t="s">
        <v>525</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506</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619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5" t="s">
        <v>570</v>
      </c>
      <c r="AF101" s="366"/>
      <c r="AG101" s="366"/>
      <c r="AH101" s="367"/>
      <c r="AI101" s="365">
        <v>2</v>
      </c>
      <c r="AJ101" s="366"/>
      <c r="AK101" s="366"/>
      <c r="AL101" s="367"/>
      <c r="AM101" s="365">
        <v>2</v>
      </c>
      <c r="AN101" s="366"/>
      <c r="AO101" s="366"/>
      <c r="AP101" s="367"/>
      <c r="AQ101" s="365" t="s">
        <v>644</v>
      </c>
      <c r="AR101" s="366"/>
      <c r="AS101" s="366"/>
      <c r="AT101" s="367"/>
      <c r="AU101" s="365" t="s">
        <v>614</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585</v>
      </c>
      <c r="AC102" s="551"/>
      <c r="AD102" s="551"/>
      <c r="AE102" s="359" t="s">
        <v>570</v>
      </c>
      <c r="AF102" s="359"/>
      <c r="AG102" s="359"/>
      <c r="AH102" s="359"/>
      <c r="AI102" s="359">
        <v>2</v>
      </c>
      <c r="AJ102" s="359"/>
      <c r="AK102" s="359"/>
      <c r="AL102" s="359"/>
      <c r="AM102" s="359">
        <v>2</v>
      </c>
      <c r="AN102" s="359"/>
      <c r="AO102" s="359"/>
      <c r="AP102" s="359"/>
      <c r="AQ102" s="814">
        <v>2</v>
      </c>
      <c r="AR102" s="815"/>
      <c r="AS102" s="815"/>
      <c r="AT102" s="816"/>
      <c r="AU102" s="814" t="s">
        <v>614</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1"/>
      <c r="B104" s="492"/>
      <c r="C104" s="492"/>
      <c r="D104" s="492"/>
      <c r="E104" s="492"/>
      <c r="F104" s="493"/>
      <c r="G104" s="161" t="s">
        <v>620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585</v>
      </c>
      <c r="AC104" s="472"/>
      <c r="AD104" s="473"/>
      <c r="AE104" s="365" t="s">
        <v>570</v>
      </c>
      <c r="AF104" s="366"/>
      <c r="AG104" s="366"/>
      <c r="AH104" s="367"/>
      <c r="AI104" s="365">
        <v>2</v>
      </c>
      <c r="AJ104" s="366"/>
      <c r="AK104" s="366"/>
      <c r="AL104" s="367"/>
      <c r="AM104" s="365">
        <v>2</v>
      </c>
      <c r="AN104" s="366"/>
      <c r="AO104" s="366"/>
      <c r="AP104" s="367"/>
      <c r="AQ104" s="365" t="s">
        <v>644</v>
      </c>
      <c r="AR104" s="366"/>
      <c r="AS104" s="366"/>
      <c r="AT104" s="367"/>
      <c r="AU104" s="365" t="s">
        <v>644</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585</v>
      </c>
      <c r="AC105" s="408"/>
      <c r="AD105" s="409"/>
      <c r="AE105" s="359" t="s">
        <v>570</v>
      </c>
      <c r="AF105" s="359"/>
      <c r="AG105" s="359"/>
      <c r="AH105" s="359"/>
      <c r="AI105" s="359">
        <v>2</v>
      </c>
      <c r="AJ105" s="359"/>
      <c r="AK105" s="359"/>
      <c r="AL105" s="359"/>
      <c r="AM105" s="359">
        <v>2</v>
      </c>
      <c r="AN105" s="359"/>
      <c r="AO105" s="359"/>
      <c r="AP105" s="359"/>
      <c r="AQ105" s="365">
        <v>2</v>
      </c>
      <c r="AR105" s="366"/>
      <c r="AS105" s="366"/>
      <c r="AT105" s="367"/>
      <c r="AU105" s="814" t="s">
        <v>644</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586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587</v>
      </c>
      <c r="AC116" s="301"/>
      <c r="AD116" s="302"/>
      <c r="AE116" s="359" t="s">
        <v>570</v>
      </c>
      <c r="AF116" s="359"/>
      <c r="AG116" s="359"/>
      <c r="AH116" s="359"/>
      <c r="AI116" s="359">
        <v>20</v>
      </c>
      <c r="AJ116" s="359"/>
      <c r="AK116" s="359"/>
      <c r="AL116" s="359"/>
      <c r="AM116" s="359">
        <v>15</v>
      </c>
      <c r="AN116" s="359"/>
      <c r="AO116" s="359"/>
      <c r="AP116" s="359"/>
      <c r="AQ116" s="365">
        <f>26.3/2</f>
        <v>13.15</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588</v>
      </c>
      <c r="AC117" s="343"/>
      <c r="AD117" s="344"/>
      <c r="AE117" s="306" t="s">
        <v>570</v>
      </c>
      <c r="AF117" s="306"/>
      <c r="AG117" s="306"/>
      <c r="AH117" s="306"/>
      <c r="AI117" s="306" t="s">
        <v>589</v>
      </c>
      <c r="AJ117" s="306"/>
      <c r="AK117" s="306"/>
      <c r="AL117" s="306"/>
      <c r="AM117" s="306" t="s">
        <v>590</v>
      </c>
      <c r="AN117" s="306"/>
      <c r="AO117" s="306"/>
      <c r="AP117" s="306"/>
      <c r="AQ117" s="306" t="s">
        <v>639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591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591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591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649</v>
      </c>
      <c r="AR133" s="271"/>
      <c r="AS133" s="137" t="s">
        <v>355</v>
      </c>
      <c r="AT133" s="172"/>
      <c r="AU133" s="136" t="s">
        <v>649</v>
      </c>
      <c r="AV133" s="136"/>
      <c r="AW133" s="137" t="s">
        <v>300</v>
      </c>
      <c r="AX133" s="138"/>
    </row>
    <row r="134" spans="1:50" ht="39.75" customHeight="1" x14ac:dyDescent="0.15">
      <c r="A134" s="994"/>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570</v>
      </c>
      <c r="AF134" s="112"/>
      <c r="AG134" s="112"/>
      <c r="AH134" s="112"/>
      <c r="AI134" s="266" t="s">
        <v>570</v>
      </c>
      <c r="AJ134" s="112"/>
      <c r="AK134" s="112"/>
      <c r="AL134" s="112"/>
      <c r="AM134" s="266" t="s">
        <v>570</v>
      </c>
      <c r="AN134" s="112"/>
      <c r="AO134" s="112"/>
      <c r="AP134" s="112"/>
      <c r="AQ134" s="266" t="s">
        <v>570</v>
      </c>
      <c r="AR134" s="112"/>
      <c r="AS134" s="112"/>
      <c r="AT134" s="112"/>
      <c r="AU134" s="266" t="s">
        <v>570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570</v>
      </c>
      <c r="AF135" s="112"/>
      <c r="AG135" s="112"/>
      <c r="AH135" s="112"/>
      <c r="AI135" s="266" t="s">
        <v>570</v>
      </c>
      <c r="AJ135" s="112"/>
      <c r="AK135" s="112"/>
      <c r="AL135" s="112"/>
      <c r="AM135" s="266" t="s">
        <v>570</v>
      </c>
      <c r="AN135" s="112"/>
      <c r="AO135" s="112"/>
      <c r="AP135" s="112"/>
      <c r="AQ135" s="266" t="s">
        <v>570</v>
      </c>
      <c r="AR135" s="112"/>
      <c r="AS135" s="112"/>
      <c r="AT135" s="112"/>
      <c r="AU135" s="266" t="s">
        <v>570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593</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4"/>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593</v>
      </c>
      <c r="AF433" s="112"/>
      <c r="AG433" s="112"/>
      <c r="AH433" s="113"/>
      <c r="AI433" s="111" t="s">
        <v>593</v>
      </c>
      <c r="AJ433" s="112"/>
      <c r="AK433" s="112"/>
      <c r="AL433" s="112"/>
      <c r="AM433" s="111" t="s">
        <v>570</v>
      </c>
      <c r="AN433" s="112"/>
      <c r="AO433" s="112"/>
      <c r="AP433" s="113"/>
      <c r="AQ433" s="111" t="s">
        <v>593</v>
      </c>
      <c r="AR433" s="112"/>
      <c r="AS433" s="112"/>
      <c r="AT433" s="113"/>
      <c r="AU433" s="112" t="s">
        <v>593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593</v>
      </c>
      <c r="AF434" s="112"/>
      <c r="AG434" s="112"/>
      <c r="AH434" s="113"/>
      <c r="AI434" s="111" t="s">
        <v>593</v>
      </c>
      <c r="AJ434" s="112"/>
      <c r="AK434" s="112"/>
      <c r="AL434" s="112"/>
      <c r="AM434" s="111" t="s">
        <v>570</v>
      </c>
      <c r="AN434" s="112"/>
      <c r="AO434" s="112"/>
      <c r="AP434" s="113"/>
      <c r="AQ434" s="111" t="s">
        <v>593</v>
      </c>
      <c r="AR434" s="112"/>
      <c r="AS434" s="112"/>
      <c r="AT434" s="113"/>
      <c r="AU434" s="112" t="s">
        <v>593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570</v>
      </c>
      <c r="AN435" s="112"/>
      <c r="AO435" s="112"/>
      <c r="AP435" s="113"/>
      <c r="AQ435" s="111" t="s">
        <v>593</v>
      </c>
      <c r="AR435" s="112"/>
      <c r="AS435" s="112"/>
      <c r="AT435" s="113"/>
      <c r="AU435" s="112" t="s">
        <v>593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594</v>
      </c>
      <c r="AF457" s="136"/>
      <c r="AG457" s="137" t="s">
        <v>355</v>
      </c>
      <c r="AH457" s="172"/>
      <c r="AI457" s="182"/>
      <c r="AJ457" s="182"/>
      <c r="AK457" s="182"/>
      <c r="AL457" s="177"/>
      <c r="AM457" s="182"/>
      <c r="AN457" s="182"/>
      <c r="AO457" s="182"/>
      <c r="AP457" s="177"/>
      <c r="AQ457" s="217" t="s">
        <v>594</v>
      </c>
      <c r="AR457" s="136"/>
      <c r="AS457" s="137" t="s">
        <v>355</v>
      </c>
      <c r="AT457" s="172"/>
      <c r="AU457" s="136" t="s">
        <v>594</v>
      </c>
      <c r="AV457" s="136"/>
      <c r="AW457" s="137" t="s">
        <v>300</v>
      </c>
      <c r="AX457" s="138"/>
    </row>
    <row r="458" spans="1:50" ht="23.25" customHeight="1" x14ac:dyDescent="0.15">
      <c r="A458" s="994"/>
      <c r="B458" s="252"/>
      <c r="C458" s="251"/>
      <c r="D458" s="252"/>
      <c r="E458" s="166"/>
      <c r="F458" s="167"/>
      <c r="G458" s="230" t="s">
        <v>594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594</v>
      </c>
      <c r="AC458" s="133"/>
      <c r="AD458" s="133"/>
      <c r="AE458" s="111" t="s">
        <v>593</v>
      </c>
      <c r="AF458" s="112"/>
      <c r="AG458" s="112"/>
      <c r="AH458" s="112"/>
      <c r="AI458" s="111" t="s">
        <v>593</v>
      </c>
      <c r="AJ458" s="112"/>
      <c r="AK458" s="112"/>
      <c r="AL458" s="112"/>
      <c r="AM458" s="111" t="s">
        <v>570</v>
      </c>
      <c r="AN458" s="112"/>
      <c r="AO458" s="112"/>
      <c r="AP458" s="113"/>
      <c r="AQ458" s="111" t="s">
        <v>593</v>
      </c>
      <c r="AR458" s="112"/>
      <c r="AS458" s="112"/>
      <c r="AT458" s="113"/>
      <c r="AU458" s="112" t="s">
        <v>593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593</v>
      </c>
      <c r="AF459" s="112"/>
      <c r="AG459" s="112"/>
      <c r="AH459" s="113"/>
      <c r="AI459" s="111" t="s">
        <v>593</v>
      </c>
      <c r="AJ459" s="112"/>
      <c r="AK459" s="112"/>
      <c r="AL459" s="112"/>
      <c r="AM459" s="111" t="s">
        <v>570</v>
      </c>
      <c r="AN459" s="112"/>
      <c r="AO459" s="112"/>
      <c r="AP459" s="113"/>
      <c r="AQ459" s="111" t="s">
        <v>593</v>
      </c>
      <c r="AR459" s="112"/>
      <c r="AS459" s="112"/>
      <c r="AT459" s="113"/>
      <c r="AU459" s="112" t="s">
        <v>593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570</v>
      </c>
      <c r="AN460" s="112"/>
      <c r="AO460" s="112"/>
      <c r="AP460" s="113"/>
      <c r="AQ460" s="111" t="s">
        <v>593</v>
      </c>
      <c r="AR460" s="112"/>
      <c r="AS460" s="112"/>
      <c r="AT460" s="113"/>
      <c r="AU460" s="112" t="s">
        <v>593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606</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606</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6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606</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606</v>
      </c>
      <c r="AE705" s="733"/>
      <c r="AF705" s="733"/>
      <c r="AG705" s="160" t="s">
        <v>645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1.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606</v>
      </c>
      <c r="AE708" s="668"/>
      <c r="AF708" s="668"/>
      <c r="AG708" s="526" t="s">
        <v>646</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606</v>
      </c>
      <c r="AE709" s="155"/>
      <c r="AF709" s="155"/>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623</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606</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623</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606</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606</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606</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606</v>
      </c>
      <c r="AE717" s="155"/>
      <c r="AF717" s="155"/>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606</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623</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25.25" customHeight="1" thickBot="1" x14ac:dyDescent="0.2">
      <c r="A729" s="765" t="s">
        <v>656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653</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505</v>
      </c>
      <c r="B733" s="750"/>
      <c r="C733" s="750"/>
      <c r="D733" s="750"/>
      <c r="E733" s="751"/>
      <c r="F733" s="766" t="s">
        <v>654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570</v>
      </c>
      <c r="S737" s="122"/>
      <c r="T737" s="122"/>
      <c r="U737" s="122"/>
      <c r="V737" s="122"/>
      <c r="W737" s="122"/>
      <c r="X737" s="122"/>
      <c r="Y737" s="122"/>
      <c r="Z737" s="122"/>
      <c r="AA737" s="101" t="s">
        <v>539</v>
      </c>
      <c r="AB737" s="101"/>
      <c r="AC737" s="101"/>
      <c r="AD737" s="101"/>
      <c r="AE737" s="122" t="s">
        <v>570</v>
      </c>
      <c r="AF737" s="122"/>
      <c r="AG737" s="122"/>
      <c r="AH737" s="122"/>
      <c r="AI737" s="122"/>
      <c r="AJ737" s="122"/>
      <c r="AK737" s="122"/>
      <c r="AL737" s="122"/>
      <c r="AM737" s="122"/>
      <c r="AN737" s="101" t="s">
        <v>538</v>
      </c>
      <c r="AO737" s="101"/>
      <c r="AP737" s="101"/>
      <c r="AQ737" s="101"/>
      <c r="AR737" s="102" t="s">
        <v>570</v>
      </c>
      <c r="AS737" s="103"/>
      <c r="AT737" s="103"/>
      <c r="AU737" s="103"/>
      <c r="AV737" s="103"/>
      <c r="AW737" s="103"/>
      <c r="AX737" s="104"/>
      <c r="AY737" s="89"/>
      <c r="AZ737" s="89"/>
    </row>
    <row r="738" spans="1:52" ht="24.75" customHeight="1" x14ac:dyDescent="0.15">
      <c r="A738" s="123" t="s">
        <v>537</v>
      </c>
      <c r="B738" s="124"/>
      <c r="C738" s="124"/>
      <c r="D738" s="125"/>
      <c r="E738" s="122" t="s">
        <v>570</v>
      </c>
      <c r="F738" s="122"/>
      <c r="G738" s="122"/>
      <c r="H738" s="122"/>
      <c r="I738" s="122"/>
      <c r="J738" s="122"/>
      <c r="K738" s="122"/>
      <c r="L738" s="122"/>
      <c r="M738" s="122"/>
      <c r="N738" s="101" t="s">
        <v>536</v>
      </c>
      <c r="O738" s="101"/>
      <c r="P738" s="101"/>
      <c r="Q738" s="101"/>
      <c r="R738" s="122" t="s">
        <v>570</v>
      </c>
      <c r="S738" s="122"/>
      <c r="T738" s="122"/>
      <c r="U738" s="122"/>
      <c r="V738" s="122"/>
      <c r="W738" s="122"/>
      <c r="X738" s="122"/>
      <c r="Y738" s="122"/>
      <c r="Z738" s="122"/>
      <c r="AA738" s="101" t="s">
        <v>535</v>
      </c>
      <c r="AB738" s="101"/>
      <c r="AC738" s="101"/>
      <c r="AD738" s="101"/>
      <c r="AE738" s="122" t="s">
        <v>605</v>
      </c>
      <c r="AF738" s="122"/>
      <c r="AG738" s="122"/>
      <c r="AH738" s="122"/>
      <c r="AI738" s="122"/>
      <c r="AJ738" s="122"/>
      <c r="AK738" s="122"/>
      <c r="AL738" s="122"/>
      <c r="AM738" s="122"/>
      <c r="AN738" s="101" t="s">
        <v>531</v>
      </c>
      <c r="AO738" s="101"/>
      <c r="AP738" s="101"/>
      <c r="AQ738" s="101"/>
      <c r="AR738" s="102">
        <v>15</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146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06.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60" t="s">
        <v>509</v>
      </c>
      <c r="B779" s="761"/>
      <c r="C779" s="761"/>
      <c r="D779" s="761"/>
      <c r="E779" s="761"/>
      <c r="F779" s="762"/>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625</v>
      </c>
      <c r="H781" s="450"/>
      <c r="I781" s="450"/>
      <c r="J781" s="450"/>
      <c r="K781" s="451"/>
      <c r="L781" s="452" t="s">
        <v>629</v>
      </c>
      <c r="M781" s="453"/>
      <c r="N781" s="453"/>
      <c r="O781" s="453"/>
      <c r="P781" s="453"/>
      <c r="Q781" s="453"/>
      <c r="R781" s="453"/>
      <c r="S781" s="453"/>
      <c r="T781" s="453"/>
      <c r="U781" s="453"/>
      <c r="V781" s="453"/>
      <c r="W781" s="453"/>
      <c r="X781" s="454"/>
      <c r="Y781" s="455">
        <v>6.4</v>
      </c>
      <c r="Z781" s="456"/>
      <c r="AA781" s="456"/>
      <c r="AB781" s="557"/>
      <c r="AC781" s="449" t="s">
        <v>626</v>
      </c>
      <c r="AD781" s="450"/>
      <c r="AE781" s="450"/>
      <c r="AF781" s="450"/>
      <c r="AG781" s="451"/>
      <c r="AH781" s="452" t="s">
        <v>643</v>
      </c>
      <c r="AI781" s="453"/>
      <c r="AJ781" s="453"/>
      <c r="AK781" s="453"/>
      <c r="AL781" s="453"/>
      <c r="AM781" s="453"/>
      <c r="AN781" s="453"/>
      <c r="AO781" s="453"/>
      <c r="AP781" s="453"/>
      <c r="AQ781" s="453"/>
      <c r="AR781" s="453"/>
      <c r="AS781" s="453"/>
      <c r="AT781" s="454"/>
      <c r="AU781" s="455">
        <v>7.5</v>
      </c>
      <c r="AV781" s="456"/>
      <c r="AW781" s="456"/>
      <c r="AX781" s="457"/>
    </row>
    <row r="782" spans="1:50" ht="24.75" customHeight="1" x14ac:dyDescent="0.15">
      <c r="A782" s="556"/>
      <c r="B782" s="763"/>
      <c r="C782" s="763"/>
      <c r="D782" s="763"/>
      <c r="E782" s="763"/>
      <c r="F782" s="764"/>
      <c r="G782" s="349" t="s">
        <v>641</v>
      </c>
      <c r="H782" s="350"/>
      <c r="I782" s="350"/>
      <c r="J782" s="350"/>
      <c r="K782" s="351"/>
      <c r="L782" s="402" t="s">
        <v>630</v>
      </c>
      <c r="M782" s="403"/>
      <c r="N782" s="403"/>
      <c r="O782" s="403"/>
      <c r="P782" s="403"/>
      <c r="Q782" s="403"/>
      <c r="R782" s="403"/>
      <c r="S782" s="403"/>
      <c r="T782" s="403"/>
      <c r="U782" s="403"/>
      <c r="V782" s="403"/>
      <c r="W782" s="403"/>
      <c r="X782" s="404"/>
      <c r="Y782" s="399">
        <v>4.2</v>
      </c>
      <c r="Z782" s="400"/>
      <c r="AA782" s="400"/>
      <c r="AB782" s="406"/>
      <c r="AC782" s="349" t="s">
        <v>642</v>
      </c>
      <c r="AD782" s="350"/>
      <c r="AE782" s="350"/>
      <c r="AF782" s="350"/>
      <c r="AG782" s="351"/>
      <c r="AH782" s="402" t="s">
        <v>629</v>
      </c>
      <c r="AI782" s="403"/>
      <c r="AJ782" s="403"/>
      <c r="AK782" s="403"/>
      <c r="AL782" s="403"/>
      <c r="AM782" s="403"/>
      <c r="AN782" s="403"/>
      <c r="AO782" s="403"/>
      <c r="AP782" s="403"/>
      <c r="AQ782" s="403"/>
      <c r="AR782" s="403"/>
      <c r="AS782" s="403"/>
      <c r="AT782" s="404"/>
      <c r="AU782" s="399">
        <v>3.8</v>
      </c>
      <c r="AV782" s="400"/>
      <c r="AW782" s="400"/>
      <c r="AX782" s="401"/>
    </row>
    <row r="783" spans="1:50" ht="24.75" customHeight="1" x14ac:dyDescent="0.15">
      <c r="A783" s="556"/>
      <c r="B783" s="763"/>
      <c r="C783" s="763"/>
      <c r="D783" s="763"/>
      <c r="E783" s="763"/>
      <c r="F783" s="764"/>
      <c r="G783" s="349" t="s">
        <v>626</v>
      </c>
      <c r="H783" s="350"/>
      <c r="I783" s="350"/>
      <c r="J783" s="350"/>
      <c r="K783" s="351"/>
      <c r="L783" s="402" t="s">
        <v>640</v>
      </c>
      <c r="M783" s="403"/>
      <c r="N783" s="403"/>
      <c r="O783" s="403"/>
      <c r="P783" s="403"/>
      <c r="Q783" s="403"/>
      <c r="R783" s="403"/>
      <c r="S783" s="403"/>
      <c r="T783" s="403"/>
      <c r="U783" s="403"/>
      <c r="V783" s="403"/>
      <c r="W783" s="403"/>
      <c r="X783" s="404"/>
      <c r="Y783" s="399">
        <v>3</v>
      </c>
      <c r="Z783" s="400"/>
      <c r="AA783" s="400"/>
      <c r="AB783" s="406"/>
      <c r="AC783" s="349" t="s">
        <v>627</v>
      </c>
      <c r="AD783" s="350"/>
      <c r="AE783" s="350"/>
      <c r="AF783" s="350"/>
      <c r="AG783" s="351"/>
      <c r="AH783" s="402" t="s">
        <v>630</v>
      </c>
      <c r="AI783" s="403"/>
      <c r="AJ783" s="403"/>
      <c r="AK783" s="403"/>
      <c r="AL783" s="403"/>
      <c r="AM783" s="403"/>
      <c r="AN783" s="403"/>
      <c r="AO783" s="403"/>
      <c r="AP783" s="403"/>
      <c r="AQ783" s="403"/>
      <c r="AR783" s="403"/>
      <c r="AS783" s="403"/>
      <c r="AT783" s="404"/>
      <c r="AU783" s="399">
        <v>2.2999999999999998</v>
      </c>
      <c r="AV783" s="400"/>
      <c r="AW783" s="400"/>
      <c r="AX783" s="401"/>
    </row>
    <row r="784" spans="1:50" ht="24.75" customHeight="1" x14ac:dyDescent="0.15">
      <c r="A784" s="556"/>
      <c r="B784" s="763"/>
      <c r="C784" s="763"/>
      <c r="D784" s="763"/>
      <c r="E784" s="763"/>
      <c r="F784" s="764"/>
      <c r="G784" s="349" t="s">
        <v>628</v>
      </c>
      <c r="H784" s="350"/>
      <c r="I784" s="350"/>
      <c r="J784" s="350"/>
      <c r="K784" s="351"/>
      <c r="L784" s="402" t="s">
        <v>628</v>
      </c>
      <c r="M784" s="403"/>
      <c r="N784" s="403"/>
      <c r="O784" s="403"/>
      <c r="P784" s="403"/>
      <c r="Q784" s="403"/>
      <c r="R784" s="403"/>
      <c r="S784" s="403"/>
      <c r="T784" s="403"/>
      <c r="U784" s="403"/>
      <c r="V784" s="403"/>
      <c r="W784" s="403"/>
      <c r="X784" s="404"/>
      <c r="Y784" s="399">
        <v>1.4</v>
      </c>
      <c r="Z784" s="400"/>
      <c r="AA784" s="400"/>
      <c r="AB784" s="406"/>
      <c r="AC784" s="349" t="s">
        <v>628</v>
      </c>
      <c r="AD784" s="350"/>
      <c r="AE784" s="350"/>
      <c r="AF784" s="350"/>
      <c r="AG784" s="351"/>
      <c r="AH784" s="402" t="s">
        <v>628</v>
      </c>
      <c r="AI784" s="403"/>
      <c r="AJ784" s="403"/>
      <c r="AK784" s="403"/>
      <c r="AL784" s="403"/>
      <c r="AM784" s="403"/>
      <c r="AN784" s="403"/>
      <c r="AO784" s="403"/>
      <c r="AP784" s="403"/>
      <c r="AQ784" s="403"/>
      <c r="AR784" s="403"/>
      <c r="AS784" s="403"/>
      <c r="AT784" s="404"/>
      <c r="AU784" s="399">
        <v>1.4</v>
      </c>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15.000000000000002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15.000000000000002</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46.5" customHeight="1" x14ac:dyDescent="0.15">
      <c r="A837" s="405">
        <v>1</v>
      </c>
      <c r="B837" s="405">
        <v>1</v>
      </c>
      <c r="C837" s="424" t="s">
        <v>631</v>
      </c>
      <c r="D837" s="419"/>
      <c r="E837" s="419"/>
      <c r="F837" s="419"/>
      <c r="G837" s="419"/>
      <c r="H837" s="419"/>
      <c r="I837" s="419"/>
      <c r="J837" s="420">
        <v>5010005007398</v>
      </c>
      <c r="K837" s="421"/>
      <c r="L837" s="421"/>
      <c r="M837" s="421"/>
      <c r="N837" s="421"/>
      <c r="O837" s="421"/>
      <c r="P837" s="425" t="s">
        <v>632</v>
      </c>
      <c r="Q837" s="317"/>
      <c r="R837" s="317"/>
      <c r="S837" s="317"/>
      <c r="T837" s="317"/>
      <c r="U837" s="317"/>
      <c r="V837" s="317"/>
      <c r="W837" s="317"/>
      <c r="X837" s="317"/>
      <c r="Y837" s="318">
        <v>15</v>
      </c>
      <c r="Z837" s="319"/>
      <c r="AA837" s="319"/>
      <c r="AB837" s="320"/>
      <c r="AC837" s="328" t="s">
        <v>502</v>
      </c>
      <c r="AD837" s="329"/>
      <c r="AE837" s="329"/>
      <c r="AF837" s="329"/>
      <c r="AG837" s="329"/>
      <c r="AH837" s="422" t="s">
        <v>649</v>
      </c>
      <c r="AI837" s="423"/>
      <c r="AJ837" s="423"/>
      <c r="AK837" s="423"/>
      <c r="AL837" s="325" t="s">
        <v>564</v>
      </c>
      <c r="AM837" s="326"/>
      <c r="AN837" s="326"/>
      <c r="AO837" s="327"/>
      <c r="AP837" s="321" t="s">
        <v>633</v>
      </c>
      <c r="AQ837" s="321"/>
      <c r="AR837" s="321"/>
      <c r="AS837" s="321"/>
      <c r="AT837" s="321"/>
      <c r="AU837" s="321"/>
      <c r="AV837" s="321"/>
      <c r="AW837" s="321"/>
      <c r="AX837" s="321"/>
    </row>
    <row r="838" spans="1:50" ht="51.75" customHeight="1" x14ac:dyDescent="0.15">
      <c r="A838" s="405">
        <v>2</v>
      </c>
      <c r="B838" s="405">
        <v>1</v>
      </c>
      <c r="C838" s="424" t="s">
        <v>634</v>
      </c>
      <c r="D838" s="419"/>
      <c r="E838" s="419"/>
      <c r="F838" s="419"/>
      <c r="G838" s="419"/>
      <c r="H838" s="419"/>
      <c r="I838" s="419"/>
      <c r="J838" s="420">
        <v>5200005002181</v>
      </c>
      <c r="K838" s="421"/>
      <c r="L838" s="421"/>
      <c r="M838" s="421"/>
      <c r="N838" s="421"/>
      <c r="O838" s="421"/>
      <c r="P838" s="425" t="s">
        <v>635</v>
      </c>
      <c r="Q838" s="317"/>
      <c r="R838" s="317"/>
      <c r="S838" s="317"/>
      <c r="T838" s="317"/>
      <c r="U838" s="317"/>
      <c r="V838" s="317"/>
      <c r="W838" s="317"/>
      <c r="X838" s="317"/>
      <c r="Y838" s="318">
        <v>15</v>
      </c>
      <c r="Z838" s="319"/>
      <c r="AA838" s="319"/>
      <c r="AB838" s="320"/>
      <c r="AC838" s="328" t="s">
        <v>502</v>
      </c>
      <c r="AD838" s="329"/>
      <c r="AE838" s="329"/>
      <c r="AF838" s="329"/>
      <c r="AG838" s="329"/>
      <c r="AH838" s="422" t="s">
        <v>564</v>
      </c>
      <c r="AI838" s="423"/>
      <c r="AJ838" s="423"/>
      <c r="AK838" s="423"/>
      <c r="AL838" s="325" t="s">
        <v>564</v>
      </c>
      <c r="AM838" s="326"/>
      <c r="AN838" s="326"/>
      <c r="AO838" s="327"/>
      <c r="AP838" s="321" t="s">
        <v>564</v>
      </c>
      <c r="AQ838" s="321"/>
      <c r="AR838" s="321"/>
      <c r="AS838" s="321"/>
      <c r="AT838" s="321"/>
      <c r="AU838" s="321"/>
      <c r="AV838" s="321"/>
      <c r="AW838" s="321"/>
      <c r="AX838" s="321"/>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60.75" hidden="1" customHeight="1" x14ac:dyDescent="0.15">
      <c r="A870" s="405">
        <v>1</v>
      </c>
      <c r="B870" s="405">
        <v>1</v>
      </c>
      <c r="C870" s="424"/>
      <c r="D870" s="419"/>
      <c r="E870" s="419"/>
      <c r="F870" s="419"/>
      <c r="G870" s="419"/>
      <c r="H870" s="419"/>
      <c r="I870" s="419"/>
      <c r="J870" s="420"/>
      <c r="K870" s="421"/>
      <c r="L870" s="421"/>
      <c r="M870" s="421"/>
      <c r="N870" s="421"/>
      <c r="O870" s="421"/>
      <c r="P870" s="425"/>
      <c r="Q870" s="317"/>
      <c r="R870" s="317"/>
      <c r="S870" s="317"/>
      <c r="T870" s="317"/>
      <c r="U870" s="317"/>
      <c r="V870" s="317"/>
      <c r="W870" s="317"/>
      <c r="X870" s="317"/>
      <c r="Y870" s="318"/>
      <c r="Z870" s="319"/>
      <c r="AA870" s="319"/>
      <c r="AB870" s="320"/>
      <c r="AC870" s="328"/>
      <c r="AD870" s="329"/>
      <c r="AE870" s="329"/>
      <c r="AF870" s="329"/>
      <c r="AG870" s="329"/>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572</v>
      </c>
      <c r="F1102" s="892"/>
      <c r="G1102" s="892"/>
      <c r="H1102" s="892"/>
      <c r="I1102" s="892"/>
      <c r="J1102" s="420" t="s">
        <v>573</v>
      </c>
      <c r="K1102" s="421"/>
      <c r="L1102" s="421"/>
      <c r="M1102" s="421"/>
      <c r="N1102" s="421"/>
      <c r="O1102" s="421"/>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3">
    <cfRule type="expression" dxfId="2745" priority="13449">
      <formula>IF(RIGHT(TEXT(AQ32,"0.#"),1)=".",FALSE,TRUE)</formula>
    </cfRule>
    <cfRule type="expression" dxfId="2744" priority="13450">
      <formula>IF(RIGHT(TEXT(AQ32,"0.#"),1)=".",TRUE,FALSE)</formula>
    </cfRule>
  </conditionalFormatting>
  <conditionalFormatting sqref="AU32:AU33">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Q134:AQ135 AU134:AU135 AM134:AM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cellComments="asDisplayed" r:id="rId1"/>
  <headerFooter differentFirst="1" alignWithMargins="0"/>
  <rowBreaks count="5" manualBreakCount="5">
    <brk id="99" max="16383" man="1"/>
    <brk id="483" max="16383" man="1"/>
    <brk id="727" max="16383" man="1"/>
    <brk id="778" max="16383" man="1"/>
    <brk id="8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2019-08-19T06:36:28Z</cp:lastPrinted>
  <dcterms:created xsi:type="dcterms:W3CDTF">2012-03-13T00:50:25Z</dcterms:created>
  <dcterms:modified xsi:type="dcterms:W3CDTF">2019-08-30T11:57:10Z</dcterms:modified>
</cp:coreProperties>
</file>