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A6E075B0-5986-41AC-BD34-E707F2042350}" xr6:coauthVersionLast="36" xr6:coauthVersionMax="36" xr10:uidLastSave="{00000000-0000-0000-0000-000000000000}"/>
  <bookViews>
    <workbookView xWindow="24045" yWindow="0" windowWidth="1461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<sst xmlns="http://schemas.openxmlformats.org/spreadsheetml/2006/main" count="2883" uniqueCount="641">
  <si>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</si>
  <si>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</si>
  <si>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</si>
  <si>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</si>
  <si>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</si>
  <si>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</si>
  <si>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</si>
  <si>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</si>
  <si>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</si>
  <si>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</si>
  <si>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</si>
  <si>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</si>
  <si>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</si>
  <si>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</si>
  <si>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</si>
  <si>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</si>
  <si>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</si>
  <si>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</si>
  <si>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</si>
  <si>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</si>
  <si>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</si>
  <si>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</si>
  <si>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</si>
  <si>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</si>
  <si>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</si>
  <si>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</si>
  <si>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</si>
  <si>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</si>
  <si>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</si>
  <si>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</si>
  <si>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</si>
  <si>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</si>
  <si>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</si>
  <si>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</si>
  <si>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</si>
  <si>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</si>
  <si>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</si>
  <si>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</si>
  <si>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</si>
  <si>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</si>
  <si>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</si>
  <si>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</si>
  <si>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</si>
  <si>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</si>
  <si>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</si>
  <si>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</si>
  <si>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</si>
  <si>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</si>
  <si>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</si>
  <si>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</si>
  <si>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</si>
  <si>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</si>
  <si>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</si>
  <si>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</si>
  <si>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</si>
  <si>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</si>
  <si>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</si>
  <si>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</si>
  <si>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</si>
  <si>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</si>
  <si>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</si>
  <si>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</si>
  <si>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</si>
  <si>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</si>
  <si>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</si>
  <si>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</si>
  <si>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</si>
  <si>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</si>
  <si>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</si>
  <si>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</si>
  <si>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</si>
  <si>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</si>
  <si>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</si>
  <si>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</si>
  <si>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</si>
  <si>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</si>
  <si>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</si>
  <si>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</si>
  <si>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</si>
  <si>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</si>
  <si>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</si>
  <si>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</si>
  <si>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</si>
  <si>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</si>
  <si>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</si>
  <si>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</si>
  <si>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</si>
  <si>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</si>
  <si>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</si>
  <si>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</si>
  <si>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</si>
  <si>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</si>
  <si>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</si>
  <si>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</si>
  <si>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</si>
  <si>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</si>
  <si>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</si>
  <si>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</si>
  <si>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</si>
  <si>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</si>
  <si>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</si>
  <si>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</si>
  <si>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</si>
  <si>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</si>
  <si>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</si>
  <si>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</si>
  <si>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</si>
  <si>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</si>
  <si>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</si>
  <si>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</si>
  <si>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</si>
  <si>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</si>
  <si>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</si>
  <si>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</si>
  <si>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</si>
  <si>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</si>
  <si>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</si>
  <si>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</si>
  <si>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</si>
  <si>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</si>
  <si>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</si>
  <si>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</si>
  <si>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</si>
  <si>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</si>
  <si>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</si>
  <si>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</si>
  <si>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</si>
  <si>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</si>
  <si>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</si>
  <si>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</si>
  <si>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</si>
  <si>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</si>
  <si>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</si>
  <si>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</si>
  <si>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</si>
  <si>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</si>
  <si>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</si>
  <si>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</si>
  <si>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</si>
  <si>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</si>
  <si>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</si>
  <si>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</si>
  <si>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</si>
  <si>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</si>
  <si>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</si>
  <si>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</si>
  <si>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</si>
  <si>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</si>
  <si>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</si>
  <si>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</si>
  <si>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</si>
  <si>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</si>
  <si>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</si>
  <si>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</si>
  <si>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</si>
  <si>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</si>
  <si>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</si>
  <si>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</si>
  <si>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</si>
  <si>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</si>
  <si>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</si>
  <si>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</si>
  <si>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</si>
  <si>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</si>
  <si>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</si>
  <si>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</si>
  <si>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</si>
  <si>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</si>
  <si>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</si>
  <si>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</si>
  <si>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</si>
  <si>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</si>
  <si>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</si>
  <si>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</si>
  <si>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</si>
  <si>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</si>
  <si>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</si>
  <si>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</si>
  <si>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</si>
  <si>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</si>
  <si>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</si>
  <si>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</si>
  <si>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</si>
  <si>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</si>
  <si>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</si>
  <si>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</si>
  <si>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</si>
  <si>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</si>
  <si>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</si>
  <si>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</si>
  <si>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</si>
  <si>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</si>
  <si>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</si>
  <si>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</si>
  <si>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</si>
  <si>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</si>
  <si>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</si>
  <si>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</si>
  <si>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</si>
  <si>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</si>
  <si>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</si>
  <si>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</si>
  <si>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</si>
  <si>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</si>
  <si>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</si>
  <si>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</si>
  <si>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</si>
  <si>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</si>
  <si>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</si>
  <si>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</si>
  <si>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</si>
  <si>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</si>
  <si>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</si>
  <si>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</si>
  <si>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</si>
  <si>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</si>
  <si>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</si>
  <si>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</si>
  <si>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</si>
  <si>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</si>
  <si>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</si>
  <si>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</si>
  <si>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</si>
  <si>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</si>
  <si>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</si>
  <si>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</si>
  <si>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</si>
  <si>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</si>
  <si>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</si>
  <si>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</si>
  <si>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</si>
  <si>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</si>
  <si>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</si>
  <si>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</si>
  <si>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</si>
  <si>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</si>
  <si>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</si>
  <si>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</si>
  <si>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</si>
  <si>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</si>
  <si>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</si>
  <si>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</si>
  <si>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</si>
  <si>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</si>
  <si>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</si>
  <si>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</si>
  <si>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</si>
  <si>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</si>
  <si>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</si>
  <si>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</si>
  <si>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</si>
  <si>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</si>
  <si>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</si>
  <si>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</si>
  <si>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</si>
  <si>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</si>
  <si>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</si>
  <si>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</si>
  <si>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</si>
  <si>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</si>
  <si>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</si>
  <si>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</si>
  <si>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</si>
  <si>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</si>
  <si>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</si>
  <si>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</si>
  <si>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</si>
  <si>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</si>
  <si>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</si>
  <si>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</si>
  <si>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</si>
  <si>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</si>
  <si>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</si>
  <si>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</si>
  <si>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</si>
  <si>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</si>
  <si>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</si>
  <si>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</si>
  <si>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</si>
  <si>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</si>
  <si>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</si>
  <si>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</si>
  <si>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</si>
  <si>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</si>
  <si>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</si>
  <si>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</si>
  <si>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</si>
  <si>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</si>
  <si>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</si>
  <si>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</si>
  <si>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</si>
  <si>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</si>
  <si>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</si>
  <si>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</si>
  <si>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</si>
  <si>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</si>
  <si>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</si>
  <si>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</si>
  <si>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</si>
  <si>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</si>
  <si>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</si>
  <si>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</si>
  <si>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</si>
  <si>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</si>
  <si>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</si>
  <si>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</si>
  <si>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</si>
  <si>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</si>
  <si>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</si>
  <si>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</si>
  <si>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</si>
  <si>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</si>
  <si>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</si>
  <si>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</si>
  <si>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</si>
  <si>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</si>
  <si>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</si>
  <si>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</si>
  <si>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</si>
  <si>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</si>
  <si>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</si>
  <si>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</si>
  <si>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</si>
  <si>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</si>
  <si>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</si>
  <si>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</si>
  <si>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</si>
  <si>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</si>
  <si>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</si>
  <si>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</si>
  <si>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</si>
  <si>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</si>
  <si>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</si>
  <si>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</si>
  <si>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</si>
  <si>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</si>
  <si>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</si>
  <si>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</si>
  <si>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</si>
  <si>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</si>
  <si>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</si>
  <si>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</si>
  <si>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</si>
  <si>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</si>
  <si>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</si>
  <si>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</si>
  <si>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</si>
  <si>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</si>
  <si>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</si>
  <si>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</si>
  <si>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</si>
  <si>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</si>
  <si>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</si>
  <si>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</si>
  <si>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</si>
  <si>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</si>
  <si>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</si>
  <si>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</si>
  <si>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</si>
  <si>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</si>
  <si>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</si>
  <si>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</si>
  <si>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</si>
  <si>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</si>
  <si>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</si>
  <si>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</si>
  <si>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</si>
  <si>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</si>
  <si>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</si>
  <si>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</si>
  <si>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</si>
  <si>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</si>
  <si>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</si>
  <si>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</si>
  <si>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</si>
  <si>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</si>
  <si>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</si>
  <si>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</si>
  <si>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</si>
  <si>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</si>
  <si>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</si>
  <si>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</si>
  <si>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</si>
  <si>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</si>
  <si>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</si>
  <si>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</si>
  <si>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</si>
  <si>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</si>
  <si>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</si>
  <si>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</si>
  <si>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</si>
  <si>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</si>
  <si>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</si>
  <si>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</si>
  <si>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</si>
  <si>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</si>
  <si>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</si>
  <si>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</si>
  <si>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</si>
  <si>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</si>
  <si>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</si>
  <si>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</si>
  <si>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</si>
  <si>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</si>
  <si>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</si>
  <si>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</si>
  <si>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</si>
  <si>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</si>
  <si>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</si>
  <si>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</si>
  <si>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</si>
  <si>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</si>
  <si>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</si>
  <si>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</si>
  <si>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</si>
  <si>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</si>
  <si>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</si>
  <si>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</si>
  <si>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</si>
  <si>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</si>
  <si>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</si>
  <si>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</si>
  <si>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</si>
  <si>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</si>
  <si>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</si>
  <si>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</si>
  <si>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</si>
  <si>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</si>
  <si>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</si>
  <si>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</si>
  <si>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</si>
  <si>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</si>
  <si>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</si>
  <si>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</si>
  <si>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</si>
  <si>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</si>
  <si>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</si>
  <si>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</si>
  <si>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</si>
  <si>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</si>
  <si>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</si>
  <si>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</si>
  <si>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</si>
  <si>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</si>
  <si>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</si>
  <si>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</si>
  <si>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</si>
  <si>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</si>
  <si>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</si>
  <si>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</si>
  <si>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</si>
  <si>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</si>
  <si>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</si>
  <si>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</si>
  <si>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</si>
  <si>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</si>
  <si>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</si>
  <si>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</si>
  <si>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</si>
  <si>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</si>
  <si>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</si>
  <si>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</si>
  <si>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</si>
  <si>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</si>
  <si>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</si>
  <si>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</si>
  <si>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</si>
  <si>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</si>
  <si>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</si>
  <si>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</si>
  <si>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</si>
  <si>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</si>
  <si>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</si>
  <si>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</si>
  <si>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</si>
  <si>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</si>
  <si>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</si>
  <si>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</si>
  <si>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</si>
  <si>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</si>
  <si>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</si>
  <si>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</si>
  <si>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</si>
  <si>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</si>
  <si>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</si>
  <si>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</si>
  <si>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</si>
  <si>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</si>
  <si>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</si>
  <si>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</si>
  <si>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</si>
  <si>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</si>
  <si>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</si>
  <si>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</si>
  <si>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</si>
  <si>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</si>
  <si>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</si>
  <si>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</si>
  <si>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</si>
  <si>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</si>
  <si>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</si>
  <si>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</si>
  <si>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</si>
  <si>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</si>
  <si>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</si>
  <si>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</si>
  <si>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</si>
  <si>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</si>
  <si>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</si>
  <si>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</si>
  <si>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</si>
  <si>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</si>
  <si>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</si>
  <si>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</si>
  <si>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</si>
  <si>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</si>
  <si>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</si>
  <si>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</si>
  <si>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</si>
  <si>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</si>
  <si>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</si>
  <si>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</si>
  <si>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</si>
  <si>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</si>
  <si>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</si>
  <si>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</si>
  <si>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</si>
  <si>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</si>
  <si>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</si>
  <si>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</si>
  <si>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</si>
  <si>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</si>
  <si>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</si>
  <si>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</si>
  <si>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</si>
  <si>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</si>
  <si>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</si>
  <si>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</si>
  <si>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</si>
  <si>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</si>
  <si>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</si>
  <si>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</si>
  <si>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</si>
  <si>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</si>
  <si>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</si>
  <si>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</si>
  <si>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</si>
  <si>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</si>
  <si>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</si>
  <si>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</si>
  <si>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</si>
  <si>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</si>
  <si>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</si>
  <si>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</si>
  <si>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</si>
  <si>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</si>
  <si>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</si>
  <si>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</si>
  <si>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</si>
  <si>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</si>
  <si>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</si>
  <si>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</si>
  <si>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</si>
  <si>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</si>
  <si>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</si>
  <si>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</si>
  <si>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</si>
  <si>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</si>
  <si>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</si>
  <si>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</si>
  <si>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</si>
  <si>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</si>
  <si>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</si>
  <si>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</si>
  <si>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</si>
  <si>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</si>
  <si>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平成２４年度</t>
  </si>
  <si>
    <t>国立大学法人支援課長
淵上　孝
学術機関課長
西井　知紀</t>
  </si>
  <si>
    <t>国立大学法人法（平成15年法律第112号）第35条において準用する独立行政法人通則法（平成11年法律第103号）第46条</t>
  </si>
  <si>
    <t>国立大学法人設備整備費補助金</t>
  </si>
  <si>
    <t>最先端の教育研究設備等の整備完了件数</t>
  </si>
  <si>
    <t>件</t>
  </si>
  <si>
    <t>執行額（百万円）／整備件数（件）
（なお、各法人が各々異なる整備を行っており一律に単位当たりコストを算出することが必ずしもなじまないことに留意が必要）　　</t>
    <phoneticPr fontId="5"/>
  </si>
  <si>
    <t>百万円</t>
  </si>
  <si>
    <t>執行額（百万円）/整備件数</t>
    <phoneticPr fontId="5"/>
  </si>
  <si>
    <t>3,311/39</t>
  </si>
  <si>
    <t>2,823/27</t>
  </si>
  <si>
    <t>／　　　　　　　　　　　　　　</t>
    <phoneticPr fontId="5"/>
  </si>
  <si>
    <t>／　　　　　　　　　　　　　　</t>
    <phoneticPr fontId="5"/>
  </si>
  <si>
    <t>最先端の教育研究設備等の環境の整備により、各国立大学の教育研究の質の向上に向けた機能強化を推進し、もって本施策の達成に寄与するものである。</t>
  </si>
  <si>
    <t>-</t>
    <phoneticPr fontId="5"/>
  </si>
  <si>
    <t>-</t>
    <phoneticPr fontId="5"/>
  </si>
  <si>
    <t>-</t>
    <phoneticPr fontId="5"/>
  </si>
  <si>
    <t>-</t>
    <phoneticPr fontId="5"/>
  </si>
  <si>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t>
  </si>
  <si>
    <t>各大学等において、事業内容に応じて自己負担を含めた見積りの上で整備が進められており、負担関係は妥当である。</t>
  </si>
  <si>
    <t>補助金の交付に当たっては、事業経費の費目・使途の内容について厳正に確認を行うなど、効果的、効率的な執行の観点からコスト削減にも努めており、妥当な水準となっている。</t>
  </si>
  <si>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さらに、補助金の交付に当たっては、事業経費の費目・使途の内容について厳正に確認を行うなど、効果的、効率的な執行の観点からコスト削減にも努めており、真に必要な設備のみを交付対象としている。</t>
  </si>
  <si>
    <t>補助金の交付に当たっては、事業経費の費目・使途の内容について厳正に確認を行うなど、効果的、効率的な執行の観点からコスト削減にも努めている。</t>
  </si>
  <si>
    <t>本事業は、国立大学等の教育力・研究力強化のため真に必要な設備機器のみを交付対象とし、国立大学等に対して直接補助しているため、実効性の高い事業となっている。</t>
  </si>
  <si>
    <t>155</t>
  </si>
  <si>
    <t>157,160</t>
  </si>
  <si>
    <t>0143</t>
  </si>
  <si>
    <t>0142</t>
  </si>
  <si>
    <t>○</t>
  </si>
  <si>
    <t>4　個性が輝く高等教育の振興</t>
    <phoneticPr fontId="5"/>
  </si>
  <si>
    <t>4-1  大学などにおける教育研究の質の向上</t>
    <phoneticPr fontId="5"/>
  </si>
  <si>
    <t>国立大学法人における設備等の整備</t>
    <phoneticPr fontId="5"/>
  </si>
  <si>
    <t>高等教育局</t>
    <phoneticPr fontId="5"/>
  </si>
  <si>
    <t>国立大学法人支援課</t>
    <phoneticPr fontId="5"/>
  </si>
  <si>
    <t>-</t>
    <phoneticPr fontId="5"/>
  </si>
  <si>
    <t>-</t>
    <phoneticPr fontId="5"/>
  </si>
  <si>
    <t>-</t>
    <phoneticPr fontId="5"/>
  </si>
  <si>
    <t>-</t>
    <phoneticPr fontId="5"/>
  </si>
  <si>
    <t>-</t>
    <phoneticPr fontId="5"/>
  </si>
  <si>
    <t>-</t>
    <phoneticPr fontId="5"/>
  </si>
  <si>
    <t>‐</t>
  </si>
  <si>
    <t>無</t>
  </si>
  <si>
    <t>各国立大学附属病院が有する医療情報システム間のシステムベンダーごとの固有の方式や設備等に関する差異が予想以上の範囲で判明し、仕様の再検討等が必要になったため。</t>
    <rPh sb="0" eb="3">
      <t>カクコクリツ</t>
    </rPh>
    <rPh sb="3" eb="5">
      <t>ダイガク</t>
    </rPh>
    <rPh sb="5" eb="7">
      <t>フゾク</t>
    </rPh>
    <rPh sb="7" eb="9">
      <t>ビョウイン</t>
    </rPh>
    <rPh sb="10" eb="11">
      <t>ユウ</t>
    </rPh>
    <rPh sb="13" eb="15">
      <t>イリョウ</t>
    </rPh>
    <rPh sb="15" eb="17">
      <t>ジョウホウ</t>
    </rPh>
    <rPh sb="21" eb="22">
      <t>カン</t>
    </rPh>
    <rPh sb="34" eb="36">
      <t>コユウ</t>
    </rPh>
    <rPh sb="37" eb="39">
      <t>ホウシキ</t>
    </rPh>
    <rPh sb="40" eb="42">
      <t>セツビ</t>
    </rPh>
    <rPh sb="42" eb="43">
      <t>トウ</t>
    </rPh>
    <rPh sb="44" eb="45">
      <t>カン</t>
    </rPh>
    <rPh sb="47" eb="49">
      <t>サイ</t>
    </rPh>
    <rPh sb="50" eb="52">
      <t>ヨソウ</t>
    </rPh>
    <rPh sb="52" eb="54">
      <t>イジョウ</t>
    </rPh>
    <rPh sb="55" eb="57">
      <t>ハンイ</t>
    </rPh>
    <rPh sb="58" eb="60">
      <t>ハンメイ</t>
    </rPh>
    <rPh sb="62" eb="64">
      <t>シヨウ</t>
    </rPh>
    <rPh sb="65" eb="68">
      <t>サイケントウ</t>
    </rPh>
    <rPh sb="68" eb="69">
      <t>トウ</t>
    </rPh>
    <rPh sb="70" eb="72">
      <t>ヒツヨウ</t>
    </rPh>
    <phoneticPr fontId="5"/>
  </si>
  <si>
    <t>一億総活躍社会の実現に向けて緊急に実施すべき対策（平成27年11月26日）
ニッポン一億総活躍プラン（平成28年6月2日閣議決定）
防災・減災、国土強靭化のための3か年緊急対策（平成30年12月14日）</t>
    <rPh sb="42" eb="44">
      <t>イチオク</t>
    </rPh>
    <rPh sb="44" eb="45">
      <t>ソウ</t>
    </rPh>
    <rPh sb="45" eb="47">
      <t>カツヤク</t>
    </rPh>
    <rPh sb="51" eb="53">
      <t>ヘイセイ</t>
    </rPh>
    <rPh sb="55" eb="56">
      <t>ネン</t>
    </rPh>
    <rPh sb="57" eb="58">
      <t>ガツ</t>
    </rPh>
    <rPh sb="59" eb="60">
      <t>ニチ</t>
    </rPh>
    <rPh sb="60" eb="62">
      <t>カクギ</t>
    </rPh>
    <rPh sb="62" eb="64">
      <t>ケッテイ</t>
    </rPh>
    <rPh sb="66" eb="68">
      <t>ボウサイ</t>
    </rPh>
    <rPh sb="69" eb="71">
      <t>ゲンサイ</t>
    </rPh>
    <rPh sb="72" eb="74">
      <t>コクド</t>
    </rPh>
    <rPh sb="74" eb="76">
      <t>キョウジン</t>
    </rPh>
    <rPh sb="76" eb="77">
      <t>カ</t>
    </rPh>
    <rPh sb="83" eb="84">
      <t>ネン</t>
    </rPh>
    <rPh sb="84" eb="88">
      <t>キンキュウタイサク</t>
    </rPh>
    <rPh sb="89" eb="91">
      <t>ヘイセイ</t>
    </rPh>
    <rPh sb="93" eb="94">
      <t>ネン</t>
    </rPh>
    <rPh sb="96" eb="97">
      <t>ガツ</t>
    </rPh>
    <rPh sb="99" eb="100">
      <t>ニチ</t>
    </rPh>
    <phoneticPr fontId="5"/>
  </si>
  <si>
    <t>-</t>
    <phoneticPr fontId="5"/>
  </si>
  <si>
    <t>0</t>
    <phoneticPr fontId="5"/>
  </si>
  <si>
    <t>当該補助金において各国立大学が全国で質の高い教育を実施し、世界最高水準の教育研究設備等を行うための、最先端の教育研究設備等の整備を支援した事業数。</t>
    <rPh sb="9" eb="12">
      <t>カクコクリツ</t>
    </rPh>
    <rPh sb="12" eb="14">
      <t>ダイガク</t>
    </rPh>
    <rPh sb="15" eb="17">
      <t>ゼンコク</t>
    </rPh>
    <rPh sb="18" eb="19">
      <t>シツ</t>
    </rPh>
    <rPh sb="23" eb="24">
      <t>イク</t>
    </rPh>
    <rPh sb="25" eb="27">
      <t>ジッシ</t>
    </rPh>
    <rPh sb="29" eb="31">
      <t>セカイ</t>
    </rPh>
    <rPh sb="31" eb="33">
      <t>サイコウ</t>
    </rPh>
    <rPh sb="33" eb="35">
      <t>スイジュン</t>
    </rPh>
    <rPh sb="36" eb="38">
      <t>キョウイク</t>
    </rPh>
    <rPh sb="38" eb="40">
      <t>ケンキュウ</t>
    </rPh>
    <rPh sb="40" eb="42">
      <t>セツビ</t>
    </rPh>
    <rPh sb="42" eb="43">
      <t>トウ</t>
    </rPh>
    <rPh sb="44" eb="45">
      <t>オコナ</t>
    </rPh>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</si>
  <si>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30年度においては、成果目標は1件であるところ、成果実績は0件になっている。これは、取り組みを行っている1事業について、各国立大学附属病院が有する医療情報システム間のシステムベンダーごとの固有の方式や設備等に関する差異が予想以上の範囲で判明し、仕様の再検討等が必要になったため繰り越しを行っているものであるが、31年度において完了することを予定している。</t>
    <phoneticPr fontId="5"/>
  </si>
  <si>
    <t>全国で質の高い教育を実施し、世界最高水準の教育研究等を行うための、最先端の教育研究設備等の計画的な整備</t>
    <rPh sb="0" eb="2">
      <t>ゼンコク</t>
    </rPh>
    <rPh sb="3" eb="4">
      <t>シツ</t>
    </rPh>
    <rPh sb="5" eb="6">
      <t>タカ</t>
    </rPh>
    <rPh sb="7" eb="9">
      <t>キョウイク</t>
    </rPh>
    <rPh sb="10" eb="12">
      <t>ジッシ</t>
    </rPh>
    <rPh sb="14" eb="16">
      <t>セカイ</t>
    </rPh>
    <rPh sb="16" eb="18">
      <t>サイコウ</t>
    </rPh>
    <rPh sb="18" eb="20">
      <t>スイジュン</t>
    </rPh>
    <rPh sb="21" eb="23">
      <t>キョウイク</t>
    </rPh>
    <rPh sb="23" eb="25">
      <t>ケンキュウ</t>
    </rPh>
    <rPh sb="25" eb="26">
      <t>トウ</t>
    </rPh>
    <rPh sb="27" eb="28">
      <t>オコナ</t>
    </rPh>
    <phoneticPr fontId="5"/>
  </si>
  <si>
    <t>全国で質の高い教育を実施し、世界最高水準の教育研究等を行うための、最先端の教育研究設備等の整備として取り組まれた事業数</t>
    <rPh sb="0" eb="2">
      <t>ゼンコク</t>
    </rPh>
    <rPh sb="3" eb="4">
      <t>シツ</t>
    </rPh>
    <rPh sb="5" eb="6">
      <t>タカ</t>
    </rPh>
    <rPh sb="7" eb="9">
      <t>キョウイク</t>
    </rPh>
    <rPh sb="10" eb="12">
      <t>ジッシ</t>
    </rPh>
    <rPh sb="14" eb="16">
      <t>セカイ</t>
    </rPh>
    <rPh sb="16" eb="18">
      <t>サイコウ</t>
    </rPh>
    <rPh sb="18" eb="20">
      <t>スイジュン</t>
    </rPh>
    <rPh sb="21" eb="23">
      <t>キョウイク</t>
    </rPh>
    <rPh sb="23" eb="25">
      <t>ケンキュウ</t>
    </rPh>
    <rPh sb="25" eb="26">
      <t>トウ</t>
    </rPh>
    <rPh sb="27" eb="28">
      <t>オコナ</t>
    </rPh>
    <phoneticPr fontId="5"/>
  </si>
  <si>
    <t>本事業は、「一億総活躍社会の実現に向けて緊急に実施すべき対策（平成27年11月26日）」等の政府方針に基づき措置され、各国立大学が全国で質の高い教育を実施し、世界最高水準の教育研究等を行うために、最先端の教育研究設備等の整備を図るものであり、国民や社会のニーズを的確に反映している。</t>
    <rPh sb="86" eb="88">
      <t>キョウイク</t>
    </rPh>
    <rPh sb="98" eb="101">
      <t>サイセンタン</t>
    </rPh>
    <rPh sb="102" eb="104">
      <t>キョウイク</t>
    </rPh>
    <phoneticPr fontId="5"/>
  </si>
  <si>
    <t>本事業は、「一億総活躍社会の実現に向けて緊急に実施すべき対策（平成27年11月26日）」等の政府方針に基づき措置され、各国立大学が全国で質の高い教育を実施し、世界最高水準の教育研究等を行うために、最先端の教育研究設備等の整備を図るものであり、国が実施すべき優先度の高い事業であって、民間等に委ねることはできない。</t>
    <rPh sb="86" eb="88">
      <t>キョウイク</t>
    </rPh>
    <phoneticPr fontId="5"/>
  </si>
  <si>
    <t>本事業は、「一億総活躍社会の実現に向けて緊急に実施すべき対策（平成27年11月26日）」等の政府方針に基づき措置され、各国立大学が全国で質の高い教育を実施し、世界最高水準の教育研究等を行うために、最先端の教育研究設備等の整備を図るものであり、国が実施すべき優先度の高い事業である。</t>
    <rPh sb="86" eb="88">
      <t>キョウイク</t>
    </rPh>
    <phoneticPr fontId="5"/>
  </si>
  <si>
    <t>-</t>
    <phoneticPr fontId="5"/>
  </si>
  <si>
    <t>・本事業において整備された設備機器により、地域社会経済の活性化や地域医療への貢献、競争力強化やイノベーション創出に取り組むこととしている。</t>
    <phoneticPr fontId="5"/>
  </si>
  <si>
    <t>・本事業により、最先端研究設備や高機能の診療基盤設備等が整備され、国立大学の持つ競争力の強化やイノベーションの実現に向けた基盤の強化が図られている。
・経費の執行に関しては、各大学等から提出される実績報告書等において支出先や使途を把握し、補助金の執行状況や事業目的との整合性について確認を行っている。</t>
    <phoneticPr fontId="5"/>
  </si>
  <si>
    <t>国立大学法人等が行う設備の整備に要する経費に対して補助を行い、もって大学の教育研究に対する国民の要請にこたえるとともに、我が国の高等教育及び学術研究の水準の向上と均衡ある発展を図ることを目的とする。</t>
    <phoneticPr fontId="5"/>
  </si>
  <si>
    <t>関係する計画、通知等の趣旨に沿う国立大学法人の設備の整備を支援。【補助率：定額補助】
（支援を行った設備の例）
・平成27年度補正予算第一号
　火山観測研究の強化や火山災害の軽減に資する研究を充実・強化するとともに、日本各地に存在する火山について、全国の研究機関の研究者が共同し、集中的・機動的観測体制の構築のため、国立大学に火山観測関係設備の設備の整備を行う。
・平成28年度補正予算第二号
　我が国の将来を支える人材育成やイノベーション創出につながる学術研究の進展のため、国立大学の教育研究基盤設備等を整備する。
・平成30年度補正予算第二号
　国立大学附属病院の医療情報システムデータバックアップ体制に係る緊急対策として、設備等を整備する。</t>
    <rPh sb="0" eb="2">
      <t>カンケイ</t>
    </rPh>
    <rPh sb="4" eb="6">
      <t>ケイカク</t>
    </rPh>
    <rPh sb="7" eb="9">
      <t>ツウチ</t>
    </rPh>
    <rPh sb="9" eb="10">
      <t>トウ</t>
    </rPh>
    <rPh sb="11" eb="13">
      <t>シュシ</t>
    </rPh>
    <rPh sb="14" eb="15">
      <t>ソ</t>
    </rPh>
    <rPh sb="16" eb="18">
      <t>コクリツ</t>
    </rPh>
    <rPh sb="18" eb="20">
      <t>ダイガク</t>
    </rPh>
    <rPh sb="20" eb="22">
      <t>ホウジン</t>
    </rPh>
    <rPh sb="23" eb="25">
      <t>セツビ</t>
    </rPh>
    <rPh sb="26" eb="28">
      <t>セイビ</t>
    </rPh>
    <rPh sb="29" eb="31">
      <t>シエン</t>
    </rPh>
    <rPh sb="33" eb="36">
      <t>ホジョリツ</t>
    </rPh>
    <rPh sb="37" eb="39">
      <t>テイガク</t>
    </rPh>
    <rPh sb="39" eb="41">
      <t>ホジョ</t>
    </rPh>
    <rPh sb="44" eb="46">
      <t>シエン</t>
    </rPh>
    <rPh sb="47" eb="48">
      <t>オコナ</t>
    </rPh>
    <rPh sb="50" eb="52">
      <t>セツビ</t>
    </rPh>
    <rPh sb="53" eb="54">
      <t>レイ</t>
    </rPh>
    <rPh sb="63" eb="65">
      <t>ホセイ</t>
    </rPh>
    <rPh sb="65" eb="67">
      <t>ヨサン</t>
    </rPh>
    <rPh sb="67" eb="69">
      <t>ダイイチ</t>
    </rPh>
    <rPh sb="69" eb="70">
      <t>ゴウ</t>
    </rPh>
    <rPh sb="187" eb="189">
      <t>ネンド</t>
    </rPh>
    <rPh sb="189" eb="191">
      <t>ホセイ</t>
    </rPh>
    <rPh sb="191" eb="193">
      <t>ヨサン</t>
    </rPh>
    <rPh sb="193" eb="194">
      <t>ダイ</t>
    </rPh>
    <rPh sb="194" eb="196">
      <t>ニゴウ</t>
    </rPh>
    <rPh sb="260" eb="262">
      <t>ヘイセイ</t>
    </rPh>
    <rPh sb="264" eb="266">
      <t>ネンド</t>
    </rPh>
    <rPh sb="266" eb="268">
      <t>ホセイ</t>
    </rPh>
    <rPh sb="268" eb="270">
      <t>ヨサン</t>
    </rPh>
    <rPh sb="270" eb="271">
      <t>ダイ</t>
    </rPh>
    <rPh sb="271" eb="273">
      <t>ニゴウ</t>
    </rPh>
    <rPh sb="275" eb="277">
      <t>コクリツ</t>
    </rPh>
    <rPh sb="277" eb="279">
      <t>ダイガク</t>
    </rPh>
    <rPh sb="279" eb="281">
      <t>フゾク</t>
    </rPh>
    <rPh sb="281" eb="283">
      <t>ビョウイン</t>
    </rPh>
    <rPh sb="284" eb="286">
      <t>イリョウ</t>
    </rPh>
    <rPh sb="286" eb="288">
      <t>ジョウホウ</t>
    </rPh>
    <rPh sb="301" eb="303">
      <t>タイセイ</t>
    </rPh>
    <rPh sb="304" eb="305">
      <t>カカ</t>
    </rPh>
    <rPh sb="306" eb="308">
      <t>キンキュウ</t>
    </rPh>
    <rPh sb="308" eb="310">
      <t>タイサク</t>
    </rPh>
    <rPh sb="314" eb="316">
      <t>セツビ</t>
    </rPh>
    <rPh sb="316" eb="317">
      <t>トウ</t>
    </rPh>
    <rPh sb="318" eb="320">
      <t>セイビ</t>
    </rPh>
    <phoneticPr fontId="5"/>
  </si>
  <si>
    <t>国立大学法人の設備の計画的な整備は、国立大学法人運営費交付金と授業料等の自己収入を合わせた各大学の予算の範囲内で行われている。本事業は、補正予算等により前倒しで措置することが可能な設備の支援を行うものであるため、引き続き、国立大学法人運営費交付金と本事業を合わせ、各法人が計画的に設備の整備を行うことができるよう努めていく。
なお、平成31年度の本事業の当初予算措置は、国土強靭化３ヵ年計画に基づく臨時・特別の措置である。これとともに、平成31年度当初予算では、国立大学法人運営費交付金において基盤的な設備の整備に必要な予算を措置しているところ。
また、成果指標については、本事業が、国立大学法人等が行う設備の整備のうち、外部資金や競争的資金での整備が困難な、各法人における教育研究活動を支える基盤となる設備の整備に要する経費に対して補助を行い、我が国の高等教育及び学術研究の水準の向上と均衡ある発展を図ることを目的とすることを踏まえ、その成果を測定できる指標を検討する。</t>
    <phoneticPr fontId="5"/>
  </si>
  <si>
    <t>成果指標については、成果を測ることができているのか疑問であり、指標の設定について再考すべきであり、成果目標値についても水準の妥当性について判断できないため、検証する必要がある。事業の成果については、一定の成果はあげているものの十分とは認められず、成果や課題の検証が不十分である。この数年、補正予算を中心に事業計画が組まれているのは、国立大学にとって必要な事業が十分な計画の下に立案・実施されているか疑義を持たれかねないため、３１年度のように当初予算中心に事業が組み立てられていくことが望まれる。アウトカムの指標として、教育研究設備等の整備完了件数だけでなく、整備された研究設備等が目的どおりの成果をあげているかを測定できる指標の設定が必要である。</t>
    <phoneticPr fontId="5"/>
  </si>
  <si>
    <t>１．事業評価の観点：この事業は、国立大学法人等が行う設備の整備に要する必要となる経費を補助するものであり、事業成果等の検証及び予算執行状況の観点から検証を行った。
２．所見：この事業は、国立大学法人等が行う設備の整備に要する経費に対して補助を行い、もって大学の教育研究に対する国民の要請にこたえるとともに、我が国の高等教育及び学術研究の水準の向上と均衡ある発展を図ることを目的とするものである。概ね計画どおり予算執行されているものと考えるが、積算単価を再検証するなど、引続きコスト削減に努めるべきである。また、外部有識者の所見を踏まえ、成果等がより測定できる指標の工夫や事業成果や課題の検証等をすべきである。</t>
    <phoneticPr fontId="5"/>
  </si>
  <si>
    <t>-</t>
    <phoneticPr fontId="5"/>
  </si>
  <si>
    <t>本事業は、補正予算等により前倒しで措置することが可能な設備等の支援を行うものであるため、通常当初予算での措置はなされず概算要求も行わないが、平成31年度当初予算においては、国土強靭化3か年計画に基づく臨時、特別の措置として、当初予算での措置がなされたため、増減が発生しているもの。</t>
    <rPh sb="0" eb="1">
      <t>ホン</t>
    </rPh>
    <rPh sb="1" eb="3">
      <t>ジギョウ</t>
    </rPh>
    <rPh sb="5" eb="7">
      <t>ホセイ</t>
    </rPh>
    <rPh sb="7" eb="9">
      <t>ヨサン</t>
    </rPh>
    <rPh sb="9" eb="10">
      <t>トウ</t>
    </rPh>
    <rPh sb="13" eb="15">
      <t>マエダオ</t>
    </rPh>
    <rPh sb="17" eb="19">
      <t>ソチ</t>
    </rPh>
    <rPh sb="24" eb="26">
      <t>カノウ</t>
    </rPh>
    <rPh sb="27" eb="29">
      <t>セツビ</t>
    </rPh>
    <rPh sb="29" eb="30">
      <t>トウ</t>
    </rPh>
    <rPh sb="31" eb="33">
      <t>シエン</t>
    </rPh>
    <rPh sb="34" eb="35">
      <t>オコナ</t>
    </rPh>
    <rPh sb="44" eb="46">
      <t>ツウジョウ</t>
    </rPh>
    <rPh sb="46" eb="48">
      <t>トウショ</t>
    </rPh>
    <rPh sb="48" eb="50">
      <t>ヨサン</t>
    </rPh>
    <rPh sb="52" eb="54">
      <t>ソチ</t>
    </rPh>
    <rPh sb="59" eb="61">
      <t>ガイサン</t>
    </rPh>
    <rPh sb="61" eb="63">
      <t>ヨウキュウ</t>
    </rPh>
    <rPh sb="64" eb="65">
      <t>オコナ</t>
    </rPh>
    <rPh sb="70" eb="72">
      <t>ヘイセイ</t>
    </rPh>
    <rPh sb="74" eb="76">
      <t>ネンド</t>
    </rPh>
    <rPh sb="76" eb="78">
      <t>トウショ</t>
    </rPh>
    <rPh sb="78" eb="80">
      <t>ヨサン</t>
    </rPh>
    <rPh sb="86" eb="88">
      <t>コクド</t>
    </rPh>
    <rPh sb="88" eb="90">
      <t>キョウジン</t>
    </rPh>
    <rPh sb="90" eb="91">
      <t>カ</t>
    </rPh>
    <rPh sb="93" eb="94">
      <t>ネン</t>
    </rPh>
    <rPh sb="94" eb="96">
      <t>ケイカク</t>
    </rPh>
    <rPh sb="97" eb="98">
      <t>モト</t>
    </rPh>
    <rPh sb="100" eb="102">
      <t>リンジ</t>
    </rPh>
    <rPh sb="103" eb="105">
      <t>トクベツ</t>
    </rPh>
    <rPh sb="106" eb="108">
      <t>ソチ</t>
    </rPh>
    <rPh sb="112" eb="114">
      <t>トウショ</t>
    </rPh>
    <rPh sb="114" eb="116">
      <t>ヨサン</t>
    </rPh>
    <rPh sb="118" eb="120">
      <t>ソチ</t>
    </rPh>
    <rPh sb="128" eb="130">
      <t>ゾウゲン</t>
    </rPh>
    <rPh sb="131" eb="133">
      <t>ハッセイ</t>
    </rPh>
    <phoneticPr fontId="5"/>
  </si>
  <si>
    <t>-</t>
    <phoneticPr fontId="5"/>
  </si>
  <si>
    <t>4,986/2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</si>
</sst>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163773</xdr:colOff>
      <xdr:row>740</xdr:row>
      <xdr:rowOff>340178</xdr:rowOff>
    </xdr:from>
    <xdr:to>
      <xdr:col>39</xdr:col>
      <xdr:colOff>178812</xdr:colOff>
      <xdr:row>776</xdr:row>
      <xdr:rowOff>7314</xdr:rowOff>
    </xdr:to>
    <xdr:grpSp>
      <xdr:nvGrpSpPr>
        <xdr:cNvPr id="17" name="グループ化 16">
          <a:extLst>
            <a:ext uri="{FF2B5EF4-FFF2-40B4-BE49-F238E27FC236}">
              <a16:creationId xmlns:a16="http://schemas.microsoft.com/office/drawing/2014/main" id="{5A471948-F6F1-47EA-9C35-750E285BA06D}"/>
            </a:ext>
          </a:extLst>
        </xdr:cNvPr>
        <xdr:cNvGrpSpPr/>
      </xdr:nvGrpSpPr>
      <xdr:grpSpPr>
        <a:xfrm>
          <a:off x="3199867" y="50906022"/>
          <a:ext cx="4872789" cy="5084480"/>
          <a:chOff x="2945865" y="31575376"/>
          <a:chExt cx="4662655" cy="7680203"/>
        </a:xfrm>
      </xdr:grpSpPr>
      <xdr:sp macro="" textlink="">
        <xdr:nvSpPr>
          <xdr:cNvPr id="18" name="テキスト ボックス 17">
            <a:extLst>
              <a:ext uri="{FF2B5EF4-FFF2-40B4-BE49-F238E27FC236}">
                <a16:creationId xmlns:a16="http://schemas.microsoft.com/office/drawing/2014/main" id="{90715D01-A1EB-4DCB-ACE0-692CEDE88FB8}"/>
              </a:ext>
            </a:extLst>
          </xdr:cNvPr>
          <xdr:cNvSpPr txBox="1"/>
        </xdr:nvSpPr>
        <xdr:spPr>
          <a:xfrm>
            <a:off x="3861922" y="31575376"/>
            <a:ext cx="2859100" cy="155090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2,000</a:t>
            </a:r>
            <a:r>
              <a:rPr kumimoji="1" lang="ja-JP" altLang="en-US" sz="1600">
                <a:latin typeface="+mn-ea"/>
                <a:ea typeface="+mn-ea"/>
              </a:rPr>
              <a:t>百万円</a:t>
            </a:r>
          </a:p>
        </xdr:txBody>
      </xdr:sp>
      <xdr:sp macro="" textlink="">
        <xdr:nvSpPr>
          <xdr:cNvPr id="19" name="大かっこ 18">
            <a:extLst>
              <a:ext uri="{FF2B5EF4-FFF2-40B4-BE49-F238E27FC236}">
                <a16:creationId xmlns:a16="http://schemas.microsoft.com/office/drawing/2014/main" id="{90664E53-5382-442E-A740-9C12FF9DCAC9}"/>
              </a:ext>
            </a:extLst>
          </xdr:cNvPr>
          <xdr:cNvSpPr/>
        </xdr:nvSpPr>
        <xdr:spPr>
          <a:xfrm>
            <a:off x="3849916" y="33371399"/>
            <a:ext cx="2924735" cy="904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国立大学等における</a:t>
            </a:r>
          </a:p>
          <a:p>
            <a:pPr algn="ctr"/>
            <a:r>
              <a:rPr lang="ja-JP" altLang="en-US"/>
              <a:t>最先端の教育研究設備等の整備を支援</a:t>
            </a:r>
          </a:p>
        </xdr:txBody>
      </xdr:sp>
      <xdr:cxnSp macro="">
        <xdr:nvCxnSpPr>
          <xdr:cNvPr id="20" name="直線矢印コネクタ 19">
            <a:extLst>
              <a:ext uri="{FF2B5EF4-FFF2-40B4-BE49-F238E27FC236}">
                <a16:creationId xmlns:a16="http://schemas.microsoft.com/office/drawing/2014/main" id="{11CBC2DC-B495-4711-8921-7EDF2277AA39}"/>
              </a:ext>
            </a:extLst>
          </xdr:cNvPr>
          <xdr:cNvCxnSpPr/>
        </xdr:nvCxnSpPr>
        <xdr:spPr>
          <a:xfrm>
            <a:off x="5343267" y="34407559"/>
            <a:ext cx="0" cy="12596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2" name="大かっこ 21">
            <a:extLst>
              <a:ext uri="{FF2B5EF4-FFF2-40B4-BE49-F238E27FC236}">
                <a16:creationId xmlns:a16="http://schemas.microsoft.com/office/drawing/2014/main" id="{9D993356-8644-48E1-8F79-D8B555498D26}"/>
              </a:ext>
            </a:extLst>
          </xdr:cNvPr>
          <xdr:cNvSpPr/>
        </xdr:nvSpPr>
        <xdr:spPr>
          <a:xfrm>
            <a:off x="3704417" y="38119085"/>
            <a:ext cx="3265712" cy="11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国立大学附属病院の医療情報システムデータ</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バックアップ体制に係る緊急対策</a:t>
            </a:r>
            <a:endParaRPr lang="ja-JP" altLang="en-US"/>
          </a:p>
        </xdr:txBody>
      </xdr:sp>
      <xdr:sp macro="" textlink="">
        <xdr:nvSpPr>
          <xdr:cNvPr id="26" name="テキスト ボックス 25">
            <a:extLst>
              <a:ext uri="{FF2B5EF4-FFF2-40B4-BE49-F238E27FC236}">
                <a16:creationId xmlns:a16="http://schemas.microsoft.com/office/drawing/2014/main" id="{FC0559A6-60A3-4CBD-8B31-CCD751C27225}"/>
              </a:ext>
            </a:extLst>
          </xdr:cNvPr>
          <xdr:cNvSpPr txBox="1"/>
        </xdr:nvSpPr>
        <xdr:spPr>
          <a:xfrm>
            <a:off x="2945865" y="35714842"/>
            <a:ext cx="1945300" cy="79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補助金等交付</a:t>
            </a:r>
            <a:r>
              <a:rPr kumimoji="1" lang="en-US" altLang="ja-JP" sz="1800"/>
              <a:t>】</a:t>
            </a:r>
            <a:endParaRPr kumimoji="1" lang="ja-JP" altLang="en-US" sz="1800"/>
          </a:p>
        </xdr:txBody>
      </xdr:sp>
      <xdr:sp macro="" textlink="">
        <xdr:nvSpPr>
          <xdr:cNvPr id="28" name="テキスト ボックス 27">
            <a:extLst>
              <a:ext uri="{FF2B5EF4-FFF2-40B4-BE49-F238E27FC236}">
                <a16:creationId xmlns:a16="http://schemas.microsoft.com/office/drawing/2014/main" id="{0D5246D5-82B4-43A0-8B5E-AD445664707E}"/>
              </a:ext>
            </a:extLst>
          </xdr:cNvPr>
          <xdr:cNvSpPr txBox="1"/>
        </xdr:nvSpPr>
        <xdr:spPr>
          <a:xfrm>
            <a:off x="3050128" y="36309149"/>
            <a:ext cx="4558392" cy="167815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a:t>
            </a:r>
            <a:r>
              <a:rPr kumimoji="1" lang="ja-JP" altLang="en-US" sz="2000" b="1" i="0">
                <a:latin typeface="+mn-ea"/>
                <a:ea typeface="+mn-ea"/>
              </a:rPr>
              <a:t>国立大学法人東京大学</a:t>
            </a:r>
          </a:p>
          <a:p>
            <a:pPr algn="ctr"/>
            <a:r>
              <a:rPr kumimoji="1" lang="en-US" altLang="ja-JP" sz="1600" b="0" i="0">
                <a:latin typeface="+mn-ea"/>
                <a:ea typeface="+mn-ea"/>
              </a:rPr>
              <a:t>2,000</a:t>
            </a:r>
            <a:r>
              <a:rPr kumimoji="1" lang="ja-JP" altLang="en-US" sz="1600" b="0" i="0">
                <a:latin typeface="+mn-ea"/>
                <a:ea typeface="+mn-ea"/>
              </a:rPr>
              <a:t>百万円</a:t>
            </a:r>
            <a:endParaRPr kumimoji="1" lang="en-US" altLang="ja-JP" sz="1600" b="0" i="0">
              <a:latin typeface="+mn-ea"/>
              <a:ea typeface="+mn-ea"/>
            </a:endParaRPr>
          </a:p>
          <a:p>
            <a:pPr algn="ctr"/>
            <a:r>
              <a:rPr kumimoji="1" lang="ja-JP" altLang="en-US" sz="1600" b="0" i="0">
                <a:latin typeface="+mn-ea"/>
                <a:ea typeface="+mn-ea"/>
              </a:rPr>
              <a:t>（翌年度へ繰越）</a:t>
            </a:r>
            <a:endParaRPr kumimoji="1" lang="ja-JP" altLang="en-US" sz="1600" b="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36" zoomScale="80" zoomScaleNormal="75" zoomScaleSheetLayoutView="80" zoomScalePageLayoutView="85" workbookViewId="0">
      <selection activeCell="AK748" sqref="AK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147</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608</v>
      </c>
      <c r="AF4" s="688"/>
      <c r="AG4" s="688"/>
      <c r="AH4" s="688"/>
      <c r="AI4" s="688"/>
      <c r="AJ4" s="688"/>
      <c r="AK4" s="688"/>
      <c r="AL4" s="688"/>
      <c r="AM4" s="688"/>
      <c r="AN4" s="688"/>
      <c r="AO4" s="688"/>
      <c r="AP4" s="689"/>
      <c r="AQ4" s="690" t="s">
        <v>2</v>
      </c>
      <c r="AR4" s="685"/>
      <c r="AS4" s="685"/>
      <c r="AT4" s="685"/>
      <c r="AU4" s="685"/>
      <c r="AV4" s="685"/>
      <c r="AW4" s="685"/>
      <c r="AX4" s="691"/>
    </row>
    <row r="5" spans="1:50" ht="80.099999999999994" customHeight="1" x14ac:dyDescent="0.15">
      <c r="A5" s="692" t="s">
        <v>67</v>
      </c>
      <c r="B5" s="693"/>
      <c r="C5" s="693"/>
      <c r="D5" s="693"/>
      <c r="E5" s="693"/>
      <c r="F5" s="694"/>
      <c r="G5" s="839" t="s">
        <v>576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609</v>
      </c>
      <c r="AF5" s="699"/>
      <c r="AG5" s="699"/>
      <c r="AH5" s="699"/>
      <c r="AI5" s="699"/>
      <c r="AJ5" s="699"/>
      <c r="AK5" s="699"/>
      <c r="AL5" s="699"/>
      <c r="AM5" s="699"/>
      <c r="AN5" s="699"/>
      <c r="AO5" s="699"/>
      <c r="AP5" s="700"/>
      <c r="AQ5" s="701" t="s">
        <v>577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0.1"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619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科学技術・イノベーション、子ども・若者育成支援、地方創生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50" customHeight="1" x14ac:dyDescent="0.15">
      <c r="A10" s="660" t="s">
        <v>30</v>
      </c>
      <c r="B10" s="661"/>
      <c r="C10" s="661"/>
      <c r="D10" s="661"/>
      <c r="E10" s="661"/>
      <c r="F10" s="661"/>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570</v>
      </c>
      <c r="Q13" s="658"/>
      <c r="R13" s="658"/>
      <c r="S13" s="658"/>
      <c r="T13" s="658"/>
      <c r="U13" s="658"/>
      <c r="V13" s="659"/>
      <c r="W13" s="657" t="s">
        <v>570</v>
      </c>
      <c r="X13" s="658"/>
      <c r="Y13" s="658"/>
      <c r="Z13" s="658"/>
      <c r="AA13" s="658"/>
      <c r="AB13" s="658"/>
      <c r="AC13" s="659"/>
      <c r="AD13" s="657" t="s">
        <v>610</v>
      </c>
      <c r="AE13" s="658"/>
      <c r="AF13" s="658"/>
      <c r="AG13" s="658"/>
      <c r="AH13" s="658"/>
      <c r="AI13" s="658"/>
      <c r="AJ13" s="659"/>
      <c r="AK13" s="657">
        <v>2985.9</v>
      </c>
      <c r="AL13" s="658"/>
      <c r="AM13" s="658"/>
      <c r="AN13" s="658"/>
      <c r="AO13" s="658"/>
      <c r="AP13" s="658"/>
      <c r="AQ13" s="659"/>
      <c r="AR13" s="919" t="s">
        <v>637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4898</v>
      </c>
      <c r="Q14" s="658"/>
      <c r="R14" s="658"/>
      <c r="S14" s="658"/>
      <c r="T14" s="658"/>
      <c r="U14" s="658"/>
      <c r="V14" s="659"/>
      <c r="W14" s="657" t="s">
        <v>570</v>
      </c>
      <c r="X14" s="658"/>
      <c r="Y14" s="658"/>
      <c r="Z14" s="658"/>
      <c r="AA14" s="658"/>
      <c r="AB14" s="658"/>
      <c r="AC14" s="659"/>
      <c r="AD14" s="657">
        <v>2000</v>
      </c>
      <c r="AE14" s="658"/>
      <c r="AF14" s="658"/>
      <c r="AG14" s="658"/>
      <c r="AH14" s="658"/>
      <c r="AI14" s="658"/>
      <c r="AJ14" s="659"/>
      <c r="AK14" s="657" t="s">
        <v>637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1287</v>
      </c>
      <c r="Q15" s="658"/>
      <c r="R15" s="658"/>
      <c r="S15" s="658"/>
      <c r="T15" s="658"/>
      <c r="U15" s="658"/>
      <c r="V15" s="659"/>
      <c r="W15" s="657">
        <v>2872</v>
      </c>
      <c r="X15" s="658"/>
      <c r="Y15" s="658"/>
      <c r="Z15" s="658"/>
      <c r="AA15" s="658"/>
      <c r="AB15" s="658"/>
      <c r="AC15" s="659"/>
      <c r="AD15" s="657" t="s">
        <v>570</v>
      </c>
      <c r="AE15" s="658"/>
      <c r="AF15" s="658"/>
      <c r="AG15" s="658"/>
      <c r="AH15" s="658"/>
      <c r="AI15" s="658"/>
      <c r="AJ15" s="659"/>
      <c r="AK15" s="657">
        <v>2000</v>
      </c>
      <c r="AL15" s="658"/>
      <c r="AM15" s="658"/>
      <c r="AN15" s="658"/>
      <c r="AO15" s="658"/>
      <c r="AP15" s="658"/>
      <c r="AQ15" s="659"/>
      <c r="AR15" s="657" t="s">
        <v>637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-2872</v>
      </c>
      <c r="Q16" s="658"/>
      <c r="R16" s="658"/>
      <c r="S16" s="658"/>
      <c r="T16" s="658"/>
      <c r="U16" s="658"/>
      <c r="V16" s="659"/>
      <c r="W16" s="657" t="s">
        <v>570</v>
      </c>
      <c r="X16" s="658"/>
      <c r="Y16" s="658"/>
      <c r="Z16" s="658"/>
      <c r="AA16" s="658"/>
      <c r="AB16" s="658"/>
      <c r="AC16" s="659"/>
      <c r="AD16" s="657">
        <v>-2000</v>
      </c>
      <c r="AE16" s="658"/>
      <c r="AF16" s="658"/>
      <c r="AG16" s="658"/>
      <c r="AH16" s="658"/>
      <c r="AI16" s="658"/>
      <c r="AJ16" s="659"/>
      <c r="AK16" s="657" t="s">
        <v>637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637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3313</v>
      </c>
      <c r="Q18" s="879"/>
      <c r="R18" s="879"/>
      <c r="S18" s="879"/>
      <c r="T18" s="879"/>
      <c r="U18" s="879"/>
      <c r="V18" s="880"/>
      <c r="W18" s="878">
        <f>SUM(W13:AC17)</f>
        <v>2872</v>
      </c>
      <c r="X18" s="879"/>
      <c r="Y18" s="879"/>
      <c r="Z18" s="879"/>
      <c r="AA18" s="879"/>
      <c r="AB18" s="879"/>
      <c r="AC18" s="880"/>
      <c r="AD18" s="878">
        <f>SUM(AD13:AJ17)</f>
        <v>0</v>
      </c>
      <c r="AE18" s="879"/>
      <c r="AF18" s="879"/>
      <c r="AG18" s="879"/>
      <c r="AH18" s="879"/>
      <c r="AI18" s="879"/>
      <c r="AJ18" s="880"/>
      <c r="AK18" s="878">
        <f>SUM(AK13:AQ17)</f>
        <v>4985.8999999999996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3311</v>
      </c>
      <c r="Q19" s="658"/>
      <c r="R19" s="658"/>
      <c r="S19" s="658"/>
      <c r="T19" s="658"/>
      <c r="U19" s="658"/>
      <c r="V19" s="659"/>
      <c r="W19" s="657">
        <v>2823</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0.99939631753697555</v>
      </c>
      <c r="Q20" s="318"/>
      <c r="R20" s="318"/>
      <c r="S20" s="318"/>
      <c r="T20" s="318"/>
      <c r="U20" s="318"/>
      <c r="V20" s="318"/>
      <c r="W20" s="318">
        <f t="shared" ref="W20" si="0">IF(W18=0, "-", SUM(W19)/W18)</f>
        <v>0.98293871866295268</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0.67599020008166599</v>
      </c>
      <c r="Q21" s="318"/>
      <c r="R21" s="318"/>
      <c r="S21" s="318"/>
      <c r="T21" s="318"/>
      <c r="U21" s="318"/>
      <c r="V21" s="318"/>
      <c r="W21" s="318" t="e">
        <f t="shared" ref="W21" si="2">IF(W19=0, "-", SUM(W19)/SUM(W13,W14))</f>
        <v>#DIV/0!</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9.75" customHeight="1" x14ac:dyDescent="0.15">
      <c r="A23" s="967"/>
      <c r="B23" s="968"/>
      <c r="C23" s="968"/>
      <c r="D23" s="968"/>
      <c r="E23" s="968"/>
      <c r="F23" s="969"/>
      <c r="G23" s="952" t="s">
        <v>579</v>
      </c>
      <c r="H23" s="953"/>
      <c r="I23" s="953"/>
      <c r="J23" s="953"/>
      <c r="K23" s="953"/>
      <c r="L23" s="953"/>
      <c r="M23" s="953"/>
      <c r="N23" s="953"/>
      <c r="O23" s="954"/>
      <c r="P23" s="919">
        <v>2985.9</v>
      </c>
      <c r="Q23" s="920"/>
      <c r="R23" s="920"/>
      <c r="S23" s="920"/>
      <c r="T23" s="920"/>
      <c r="U23" s="920"/>
      <c r="V23" s="937"/>
      <c r="W23" s="919" t="s">
        <v>637</v>
      </c>
      <c r="X23" s="920"/>
      <c r="Y23" s="920"/>
      <c r="Z23" s="920"/>
      <c r="AA23" s="920"/>
      <c r="AB23" s="920"/>
      <c r="AC23" s="937"/>
      <c r="AD23" s="974" t="s">
        <v>638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2985.9</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570</v>
      </c>
      <c r="AR31" s="200"/>
      <c r="AS31" s="133" t="s">
        <v>355</v>
      </c>
      <c r="AT31" s="134"/>
      <c r="AU31" s="199">
        <v>31</v>
      </c>
      <c r="AV31" s="199"/>
      <c r="AW31" s="398" t="s">
        <v>300</v>
      </c>
      <c r="AX31" s="399"/>
    </row>
    <row r="32" spans="1:50" ht="23.25" customHeight="1" x14ac:dyDescent="0.15">
      <c r="A32" s="403"/>
      <c r="B32" s="401"/>
      <c r="C32" s="401"/>
      <c r="D32" s="401"/>
      <c r="E32" s="401"/>
      <c r="F32" s="402"/>
      <c r="G32" s="564" t="s">
        <v>624</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38</v>
      </c>
      <c r="AF32" s="219"/>
      <c r="AG32" s="219"/>
      <c r="AH32" s="219"/>
      <c r="AI32" s="218">
        <v>27</v>
      </c>
      <c r="AJ32" s="219"/>
      <c r="AK32" s="219"/>
      <c r="AL32" s="219"/>
      <c r="AM32" s="218" t="s">
        <v>613</v>
      </c>
      <c r="AN32" s="219"/>
      <c r="AO32" s="219"/>
      <c r="AP32" s="219"/>
      <c r="AQ32" s="340" t="s">
        <v>570</v>
      </c>
      <c r="AR32" s="207"/>
      <c r="AS32" s="207"/>
      <c r="AT32" s="341"/>
      <c r="AU32" s="219" t="s">
        <v>620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65</v>
      </c>
      <c r="AF33" s="219"/>
      <c r="AG33" s="219"/>
      <c r="AH33" s="219"/>
      <c r="AI33" s="218">
        <v>27</v>
      </c>
      <c r="AJ33" s="219"/>
      <c r="AK33" s="219"/>
      <c r="AL33" s="219"/>
      <c r="AM33" s="218">
        <v>1</v>
      </c>
      <c r="AN33" s="219"/>
      <c r="AO33" s="219"/>
      <c r="AP33" s="219"/>
      <c r="AQ33" s="340" t="s">
        <v>570</v>
      </c>
      <c r="AR33" s="207"/>
      <c r="AS33" s="207"/>
      <c r="AT33" s="341"/>
      <c r="AU33" s="219">
        <v>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66</v>
      </c>
      <c r="AF34" s="219"/>
      <c r="AG34" s="219"/>
      <c r="AH34" s="219"/>
      <c r="AI34" s="218">
        <v>100</v>
      </c>
      <c r="AJ34" s="219"/>
      <c r="AK34" s="219"/>
      <c r="AL34" s="219"/>
      <c r="AM34" s="218" t="s">
        <v>614</v>
      </c>
      <c r="AN34" s="219"/>
      <c r="AO34" s="219"/>
      <c r="AP34" s="219"/>
      <c r="AQ34" s="340" t="s">
        <v>570</v>
      </c>
      <c r="AR34" s="207"/>
      <c r="AS34" s="207"/>
      <c r="AT34" s="341"/>
      <c r="AU34" s="219" t="s">
        <v>620</v>
      </c>
      <c r="AV34" s="219"/>
      <c r="AW34" s="219"/>
      <c r="AX34" s="221"/>
    </row>
    <row r="35" spans="1:50" ht="23.25" customHeight="1" x14ac:dyDescent="0.15">
      <c r="A35" s="226" t="s">
        <v>504</v>
      </c>
      <c r="B35" s="227"/>
      <c r="C35" s="227"/>
      <c r="D35" s="227"/>
      <c r="E35" s="227"/>
      <c r="F35" s="228"/>
      <c r="G35" s="232" t="s">
        <v>622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625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65</v>
      </c>
      <c r="AF101" s="219"/>
      <c r="AG101" s="219"/>
      <c r="AH101" s="220"/>
      <c r="AI101" s="218">
        <v>27</v>
      </c>
      <c r="AJ101" s="219"/>
      <c r="AK101" s="219"/>
      <c r="AL101" s="220"/>
      <c r="AM101" s="218" t="s">
        <v>615</v>
      </c>
      <c r="AN101" s="219"/>
      <c r="AO101" s="219"/>
      <c r="AP101" s="220"/>
      <c r="AQ101" s="218">
        <v>2</v>
      </c>
      <c r="AR101" s="219"/>
      <c r="AS101" s="219"/>
      <c r="AT101" s="220"/>
      <c r="AU101" s="218" t="s">
        <v>639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v>11</v>
      </c>
      <c r="AF102" s="418"/>
      <c r="AG102" s="418"/>
      <c r="AH102" s="418"/>
      <c r="AI102" s="418">
        <v>27</v>
      </c>
      <c r="AJ102" s="418"/>
      <c r="AK102" s="418"/>
      <c r="AL102" s="418"/>
      <c r="AM102" s="418">
        <v>1</v>
      </c>
      <c r="AN102" s="418"/>
      <c r="AO102" s="418"/>
      <c r="AP102" s="418"/>
      <c r="AQ102" s="273">
        <v>2</v>
      </c>
      <c r="AR102" s="274"/>
      <c r="AS102" s="274"/>
      <c r="AT102" s="319"/>
      <c r="AU102" s="273" t="s">
        <v>639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v>85</v>
      </c>
      <c r="AF116" s="418"/>
      <c r="AG116" s="418"/>
      <c r="AH116" s="418"/>
      <c r="AI116" s="418">
        <v>105</v>
      </c>
      <c r="AJ116" s="418"/>
      <c r="AK116" s="418"/>
      <c r="AL116" s="418"/>
      <c r="AM116" s="418">
        <v>0</v>
      </c>
      <c r="AN116" s="418"/>
      <c r="AO116" s="418"/>
      <c r="AP116" s="418"/>
      <c r="AQ116" s="218">
        <v>2493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1" t="s">
        <v>585</v>
      </c>
      <c r="AF117" s="551"/>
      <c r="AG117" s="551"/>
      <c r="AH117" s="551"/>
      <c r="AI117" s="551" t="s">
        <v>586</v>
      </c>
      <c r="AJ117" s="551"/>
      <c r="AK117" s="551"/>
      <c r="AL117" s="551"/>
      <c r="AM117" s="551" t="s">
        <v>621</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587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587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588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570</v>
      </c>
      <c r="AF134" s="207"/>
      <c r="AG134" s="207"/>
      <c r="AH134" s="207"/>
      <c r="AI134" s="206" t="s">
        <v>570</v>
      </c>
      <c r="AJ134" s="207"/>
      <c r="AK134" s="207"/>
      <c r="AL134" s="207"/>
      <c r="AM134" s="206" t="s">
        <v>611</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570</v>
      </c>
      <c r="AF135" s="207"/>
      <c r="AG135" s="207"/>
      <c r="AH135" s="207"/>
      <c r="AI135" s="206" t="s">
        <v>570</v>
      </c>
      <c r="AJ135" s="207"/>
      <c r="AK135" s="207"/>
      <c r="AL135" s="207"/>
      <c r="AM135" s="206" t="s">
        <v>612</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t="s">
        <v>570</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590</v>
      </c>
      <c r="K430" s="901"/>
      <c r="L430" s="901"/>
      <c r="M430" s="901"/>
      <c r="N430" s="901"/>
      <c r="O430" s="901"/>
      <c r="P430" s="901"/>
      <c r="Q430" s="901"/>
      <c r="R430" s="901"/>
      <c r="S430" s="901"/>
      <c r="T430" s="902"/>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590</v>
      </c>
      <c r="AF433" s="207"/>
      <c r="AG433" s="207"/>
      <c r="AH433" s="341"/>
      <c r="AI433" s="340" t="s">
        <v>590</v>
      </c>
      <c r="AJ433" s="207"/>
      <c r="AK433" s="207"/>
      <c r="AL433" s="207"/>
      <c r="AM433" s="340" t="s">
        <v>570</v>
      </c>
      <c r="AN433" s="207"/>
      <c r="AO433" s="207"/>
      <c r="AP433" s="341"/>
      <c r="AQ433" s="340" t="s">
        <v>592</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592</v>
      </c>
      <c r="AF434" s="207"/>
      <c r="AG434" s="207"/>
      <c r="AH434" s="341"/>
      <c r="AI434" s="340" t="s">
        <v>590</v>
      </c>
      <c r="AJ434" s="207"/>
      <c r="AK434" s="207"/>
      <c r="AL434" s="207"/>
      <c r="AM434" s="340" t="s">
        <v>570</v>
      </c>
      <c r="AN434" s="207"/>
      <c r="AO434" s="207"/>
      <c r="AP434" s="341"/>
      <c r="AQ434" s="340" t="s">
        <v>590</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592</v>
      </c>
      <c r="AF435" s="207"/>
      <c r="AG435" s="207"/>
      <c r="AH435" s="341"/>
      <c r="AI435" s="340" t="s">
        <v>590</v>
      </c>
      <c r="AJ435" s="207"/>
      <c r="AK435" s="207"/>
      <c r="AL435" s="207"/>
      <c r="AM435" s="340" t="s">
        <v>570</v>
      </c>
      <c r="AN435" s="207"/>
      <c r="AO435" s="207"/>
      <c r="AP435" s="341"/>
      <c r="AQ435" s="340" t="s">
        <v>590</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590</v>
      </c>
      <c r="AF458" s="207"/>
      <c r="AG458" s="207"/>
      <c r="AH458" s="207"/>
      <c r="AI458" s="340" t="s">
        <v>590</v>
      </c>
      <c r="AJ458" s="207"/>
      <c r="AK458" s="207"/>
      <c r="AL458" s="207"/>
      <c r="AM458" s="340" t="s">
        <v>570</v>
      </c>
      <c r="AN458" s="207"/>
      <c r="AO458" s="207"/>
      <c r="AP458" s="341"/>
      <c r="AQ458" s="340" t="s">
        <v>592</v>
      </c>
      <c r="AR458" s="207"/>
      <c r="AS458" s="207"/>
      <c r="AT458" s="341"/>
      <c r="AU458" s="207" t="s">
        <v>592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40" t="s">
        <v>590</v>
      </c>
      <c r="AF459" s="207"/>
      <c r="AG459" s="207"/>
      <c r="AH459" s="341"/>
      <c r="AI459" s="340" t="s">
        <v>590</v>
      </c>
      <c r="AJ459" s="207"/>
      <c r="AK459" s="207"/>
      <c r="AL459" s="207"/>
      <c r="AM459" s="340" t="s">
        <v>570</v>
      </c>
      <c r="AN459" s="207"/>
      <c r="AO459" s="207"/>
      <c r="AP459" s="341"/>
      <c r="AQ459" s="340" t="s">
        <v>590</v>
      </c>
      <c r="AR459" s="207"/>
      <c r="AS459" s="207"/>
      <c r="AT459" s="341"/>
      <c r="AU459" s="207" t="s">
        <v>590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593</v>
      </c>
      <c r="AF460" s="207"/>
      <c r="AG460" s="207"/>
      <c r="AH460" s="341"/>
      <c r="AI460" s="340" t="s">
        <v>590</v>
      </c>
      <c r="AJ460" s="207"/>
      <c r="AK460" s="207"/>
      <c r="AL460" s="207"/>
      <c r="AM460" s="340" t="s">
        <v>570</v>
      </c>
      <c r="AN460" s="207"/>
      <c r="AO460" s="207"/>
      <c r="AP460" s="341"/>
      <c r="AQ460" s="340" t="s">
        <v>590</v>
      </c>
      <c r="AR460" s="207"/>
      <c r="AS460" s="207"/>
      <c r="AT460" s="341"/>
      <c r="AU460" s="207" t="s">
        <v>590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629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604</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8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604</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8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604</v>
      </c>
      <c r="AE704" s="783"/>
      <c r="AF704" s="783"/>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50.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137.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604</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616</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50.1"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782" t="s">
        <v>604</v>
      </c>
      <c r="AE713" s="783"/>
      <c r="AF713" s="783"/>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t="s">
        <v>598</v>
      </c>
      <c r="AH714" s="737"/>
      <c r="AI714" s="737"/>
      <c r="AJ714" s="737"/>
      <c r="AK714" s="737"/>
      <c r="AL714" s="737"/>
      <c r="AM714" s="737"/>
      <c r="AN714" s="737"/>
      <c r="AO714" s="737"/>
      <c r="AP714" s="737"/>
      <c r="AQ714" s="737"/>
      <c r="AR714" s="737"/>
      <c r="AS714" s="737"/>
      <c r="AT714" s="737"/>
      <c r="AU714" s="737"/>
      <c r="AV714" s="737"/>
      <c r="AW714" s="737"/>
      <c r="AX714" s="738"/>
    </row>
    <row r="715" spans="1:50" ht="5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616</v>
      </c>
      <c r="AE715" s="605"/>
      <c r="AF715" s="656"/>
      <c r="AG715" s="742" t="s">
        <v>565</v>
      </c>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140.1"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127" t="s">
        <v>565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616</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75.75" customHeight="1" thickBot="1" x14ac:dyDescent="0.2">
      <c r="A729" s="634" t="s">
        <v>635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3.25" customHeight="1" thickBot="1" x14ac:dyDescent="0.2">
      <c r="A731" s="799" t="s">
        <v>256</v>
      </c>
      <c r="B731" s="800"/>
      <c r="C731" s="800"/>
      <c r="D731" s="800"/>
      <c r="E731" s="801"/>
      <c r="F731" s="729" t="s">
        <v>636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41.75" customHeight="1" thickBot="1" x14ac:dyDescent="0.2">
      <c r="A733" s="673" t="s">
        <v>509</v>
      </c>
      <c r="B733" s="674"/>
      <c r="C733" s="674"/>
      <c r="D733" s="674"/>
      <c r="E733" s="675"/>
      <c r="F733" s="637" t="s">
        <v>634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570</v>
      </c>
      <c r="F737" s="990"/>
      <c r="G737" s="990"/>
      <c r="H737" s="990"/>
      <c r="I737" s="990"/>
      <c r="J737" s="990"/>
      <c r="K737" s="990"/>
      <c r="L737" s="990"/>
      <c r="M737" s="990"/>
      <c r="N737" s="365" t="s">
        <v>541</v>
      </c>
      <c r="O737" s="365"/>
      <c r="P737" s="365"/>
      <c r="Q737" s="365"/>
      <c r="R737" s="990" t="s">
        <v>570</v>
      </c>
      <c r="S737" s="990"/>
      <c r="T737" s="990"/>
      <c r="U737" s="990"/>
      <c r="V737" s="990"/>
      <c r="W737" s="990"/>
      <c r="X737" s="990"/>
      <c r="Y737" s="990"/>
      <c r="Z737" s="990"/>
      <c r="AA737" s="365" t="s">
        <v>540</v>
      </c>
      <c r="AB737" s="365"/>
      <c r="AC737" s="365"/>
      <c r="AD737" s="365"/>
      <c r="AE737" s="990" t="s">
        <v>570</v>
      </c>
      <c r="AF737" s="990"/>
      <c r="AG737" s="990"/>
      <c r="AH737" s="990"/>
      <c r="AI737" s="990"/>
      <c r="AJ737" s="990"/>
      <c r="AK737" s="990"/>
      <c r="AL737" s="990"/>
      <c r="AM737" s="990"/>
      <c r="AN737" s="365" t="s">
        <v>539</v>
      </c>
      <c r="AO737" s="365"/>
      <c r="AP737" s="365"/>
      <c r="AQ737" s="365"/>
      <c r="AR737" s="982" t="s">
        <v>600</v>
      </c>
      <c r="AS737" s="983"/>
      <c r="AT737" s="983"/>
      <c r="AU737" s="983"/>
      <c r="AV737" s="983"/>
      <c r="AW737" s="983"/>
      <c r="AX737" s="984"/>
      <c r="AY737" s="89"/>
      <c r="AZ737" s="89"/>
    </row>
    <row r="738" spans="1:52" ht="24.75" customHeight="1" x14ac:dyDescent="0.15">
      <c r="A738" s="991" t="s">
        <v>538</v>
      </c>
      <c r="B738" s="210"/>
      <c r="C738" s="210"/>
      <c r="D738" s="211"/>
      <c r="E738" s="990" t="s">
        <v>601</v>
      </c>
      <c r="F738" s="990"/>
      <c r="G738" s="990"/>
      <c r="H738" s="990"/>
      <c r="I738" s="990"/>
      <c r="J738" s="990"/>
      <c r="K738" s="990"/>
      <c r="L738" s="990"/>
      <c r="M738" s="990"/>
      <c r="N738" s="365" t="s">
        <v>537</v>
      </c>
      <c r="O738" s="365"/>
      <c r="P738" s="365"/>
      <c r="Q738" s="365"/>
      <c r="R738" s="990" t="s">
        <v>602</v>
      </c>
      <c r="S738" s="990"/>
      <c r="T738" s="990"/>
      <c r="U738" s="990"/>
      <c r="V738" s="990"/>
      <c r="W738" s="990"/>
      <c r="X738" s="990"/>
      <c r="Y738" s="990"/>
      <c r="Z738" s="990"/>
      <c r="AA738" s="365" t="s">
        <v>536</v>
      </c>
      <c r="AB738" s="365"/>
      <c r="AC738" s="365"/>
      <c r="AD738" s="365"/>
      <c r="AE738" s="990" t="s">
        <v>603</v>
      </c>
      <c r="AF738" s="990"/>
      <c r="AG738" s="990"/>
      <c r="AH738" s="990"/>
      <c r="AI738" s="990"/>
      <c r="AJ738" s="990"/>
      <c r="AK738" s="990"/>
      <c r="AL738" s="990"/>
      <c r="AM738" s="990"/>
      <c r="AN738" s="365" t="s">
        <v>532</v>
      </c>
      <c r="AO738" s="365"/>
      <c r="AP738" s="365"/>
      <c r="AQ738" s="365"/>
      <c r="AR738" s="982">
        <v>145</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155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0999999999999996"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999999999999996"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0999999999999996"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0999999999999996"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999999999999996"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999999999999996"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0999999999999996"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0999999999999996"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0999999999999996"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0999999999999996"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0999999999999996"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484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P27">
    <cfRule type="expression" dxfId="2037" priority="2303">
      <formula>IF(RIGHT(TEXT(P24,"0.#"),1)=".",FALSE,TRUE)</formula>
    </cfRule>
    <cfRule type="expression" dxfId="2036" priority="2304">
      <formula>IF(RIGHT(TEXT(P24,"0.#"),1)=".",TRUE,FALSE)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6">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cellComments="asDisplayed" r:id="rId1"/>
  <headerFooter differentFirst="1" alignWithMargins="0"/>
  <rowBreaks count="4" manualBreakCount="4">
    <brk id="78" max="49" man="1"/>
    <brk id="699" max="49" man="1"/>
    <brk id="718"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604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604</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604</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2019-08-16T08:13:10Z</cp:lastPrinted>
  <dcterms:created xsi:type="dcterms:W3CDTF">2012-03-13T00:50:25Z</dcterms:created>
  <dcterms:modified xsi:type="dcterms:W3CDTF">2019-08-30T11:58:25Z</dcterms:modified>
</cp:coreProperties>
</file>