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企画課\専門職\R2\行政事業レビュー\レビューシート誤記入問題\91_事務費レビューシート\修正後\"/>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<sst xmlns="http://schemas.openxmlformats.org/spreadsheetml/2006/main" count="2956" uniqueCount="660">
  <si>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</si>
  <si>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</si>
  <si>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</si>
  <si>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</si>
  <si>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</si>
  <si>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</si>
  <si>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</si>
  <si>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</si>
  <si>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</si>
  <si>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</si>
  <si>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</si>
  <si>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</si>
  <si>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</si>
  <si>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</si>
  <si>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</si>
  <si>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</si>
  <si>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</si>
  <si>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</si>
  <si>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</si>
  <si>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</si>
  <si>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</si>
  <si>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</si>
  <si>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</si>
  <si>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</si>
  <si>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</si>
  <si>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</si>
  <si>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</si>
  <si>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</si>
  <si>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</si>
  <si>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</si>
  <si>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</si>
  <si>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</si>
  <si>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</si>
  <si>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</si>
  <si>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</si>
  <si>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</si>
  <si>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</si>
  <si>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</si>
  <si>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</si>
  <si>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</si>
  <si>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</si>
  <si>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</si>
  <si>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</si>
  <si>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</si>
  <si>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</si>
  <si>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</si>
  <si>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</si>
  <si>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</si>
  <si>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</si>
  <si>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</si>
  <si>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</si>
  <si>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</si>
  <si>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</si>
  <si>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</si>
  <si>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</si>
  <si>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</si>
  <si>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</si>
  <si>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</si>
  <si>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</si>
  <si>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</si>
  <si>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</si>
  <si>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</si>
  <si>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</si>
  <si>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</si>
  <si>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</si>
  <si>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</si>
  <si>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</si>
  <si>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</si>
  <si>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</si>
  <si>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</si>
  <si>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</si>
  <si>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</si>
  <si>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</si>
  <si>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</si>
  <si>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</si>
  <si>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</si>
  <si>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</si>
  <si>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</si>
  <si>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</si>
  <si>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</si>
  <si>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</si>
  <si>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</si>
  <si>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</si>
  <si>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</si>
  <si>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</si>
  <si>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</si>
  <si>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</si>
  <si>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</si>
  <si>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</si>
  <si>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</si>
  <si>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</si>
  <si>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</si>
  <si>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</si>
  <si>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</si>
  <si>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</si>
  <si>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</si>
  <si>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</si>
  <si>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</si>
  <si>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</si>
  <si>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</si>
  <si>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</si>
  <si>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</si>
  <si>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</si>
  <si>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</si>
  <si>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</si>
  <si>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</si>
  <si>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</si>
  <si>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</si>
  <si>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</si>
  <si>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</si>
  <si>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</si>
  <si>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</si>
  <si>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</si>
  <si>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</si>
  <si>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</si>
  <si>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</si>
  <si>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</si>
  <si>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</si>
  <si>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</si>
  <si>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</si>
  <si>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</si>
  <si>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</si>
  <si>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</si>
  <si>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</si>
  <si>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</si>
  <si>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</si>
  <si>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</si>
  <si>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</si>
  <si>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</si>
  <si>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</si>
  <si>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</si>
  <si>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</si>
  <si>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</si>
  <si>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</si>
  <si>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</si>
  <si>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</si>
  <si>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</si>
  <si>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</si>
  <si>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</si>
  <si>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</si>
  <si>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</si>
  <si>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</si>
  <si>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</si>
  <si>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</si>
  <si>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</si>
  <si>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</si>
  <si>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</si>
  <si>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</si>
  <si>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</si>
  <si>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</si>
  <si>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</si>
  <si>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</si>
  <si>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</si>
  <si>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</si>
  <si>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</si>
  <si>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</si>
  <si>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</si>
  <si>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</si>
  <si>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</si>
  <si>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</si>
  <si>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</si>
  <si>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</si>
  <si>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</si>
  <si>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</si>
  <si>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</si>
  <si>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</si>
  <si>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</si>
  <si>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</si>
  <si>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</si>
  <si>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</si>
  <si>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</si>
  <si>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</si>
  <si>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</si>
  <si>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</si>
  <si>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</si>
  <si>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</si>
  <si>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</si>
  <si>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</si>
  <si>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</si>
  <si>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</si>
  <si>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</si>
  <si>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</si>
  <si>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</si>
  <si>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</si>
  <si>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</si>
  <si>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</si>
  <si>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</si>
  <si>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</si>
  <si>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</si>
  <si>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</si>
  <si>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</si>
  <si>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</si>
  <si>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</si>
  <si>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</si>
  <si>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</si>
  <si>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</si>
  <si>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</si>
  <si>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</si>
  <si>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</si>
  <si>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</si>
  <si>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</si>
  <si>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</si>
  <si>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</si>
  <si>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</si>
  <si>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</si>
  <si>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</si>
  <si>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</si>
  <si>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</si>
  <si>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</si>
  <si>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</si>
  <si>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</si>
  <si>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</si>
  <si>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</si>
  <si>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</si>
  <si>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</si>
  <si>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</si>
  <si>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</si>
  <si>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</si>
  <si>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</si>
  <si>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</si>
  <si>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</si>
  <si>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</si>
  <si>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</si>
  <si>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</si>
  <si>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</si>
  <si>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</si>
  <si>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</si>
  <si>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</si>
  <si>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</si>
  <si>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</si>
  <si>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</si>
  <si>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</si>
  <si>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</si>
  <si>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</si>
  <si>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</si>
  <si>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</si>
  <si>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</si>
  <si>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</si>
  <si>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</si>
  <si>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</si>
  <si>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</si>
  <si>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</si>
  <si>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</si>
  <si>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</si>
  <si>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</si>
  <si>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</si>
  <si>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</si>
  <si>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</si>
  <si>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</si>
  <si>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</si>
  <si>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</si>
  <si>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</si>
  <si>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</si>
  <si>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</si>
  <si>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</si>
  <si>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</si>
  <si>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</si>
  <si>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</si>
  <si>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</si>
  <si>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</si>
  <si>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</si>
  <si>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</si>
  <si>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</si>
  <si>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</si>
  <si>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</si>
  <si>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</si>
  <si>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</si>
  <si>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</si>
  <si>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</si>
  <si>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</si>
  <si>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</si>
  <si>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</si>
  <si>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</si>
  <si>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</si>
  <si>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</si>
  <si>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</si>
  <si>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</si>
  <si>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</si>
  <si>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</si>
  <si>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</si>
  <si>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</si>
  <si>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</si>
  <si>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</si>
  <si>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</si>
  <si>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</si>
  <si>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</si>
  <si>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</si>
  <si>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</si>
  <si>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</si>
  <si>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</si>
  <si>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</si>
  <si>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</si>
  <si>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</si>
  <si>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</si>
  <si>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</si>
  <si>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</si>
  <si>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</si>
  <si>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</si>
  <si>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</si>
  <si>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</si>
  <si>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</si>
  <si>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</si>
  <si>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</si>
  <si>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</si>
  <si>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</si>
  <si>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</si>
  <si>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</si>
  <si>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</si>
  <si>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</si>
  <si>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</si>
  <si>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</si>
  <si>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</si>
  <si>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</si>
  <si>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</si>
  <si>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</si>
  <si>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</si>
  <si>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</si>
  <si>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</si>
  <si>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</si>
  <si>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</si>
  <si>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</si>
  <si>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</si>
  <si>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</si>
  <si>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</si>
  <si>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</si>
  <si>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</si>
  <si>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</si>
  <si>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</si>
  <si>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</si>
  <si>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</si>
  <si>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</si>
  <si>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</si>
  <si>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</si>
  <si>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</si>
  <si>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</si>
  <si>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</si>
  <si>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</si>
  <si>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</si>
  <si>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</si>
  <si>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</si>
  <si>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</si>
  <si>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</si>
  <si>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</si>
  <si>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</si>
  <si>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</si>
  <si>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</si>
  <si>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</si>
  <si>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</si>
  <si>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</si>
  <si>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</si>
  <si>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</si>
  <si>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</si>
  <si>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</si>
  <si>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</si>
  <si>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</si>
  <si>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</si>
  <si>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</si>
  <si>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</si>
  <si>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</si>
  <si>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</si>
  <si>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</si>
  <si>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</si>
  <si>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</si>
  <si>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</si>
  <si>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</si>
  <si>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</si>
  <si>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</si>
  <si>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</si>
  <si>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</si>
  <si>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</si>
  <si>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</si>
  <si>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</si>
  <si>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</si>
  <si>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</si>
  <si>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</si>
  <si>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</si>
  <si>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</si>
  <si>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</si>
  <si>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</si>
  <si>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</si>
  <si>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</si>
  <si>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</si>
  <si>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</si>
  <si>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</si>
  <si>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</si>
  <si>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</si>
  <si>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</si>
  <si>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</si>
  <si>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</si>
  <si>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</si>
  <si>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</si>
  <si>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</si>
  <si>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</si>
  <si>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</si>
  <si>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</si>
  <si>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</si>
  <si>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</si>
  <si>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</si>
  <si>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</si>
  <si>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</si>
  <si>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</si>
  <si>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</si>
  <si>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</si>
  <si>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</si>
  <si>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</si>
  <si>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</si>
  <si>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</si>
  <si>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</si>
  <si>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</si>
  <si>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</si>
  <si>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</si>
  <si>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</si>
  <si>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</si>
  <si>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</si>
  <si>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</si>
  <si>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</si>
  <si>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</si>
  <si>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</si>
  <si>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</si>
  <si>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</si>
  <si>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</si>
  <si>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</si>
  <si>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</si>
  <si>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</si>
  <si>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</si>
  <si>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</si>
  <si>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</si>
  <si>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</si>
  <si>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</si>
  <si>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</si>
  <si>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</si>
  <si>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</si>
  <si>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</si>
  <si>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</si>
  <si>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</si>
  <si>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</si>
  <si>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</si>
  <si>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</si>
  <si>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</si>
  <si>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</si>
  <si>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</si>
  <si>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</si>
  <si>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</si>
  <si>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</si>
  <si>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</si>
  <si>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</si>
  <si>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</si>
  <si>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</si>
  <si>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</si>
  <si>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</si>
  <si>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</si>
  <si>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</si>
  <si>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</si>
  <si>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</si>
  <si>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</si>
  <si>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</si>
  <si>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</si>
  <si>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</si>
  <si>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</si>
  <si>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</si>
  <si>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</si>
  <si>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</si>
  <si>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</si>
  <si>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</si>
  <si>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</si>
  <si>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</si>
  <si>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</si>
  <si>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</si>
  <si>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</si>
  <si>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</si>
  <si>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</si>
  <si>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</si>
  <si>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</si>
  <si>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</si>
  <si>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</si>
  <si>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</si>
  <si>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</si>
  <si>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</si>
  <si>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</si>
  <si>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</si>
  <si>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</si>
  <si>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</si>
  <si>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</si>
  <si>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</si>
  <si>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</si>
  <si>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</si>
  <si>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</si>
  <si>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</si>
  <si>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</si>
  <si>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</si>
  <si>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</si>
  <si>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</si>
  <si>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</si>
  <si>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</si>
  <si>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</si>
  <si>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</si>
  <si>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</si>
  <si>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</si>
  <si>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</si>
  <si>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</si>
  <si>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</si>
  <si>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</si>
  <si>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</si>
  <si>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</si>
  <si>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</si>
  <si>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</si>
  <si>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</si>
  <si>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</si>
  <si>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</si>
  <si>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</si>
  <si>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</si>
  <si>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</si>
  <si>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</si>
  <si>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</si>
  <si>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</si>
  <si>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</si>
  <si>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</si>
  <si>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</si>
  <si>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</si>
  <si>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</si>
  <si>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</si>
  <si>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</si>
  <si>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</si>
  <si>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</si>
  <si>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</si>
  <si>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</si>
  <si>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</si>
  <si>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</si>
  <si>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</si>
  <si>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</si>
  <si>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</si>
  <si>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</si>
  <si>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</si>
  <si>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</si>
  <si>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</si>
  <si>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</si>
  <si>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</si>
  <si>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</si>
  <si>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</si>
  <si>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</si>
  <si>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</si>
  <si>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</si>
  <si>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</si>
  <si>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</si>
  <si>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</si>
  <si>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</si>
  <si>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</si>
  <si>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</si>
  <si>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</si>
  <si>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</si>
  <si>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</si>
  <si>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</si>
  <si>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</si>
  <si>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</si>
  <si>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</si>
  <si>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</si>
  <si>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</si>
  <si>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</si>
  <si>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</si>
  <si>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</si>
  <si>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</si>
  <si>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</si>
  <si>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</si>
  <si>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</si>
  <si>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</si>
  <si>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</si>
  <si>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</si>
  <si>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</si>
  <si>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</si>
  <si>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</si>
  <si>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</si>
  <si>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</si>
  <si>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</si>
  <si>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</si>
  <si>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</si>
  <si>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個別事業に直接関連づかない高等教育に関する政策の遂行を目的として、高等教育行政の今後の方向性等に関して企画・立案の為の検討材料を得るなど、主に政策・施策・事業立案段階において、必要となる行政事務を実施する。</t>
  </si>
  <si>
    <t>　高等教育行政の今後の方向性等に関して企画・立案の為の検討材料を得るなど、個々の事業に直接関連づかない以下の行政事務を実施し、その為の事務的経費（謝金、旅費、庁費）を支出する。
　・特定の政策課題を専門的な見地から検討するために、外部有識者が参画する会議を開催
　・関係機関等への政策説明等の会議出席
　・その他、高等教育改革の総合的な推進等に資する一般行政事務</t>
  </si>
  <si>
    <t>委員等旅費</t>
  </si>
  <si>
    <t>諸謝金</t>
  </si>
  <si>
    <t>外国人招へい旅費</t>
  </si>
  <si>
    <t>高等教育行政の今後の方向性等に関して企画・立案のための検討材料を得るなど、個々の事業に直接関連づかない政策課題等について、有識者を交えた議論を行う。</t>
  </si>
  <si>
    <t>各協力者会議でとりまとめ、公表した報告書件数</t>
  </si>
  <si>
    <t>件</t>
  </si>
  <si>
    <t>高等教育行政の企画・立案等の検討に活用する。</t>
  </si>
  <si>
    <t>高等教育行政に関する施策の策定数
※「施策の策定数」を厳密に定義することは困難であることから、便宜上、高等教育行政に係るものとして国会に法案の提出を行った件数を記載している。</t>
  </si>
  <si>
    <t>会議開催数
（主な活動実績として、「インターンシップの推進等に関する調査研究協力者会議」等の開催回数を記載）</t>
  </si>
  <si>
    <t>回</t>
  </si>
  <si>
    <t>委員等旅費（支給合計額／延べ支給者数）　　　　　　　　　　　　　</t>
    <phoneticPr fontId="5"/>
  </si>
  <si>
    <t>千円</t>
  </si>
  <si>
    <t>千円/人</t>
    <phoneticPr fontId="5"/>
  </si>
  <si>
    <t>16,523/598</t>
  </si>
  <si>
    <t>10,144/377</t>
  </si>
  <si>
    <t>／　</t>
    <phoneticPr fontId="5"/>
  </si>
  <si>
    <t>　　/</t>
    <phoneticPr fontId="5"/>
  </si>
  <si>
    <t>／　　　　　　　　　　　　　　</t>
    <phoneticPr fontId="5"/>
  </si>
  <si>
    <t>／　　　　　　　　　　　　　　</t>
    <phoneticPr fontId="5"/>
  </si>
  <si>
    <t>%</t>
  </si>
  <si>
    <t>本事業は高等教育行政に係る政策・施策・事業の立案等に関する事務的経費であり、その性質上、政策目標に係る貢献度を定量的に表すことは困難ではあるが、本事業による政策等の立案等を通じ、関係指標の改善が着実に図られていると考えられる。その一例を挙げると、平成27年度末に大学設置基準等が改正され、平成29年度から各大学における入学者受入れの方針等の策定・公表が義務付けられることとなったところであるが、これは本事業の実施を通じて得られた施策により、各大学における教育の改善が推進されることとなったものである。</t>
  </si>
  <si>
    <t>-</t>
    <phoneticPr fontId="5"/>
  </si>
  <si>
    <t>-</t>
    <phoneticPr fontId="5"/>
  </si>
  <si>
    <t>-</t>
    <phoneticPr fontId="5"/>
  </si>
  <si>
    <t>高等教育行政の今後の方向性等に関して企画・立案のための検討材料を得るなど、所掌する政策の遂行を目的とした一般行政事務経費であり、国が実施すべきものである。</t>
  </si>
  <si>
    <t>高等教育行政の今後の方向性等に関して企画・立案のための検討材料を得るなど、所掌する政策の遂行を目的とした一般行政事務経費であるため、地方自治体、民間等に委ねることはできない。</t>
  </si>
  <si>
    <t>高等教育行政の今後の方向性等に関して企画・立案のための検討材料を得るなど、所掌する政策の遂行を目的とした一般行政事務経費であるため、国費の投入が必要である。</t>
  </si>
  <si>
    <t>支出先の選定に当たっては、会計法令等に基づき競争入札を実施するなど妥当性や競争性を確保していることから、妥当である。</t>
  </si>
  <si>
    <t>会計法令等に基づき競争入札を実施するなど価格の妥当性や競争性を確保していることから、妥当である。</t>
  </si>
  <si>
    <t>事業の実施に当たっては、費目・使途など内容を精査しており、真に必要なものに限定して執行している。</t>
  </si>
  <si>
    <t>契約にあたっては、事業経費の費目・使途の内容を厳正に精査するなど、必要性を適切にチェックしている。</t>
  </si>
  <si>
    <t>高等教育の様々な課題に対応するために、事業立案段階等における会議等の行政事務を円滑に実施し、高等教育行政の企画・立案等の検討に活用した。</t>
  </si>
  <si>
    <t>事業の実施に当たっては、入札を実施するなど低コストでの実施に努めている。</t>
  </si>
  <si>
    <t>高等教育改革の推進等に資するために会議の開催等を実施。</t>
  </si>
  <si>
    <t>本事業に係る事務的経費で運営された各種会議の報告書等を大学関係者等に周知するとともに、高等教育行政に係る施策の企画、立案の際等に活用している。</t>
  </si>
  <si>
    <t>163</t>
  </si>
  <si>
    <t>142</t>
  </si>
  <si>
    <t>152</t>
  </si>
  <si>
    <t>132</t>
  </si>
  <si>
    <t>135</t>
  </si>
  <si>
    <t>127</t>
  </si>
  <si>
    <t>124</t>
  </si>
  <si>
    <t>○</t>
  </si>
  <si>
    <t>4　個性が輝く高等教育の振興</t>
    <phoneticPr fontId="5"/>
  </si>
  <si>
    <t>4-1  大学などにおける教育研究の質の向上</t>
    <phoneticPr fontId="5"/>
  </si>
  <si>
    <t>高等教育改革の総合的な推進等</t>
    <phoneticPr fontId="5"/>
  </si>
  <si>
    <t>高等教育局</t>
    <phoneticPr fontId="5"/>
  </si>
  <si>
    <t>高等教育企画課</t>
    <phoneticPr fontId="5"/>
  </si>
  <si>
    <t>高等教育行政の今後の方向性等に関して企画・立案のための検討材料を得るなど、所掌する政策の遂行を目的として、主に政策・施策・事業立案段階において必要な行政事務を実施し、その為の事務的経費（謝金、旅費、庁費）を支出するもので、本事業の実施のみで直接的な成果を求めるものではないことから、定量的な成果目標を設定することは適さない。</t>
    <phoneticPr fontId="5"/>
  </si>
  <si>
    <t>高等教育の様々な課題に対応するために、事業立案段階等における会議等の行政事務を円滑に実施することとし、高等教育行政の企画の検討及び施策の立案等に活用した。平成28～30年度の実績は、以下のとおり。</t>
    <phoneticPr fontId="5"/>
  </si>
  <si>
    <t>‐</t>
  </si>
  <si>
    <t>無</t>
  </si>
  <si>
    <t>・本事業に係る経費は、文部科学省において直接執行しており、会計法令に基づき適切な処理に努めた。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t>
    <phoneticPr fontId="5"/>
  </si>
  <si>
    <t>引き続き、前年度の執行状況等を踏まえ、所要額の算定を適切に見直すなど、必要経費のみを計上することとする。</t>
    <phoneticPr fontId="5"/>
  </si>
  <si>
    <t>-</t>
    <phoneticPr fontId="5"/>
  </si>
  <si>
    <t>-</t>
    <phoneticPr fontId="5"/>
  </si>
  <si>
    <t>-</t>
    <phoneticPr fontId="5"/>
  </si>
  <si>
    <t>-</t>
    <phoneticPr fontId="5"/>
  </si>
  <si>
    <t>11,729/365</t>
    <phoneticPr fontId="5"/>
  </si>
  <si>
    <t>雑役務費</t>
    <rPh sb="0" eb="1">
      <t>ザツ</t>
    </rPh>
    <rPh sb="1" eb="3">
      <t>エキム</t>
    </rPh>
    <rPh sb="3" eb="4">
      <t>ヒ</t>
    </rPh>
    <phoneticPr fontId="5"/>
  </si>
  <si>
    <t>高等教育企画課国際企画室における業務補助を実施</t>
    <phoneticPr fontId="5"/>
  </si>
  <si>
    <t>（株）アール＆キャリア（旧（株）キャリアセンター）</t>
    <phoneticPr fontId="5"/>
  </si>
  <si>
    <t>株式会社医学書院</t>
    <phoneticPr fontId="5"/>
  </si>
  <si>
    <t>「看護学教育モデル・コア・カリキュラム」の翻訳業務を実施</t>
    <phoneticPr fontId="5"/>
  </si>
  <si>
    <t>「看護学教育モデル・コア・カリキュラム」の翻訳業務を実施</t>
    <phoneticPr fontId="5"/>
  </si>
  <si>
    <t>-</t>
    <phoneticPr fontId="5"/>
  </si>
  <si>
    <t>A.株式会社アール＆キャリア
（旧　株式会社キャリアセンター）</t>
    <rPh sb="2" eb="4">
      <t>カブシキ</t>
    </rPh>
    <rPh sb="4" eb="6">
      <t>カイシャ</t>
    </rPh>
    <rPh sb="16" eb="17">
      <t>キュウ</t>
    </rPh>
    <rPh sb="18" eb="20">
      <t>カブシキ</t>
    </rPh>
    <rPh sb="20" eb="22">
      <t>カイシャ</t>
    </rPh>
    <phoneticPr fontId="5"/>
  </si>
  <si>
    <t>-</t>
    <phoneticPr fontId="5"/>
  </si>
  <si>
    <t>-</t>
    <phoneticPr fontId="5"/>
  </si>
  <si>
    <t>庁費</t>
    <phoneticPr fontId="5"/>
  </si>
  <si>
    <t>職員旅費</t>
    <phoneticPr fontId="5"/>
  </si>
  <si>
    <t>有</t>
  </si>
  <si>
    <t>B.株式会社医学書院</t>
    <rPh sb="2" eb="6">
      <t>カブシキガイシャ</t>
    </rPh>
    <rPh sb="6" eb="7">
      <t>イ</t>
    </rPh>
    <rPh sb="7" eb="8">
      <t>ガク</t>
    </rPh>
    <rPh sb="8" eb="10">
      <t>ショイン</t>
    </rPh>
    <phoneticPr fontId="5"/>
  </si>
  <si>
    <t>C.</t>
    <phoneticPr fontId="5"/>
  </si>
  <si>
    <t>14,222/555</t>
    <phoneticPr fontId="5"/>
  </si>
  <si>
    <t>プレゼンテーションやディスカッション等の口頭発表の技法を身に付けるためのプログラムを実施する大学の割合（実施する大学／全国の国公私立大学）
※28年度実績は29年度中に調査予定、30年度目標値は前年度実績以上</t>
    <phoneticPr fontId="5"/>
  </si>
  <si>
    <t>大学・大学院におけるインターンシップの実施率（特定の資格取得に関係しないもの）（インターンシップ実施学校数／全国の国公私立大学及び大学院（回答校数））
※28年度実績値は調査中、30年度目標値は前年度実績以上</t>
    <phoneticPr fontId="5"/>
  </si>
  <si>
    <t>１．事業評価の観点：この事業は、高等教育行政の今後の方向性等に関する企画・立案のための検討材料を得ることを目的としたものであり、長期継続事業及び予算執行状況の観点から検証を行った。
２．所見：高等教育行政の今後の方向性等に関して企画・立案のための検討材料を得ることは重要であり、国の事業としての必要性は認められる。本事業は概ね計画通りに予算執行されたものと考えられるが、長期継続事業であることを踏まえ、引き続き、効率的な予算執行に努めるべきである。</t>
    <phoneticPr fontId="5"/>
  </si>
  <si>
    <t>外部有識者による点検対象外</t>
    <rPh sb="0" eb="2">
      <t>ガイブ</t>
    </rPh>
    <rPh sb="2" eb="5">
      <t>ユウシキシャ</t>
    </rPh>
    <rPh sb="8" eb="10">
      <t>テンケン</t>
    </rPh>
    <rPh sb="10" eb="12">
      <t>タイショウ</t>
    </rPh>
    <rPh sb="12" eb="13">
      <t>ガイ</t>
    </rPh>
    <phoneticPr fontId="5"/>
  </si>
  <si>
    <t>高等教育企画課長
牛尾　則文</t>
    <rPh sb="9" eb="11">
      <t>ウシオ</t>
    </rPh>
    <rPh sb="12" eb="14">
      <t>ノリフミ</t>
    </rPh>
    <phoneticPr fontId="5"/>
  </si>
  <si>
    <t>-</t>
    <phoneticPr fontId="5"/>
  </si>
  <si>
    <t>-</t>
    <phoneticPr fontId="5"/>
  </si>
  <si>
    <t>高等教育企画課国際企画室における業務補助に係る請負業務を実施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</si>
</sst>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743</xdr:row>
      <xdr:rowOff>0</xdr:rowOff>
    </xdr:from>
    <xdr:to>
      <xdr:col>19</xdr:col>
      <xdr:colOff>194100</xdr:colOff>
      <xdr:row>746</xdr:row>
      <xdr:rowOff>88085</xdr:rowOff>
    </xdr:to>
    <xdr:sp macro="" textlink="">
      <xdr:nvSpPr>
        <xdr:cNvPr id="15" name="Rectangle 1">
          <a:extLst>
            <a:ext uri="{FF2B5EF4-FFF2-40B4-BE49-F238E27FC236}">
              <a16:creationId xmlns:a16="http://schemas.microsoft.com/office/drawing/2014/main" id="{7126643F-C74E-4C54-B80B-A1E42C149162}"/>
            </a:ext>
          </a:extLst>
        </xdr:cNvPr>
        <xdr:cNvSpPr>
          <a:spLocks noChangeArrowheads="1"/>
        </xdr:cNvSpPr>
      </xdr:nvSpPr>
      <xdr:spPr bwMode="auto">
        <a:xfrm>
          <a:off x="2400300" y="50701575"/>
          <a:ext cx="2594400" cy="1145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0</xdr:colOff>
      <xdr:row>743</xdr:row>
      <xdr:rowOff>0</xdr:rowOff>
    </xdr:from>
    <xdr:to>
      <xdr:col>42</xdr:col>
      <xdr:colOff>24934</xdr:colOff>
      <xdr:row>745</xdr:row>
      <xdr:rowOff>285750</xdr:rowOff>
    </xdr:to>
    <xdr:sp macro="" textlink="">
      <xdr:nvSpPr>
        <xdr:cNvPr id="16" name="Rectangle 20">
          <a:extLst>
            <a:ext uri="{FF2B5EF4-FFF2-40B4-BE49-F238E27FC236}">
              <a16:creationId xmlns:a16="http://schemas.microsoft.com/office/drawing/2014/main" id="{12F3C29C-3C41-4641-9467-7A49E7C70309}"/>
            </a:ext>
          </a:extLst>
        </xdr:cNvPr>
        <xdr:cNvSpPr>
          <a:spLocks noChangeArrowheads="1"/>
        </xdr:cNvSpPr>
      </xdr:nvSpPr>
      <xdr:spPr bwMode="auto">
        <a:xfrm>
          <a:off x="5102679" y="50577750"/>
          <a:ext cx="3494755" cy="9933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庁費</a:t>
          </a:r>
          <a:r>
            <a:rPr lang="en-US" altLang="ja-JP" sz="1100" b="0" i="0" baseline="0">
              <a:effectLst/>
              <a:latin typeface="+mn-ea"/>
              <a:ea typeface="+mn-ea"/>
              <a:cs typeface="+mn-cs"/>
            </a:rPr>
            <a:t>23</a:t>
          </a:r>
          <a:r>
            <a:rPr lang="ja-JP" altLang="ja-JP" sz="1100" b="0" i="0" baseline="0">
              <a:effectLst/>
              <a:latin typeface="+mn-ea"/>
              <a:ea typeface="+mn-ea"/>
              <a:cs typeface="+mn-cs"/>
            </a:rPr>
            <a:t>百万円</a:t>
          </a:r>
          <a:r>
            <a:rPr lang="en-US" altLang="ja-JP" sz="1100" b="0" i="0" baseline="0">
              <a:effectLst/>
              <a:latin typeface="+mn-ea"/>
              <a:ea typeface="+mn-ea"/>
              <a:cs typeface="+mn-cs"/>
            </a:rPr>
            <a:t>(</a:t>
          </a:r>
          <a:r>
            <a:rPr lang="ja-JP" altLang="en-US" sz="1100" b="0" i="0" baseline="0">
              <a:effectLst/>
              <a:latin typeface="+mn-ea"/>
              <a:ea typeface="+mn-ea"/>
              <a:cs typeface="+mn-cs"/>
            </a:rPr>
            <a:t>Ａ</a:t>
          </a:r>
          <a:r>
            <a:rPr lang="ja-JP" altLang="ja-JP" sz="1100" b="0" i="0" baseline="0">
              <a:effectLst/>
              <a:latin typeface="+mn-ea"/>
              <a:ea typeface="+mn-ea"/>
              <a:cs typeface="+mn-cs"/>
            </a:rPr>
            <a:t>、Ｂ含む）</a:t>
          </a:r>
          <a:endParaRPr lang="ja-JP" altLang="ja-JP" sz="1100">
            <a:effectLst/>
            <a:latin typeface="+mn-ea"/>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委員等旅費等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                  を含む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33</xdr:col>
      <xdr:colOff>152052</xdr:colOff>
      <xdr:row>742</xdr:row>
      <xdr:rowOff>325473</xdr:rowOff>
    </xdr:from>
    <xdr:to>
      <xdr:col>35</xdr:col>
      <xdr:colOff>126880</xdr:colOff>
      <xdr:row>745</xdr:row>
      <xdr:rowOff>226194</xdr:rowOff>
    </xdr:to>
    <xdr:sp macro="" textlink="">
      <xdr:nvSpPr>
        <xdr:cNvPr id="17" name="AutoShape 19">
          <a:extLst>
            <a:ext uri="{FF2B5EF4-FFF2-40B4-BE49-F238E27FC236}">
              <a16:creationId xmlns:a16="http://schemas.microsoft.com/office/drawing/2014/main" id="{87CA575C-0924-4F16-B35F-984E63F14C23}"/>
            </a:ext>
          </a:extLst>
        </xdr:cNvPr>
        <xdr:cNvSpPr>
          <a:spLocks/>
        </xdr:cNvSpPr>
      </xdr:nvSpPr>
      <xdr:spPr bwMode="auto">
        <a:xfrm rot="10800000">
          <a:off x="6862361" y="52349097"/>
          <a:ext cx="381513" cy="960243"/>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746</xdr:row>
      <xdr:rowOff>100853</xdr:rowOff>
    </xdr:from>
    <xdr:to>
      <xdr:col>13</xdr:col>
      <xdr:colOff>0</xdr:colOff>
      <xdr:row>749</xdr:row>
      <xdr:rowOff>228721</xdr:rowOff>
    </xdr:to>
    <xdr:sp macro="" textlink="">
      <xdr:nvSpPr>
        <xdr:cNvPr id="18" name="Line 5">
          <a:extLst>
            <a:ext uri="{FF2B5EF4-FFF2-40B4-BE49-F238E27FC236}">
              <a16:creationId xmlns:a16="http://schemas.microsoft.com/office/drawing/2014/main" id="{29A5FD44-F141-40A0-9A4A-A63B2E57861D}"/>
            </a:ext>
          </a:extLst>
        </xdr:cNvPr>
        <xdr:cNvSpPr>
          <a:spLocks noChangeShapeType="1"/>
        </xdr:cNvSpPr>
      </xdr:nvSpPr>
      <xdr:spPr bwMode="auto">
        <a:xfrm flipH="1">
          <a:off x="3600450" y="51859703"/>
          <a:ext cx="0" cy="11851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748</xdr:row>
      <xdr:rowOff>163285</xdr:rowOff>
    </xdr:from>
    <xdr:to>
      <xdr:col>32</xdr:col>
      <xdr:colOff>192641</xdr:colOff>
      <xdr:row>748</xdr:row>
      <xdr:rowOff>163285</xdr:rowOff>
    </xdr:to>
    <xdr:cxnSp macro="">
      <xdr:nvCxnSpPr>
        <xdr:cNvPr id="19" name="直線コネクタ 18">
          <a:extLst>
            <a:ext uri="{FF2B5EF4-FFF2-40B4-BE49-F238E27FC236}">
              <a16:creationId xmlns:a16="http://schemas.microsoft.com/office/drawing/2014/main" id="{D360CDD6-296D-47C1-BF2D-AD70C1774796}"/>
            </a:ext>
          </a:extLst>
        </xdr:cNvPr>
        <xdr:cNvCxnSpPr/>
      </xdr:nvCxnSpPr>
      <xdr:spPr>
        <a:xfrm>
          <a:off x="2643455" y="53824352"/>
          <a:ext cx="40561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202506</xdr:colOff>
      <xdr:row>748</xdr:row>
      <xdr:rowOff>159788</xdr:rowOff>
    </xdr:from>
    <xdr:to>
      <xdr:col>32</xdr:col>
      <xdr:colOff>202506</xdr:colOff>
      <xdr:row>749</xdr:row>
      <xdr:rowOff>179117</xdr:rowOff>
    </xdr:to>
    <xdr:sp macro="" textlink="">
      <xdr:nvSpPr>
        <xdr:cNvPr id="20" name="Line 5">
          <a:extLst>
            <a:ext uri="{FF2B5EF4-FFF2-40B4-BE49-F238E27FC236}">
              <a16:creationId xmlns:a16="http://schemas.microsoft.com/office/drawing/2014/main" id="{79BE6FDF-B892-4E38-8BAC-7C79439B1C39}"/>
            </a:ext>
          </a:extLst>
        </xdr:cNvPr>
        <xdr:cNvSpPr>
          <a:spLocks noChangeShapeType="1"/>
        </xdr:cNvSpPr>
      </xdr:nvSpPr>
      <xdr:spPr bwMode="auto">
        <a:xfrm>
          <a:off x="6709472" y="53820855"/>
          <a:ext cx="0" cy="3725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71264</xdr:colOff>
      <xdr:row>750</xdr:row>
      <xdr:rowOff>23797</xdr:rowOff>
    </xdr:from>
    <xdr:to>
      <xdr:col>23</xdr:col>
      <xdr:colOff>39494</xdr:colOff>
      <xdr:row>751</xdr:row>
      <xdr:rowOff>47636</xdr:rowOff>
    </xdr:to>
    <xdr:sp macro="" textlink="">
      <xdr:nvSpPr>
        <xdr:cNvPr id="21" name="Rectangle 12">
          <a:extLst>
            <a:ext uri="{FF2B5EF4-FFF2-40B4-BE49-F238E27FC236}">
              <a16:creationId xmlns:a16="http://schemas.microsoft.com/office/drawing/2014/main" id="{F615592F-6043-4D62-806E-59256F48F2DF}"/>
            </a:ext>
          </a:extLst>
        </xdr:cNvPr>
        <xdr:cNvSpPr>
          <a:spLocks noChangeArrowheads="1"/>
        </xdr:cNvSpPr>
      </xdr:nvSpPr>
      <xdr:spPr bwMode="auto">
        <a:xfrm>
          <a:off x="2104691" y="54391213"/>
          <a:ext cx="2611685" cy="3770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93082</xdr:colOff>
      <xdr:row>749</xdr:row>
      <xdr:rowOff>295355</xdr:rowOff>
    </xdr:from>
    <xdr:to>
      <xdr:col>44</xdr:col>
      <xdr:colOff>35608</xdr:colOff>
      <xdr:row>750</xdr:row>
      <xdr:rowOff>270742</xdr:rowOff>
    </xdr:to>
    <xdr:sp macro="" textlink="">
      <xdr:nvSpPr>
        <xdr:cNvPr id="22" name="Rectangle 12">
          <a:extLst>
            <a:ext uri="{FF2B5EF4-FFF2-40B4-BE49-F238E27FC236}">
              <a16:creationId xmlns:a16="http://schemas.microsoft.com/office/drawing/2014/main" id="{95929DF3-4A3F-45A6-BC5D-28619DA6EF29}"/>
            </a:ext>
          </a:extLst>
        </xdr:cNvPr>
        <xdr:cNvSpPr>
          <a:spLocks noChangeArrowheads="1"/>
        </xdr:cNvSpPr>
      </xdr:nvSpPr>
      <xdr:spPr bwMode="auto">
        <a:xfrm>
          <a:off x="6396706" y="54309597"/>
          <a:ext cx="2585981" cy="32856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129344</xdr:colOff>
      <xdr:row>751</xdr:row>
      <xdr:rowOff>96319</xdr:rowOff>
    </xdr:from>
    <xdr:to>
      <xdr:col>24</xdr:col>
      <xdr:colOff>21403</xdr:colOff>
      <xdr:row>754</xdr:row>
      <xdr:rowOff>150747</xdr:rowOff>
    </xdr:to>
    <xdr:sp macro="" textlink="">
      <xdr:nvSpPr>
        <xdr:cNvPr id="23" name="Rectangle 13">
          <a:extLst>
            <a:ext uri="{FF2B5EF4-FFF2-40B4-BE49-F238E27FC236}">
              <a16:creationId xmlns:a16="http://schemas.microsoft.com/office/drawing/2014/main" id="{B745608C-BC5C-4C1D-95E9-ECD73BFA7B8F}"/>
            </a:ext>
          </a:extLst>
        </xdr:cNvPr>
        <xdr:cNvSpPr>
          <a:spLocks noChangeArrowheads="1"/>
        </xdr:cNvSpPr>
      </xdr:nvSpPr>
      <xdr:spPr bwMode="auto">
        <a:xfrm>
          <a:off x="2162771" y="54816909"/>
          <a:ext cx="2738857" cy="1113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株式会社アール＆キャリア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（旧　株式会社キャリアセンター）</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44644</xdr:colOff>
      <xdr:row>750</xdr:row>
      <xdr:rowOff>305472</xdr:rowOff>
    </xdr:from>
    <xdr:to>
      <xdr:col>44</xdr:col>
      <xdr:colOff>53118</xdr:colOff>
      <xdr:row>753</xdr:row>
      <xdr:rowOff>332686</xdr:rowOff>
    </xdr:to>
    <xdr:sp macro="" textlink="">
      <xdr:nvSpPr>
        <xdr:cNvPr id="24" name="Rectangle 13">
          <a:extLst>
            <a:ext uri="{FF2B5EF4-FFF2-40B4-BE49-F238E27FC236}">
              <a16:creationId xmlns:a16="http://schemas.microsoft.com/office/drawing/2014/main" id="{DD8A2F2D-43CB-472B-B122-A8864D46722E}"/>
            </a:ext>
          </a:extLst>
        </xdr:cNvPr>
        <xdr:cNvSpPr>
          <a:spLocks noChangeArrowheads="1"/>
        </xdr:cNvSpPr>
      </xdr:nvSpPr>
      <xdr:spPr bwMode="auto">
        <a:xfrm>
          <a:off x="6551610" y="54672888"/>
          <a:ext cx="2448587" cy="10867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.株式会社医学書院</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115737</xdr:colOff>
      <xdr:row>754</xdr:row>
      <xdr:rowOff>214811</xdr:rowOff>
    </xdr:from>
    <xdr:to>
      <xdr:col>23</xdr:col>
      <xdr:colOff>170165</xdr:colOff>
      <xdr:row>755</xdr:row>
      <xdr:rowOff>310060</xdr:rowOff>
    </xdr:to>
    <xdr:sp macro="" textlink="">
      <xdr:nvSpPr>
        <xdr:cNvPr id="25" name="AutoShape 18">
          <a:extLst>
            <a:ext uri="{FF2B5EF4-FFF2-40B4-BE49-F238E27FC236}">
              <a16:creationId xmlns:a16="http://schemas.microsoft.com/office/drawing/2014/main" id="{012CE589-483C-4B1B-9FFF-F1FC8E27C08F}"/>
            </a:ext>
          </a:extLst>
        </xdr:cNvPr>
        <xdr:cNvSpPr>
          <a:spLocks noChangeArrowheads="1"/>
        </xdr:cNvSpPr>
      </xdr:nvSpPr>
      <xdr:spPr bwMode="auto">
        <a:xfrm>
          <a:off x="2149164" y="55994923"/>
          <a:ext cx="2697883" cy="4484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・高等教育企画課国際企画室における業務補助に係る請負業務を実施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34501</xdr:colOff>
      <xdr:row>754</xdr:row>
      <xdr:rowOff>113596</xdr:rowOff>
    </xdr:from>
    <xdr:to>
      <xdr:col>45</xdr:col>
      <xdr:colOff>111903</xdr:colOff>
      <xdr:row>755</xdr:row>
      <xdr:rowOff>223079</xdr:rowOff>
    </xdr:to>
    <xdr:sp macro="" textlink="">
      <xdr:nvSpPr>
        <xdr:cNvPr id="26" name="AutoShape 18">
          <a:extLst>
            <a:ext uri="{FF2B5EF4-FFF2-40B4-BE49-F238E27FC236}">
              <a16:creationId xmlns:a16="http://schemas.microsoft.com/office/drawing/2014/main" id="{D4B2926F-CBBC-44CC-A993-0AD9053E20EA}"/>
            </a:ext>
          </a:extLst>
        </xdr:cNvPr>
        <xdr:cNvSpPr>
          <a:spLocks noChangeArrowheads="1"/>
        </xdr:cNvSpPr>
      </xdr:nvSpPr>
      <xdr:spPr bwMode="auto">
        <a:xfrm>
          <a:off x="6541467" y="55893708"/>
          <a:ext cx="2720857" cy="4626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・「看護学教育モデル・コア・カリキュラム」の翻訳作業に係る請負業務を実施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75" zoomScaleNormal="75" zoomScaleSheetLayoutView="75" zoomScalePageLayoutView="85" workbookViewId="0">
      <selection activeCell="BF745" sqref="BF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129</v>
      </c>
      <c r="AT2" s="221"/>
      <c r="AU2" s="221"/>
      <c r="AV2" s="52" t="str">
        <f>IF(AW2="", "", "-")</f>
        <v/>
      </c>
      <c r="AW2" s="398"/>
      <c r="AX2" s="398"/>
    </row>
    <row r="3" spans="1:50" ht="21" customHeight="1" thickBot="1" x14ac:dyDescent="0.2">
      <c r="A3" s="524" t="s">
        <v>538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573</v>
      </c>
      <c r="H5" s="560"/>
      <c r="I5" s="560"/>
      <c r="J5" s="560"/>
      <c r="K5" s="560"/>
      <c r="L5" s="560"/>
      <c r="M5" s="561" t="s">
        <v>66</v>
      </c>
      <c r="N5" s="562"/>
      <c r="O5" s="562"/>
      <c r="P5" s="562"/>
      <c r="Q5" s="562"/>
      <c r="R5" s="563"/>
      <c r="S5" s="564" t="s">
        <v>574</v>
      </c>
      <c r="T5" s="560"/>
      <c r="U5" s="560"/>
      <c r="V5" s="560"/>
      <c r="W5" s="560"/>
      <c r="X5" s="565"/>
      <c r="Y5" s="715" t="s">
        <v>3</v>
      </c>
      <c r="Z5" s="716"/>
      <c r="AA5" s="716"/>
      <c r="AB5" s="716"/>
      <c r="AC5" s="716"/>
      <c r="AD5" s="717"/>
      <c r="AE5" s="718" t="s">
        <v>624</v>
      </c>
      <c r="AF5" s="718"/>
      <c r="AG5" s="718"/>
      <c r="AH5" s="718"/>
      <c r="AI5" s="718"/>
      <c r="AJ5" s="718"/>
      <c r="AK5" s="718"/>
      <c r="AL5" s="718"/>
      <c r="AM5" s="718"/>
      <c r="AN5" s="718"/>
      <c r="AO5" s="718"/>
      <c r="AP5" s="719"/>
      <c r="AQ5" s="720" t="s">
        <v>656</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567</v>
      </c>
      <c r="H7" s="831"/>
      <c r="I7" s="831"/>
      <c r="J7" s="831"/>
      <c r="K7" s="831"/>
      <c r="L7" s="831"/>
      <c r="M7" s="831"/>
      <c r="N7" s="831"/>
      <c r="O7" s="831"/>
      <c r="P7" s="831"/>
      <c r="Q7" s="831"/>
      <c r="R7" s="831"/>
      <c r="S7" s="831"/>
      <c r="T7" s="831"/>
      <c r="U7" s="831"/>
      <c r="V7" s="831"/>
      <c r="W7" s="831"/>
      <c r="X7" s="832"/>
      <c r="Y7" s="396" t="s">
        <v>510</v>
      </c>
      <c r="Z7" s="297"/>
      <c r="AA7" s="297"/>
      <c r="AB7" s="297"/>
      <c r="AC7" s="297"/>
      <c r="AD7" s="397"/>
      <c r="AE7" s="384" t="s">
        <v>567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73</v>
      </c>
      <c r="Q13" s="110"/>
      <c r="R13" s="110"/>
      <c r="S13" s="110"/>
      <c r="T13" s="110"/>
      <c r="U13" s="110"/>
      <c r="V13" s="111"/>
      <c r="W13" s="109">
        <v>72</v>
      </c>
      <c r="X13" s="110"/>
      <c r="Y13" s="110"/>
      <c r="Z13" s="110"/>
      <c r="AA13" s="110"/>
      <c r="AB13" s="110"/>
      <c r="AC13" s="111"/>
      <c r="AD13" s="109">
        <v>73</v>
      </c>
      <c r="AE13" s="110"/>
      <c r="AF13" s="110"/>
      <c r="AG13" s="110"/>
      <c r="AH13" s="110"/>
      <c r="AI13" s="110"/>
      <c r="AJ13" s="111"/>
      <c r="AK13" s="109">
        <v>76.099999999999994</v>
      </c>
      <c r="AL13" s="110"/>
      <c r="AM13" s="110"/>
      <c r="AN13" s="110"/>
      <c r="AO13" s="110"/>
      <c r="AP13" s="110"/>
      <c r="AQ13" s="111"/>
      <c r="AR13" s="106">
        <v>89.2</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567</v>
      </c>
      <c r="Q14" s="110"/>
      <c r="R14" s="110"/>
      <c r="S14" s="110"/>
      <c r="T14" s="110"/>
      <c r="U14" s="110"/>
      <c r="V14" s="111"/>
      <c r="W14" s="109" t="s">
        <v>567</v>
      </c>
      <c r="X14" s="110"/>
      <c r="Y14" s="110"/>
      <c r="Z14" s="110"/>
      <c r="AA14" s="110"/>
      <c r="AB14" s="110"/>
      <c r="AC14" s="111"/>
      <c r="AD14" s="109" t="s">
        <v>567</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567</v>
      </c>
      <c r="Q15" s="110"/>
      <c r="R15" s="110"/>
      <c r="S15" s="110"/>
      <c r="T15" s="110"/>
      <c r="U15" s="110"/>
      <c r="V15" s="111"/>
      <c r="W15" s="109" t="s">
        <v>567</v>
      </c>
      <c r="X15" s="110"/>
      <c r="Y15" s="110"/>
      <c r="Z15" s="110"/>
      <c r="AA15" s="110"/>
      <c r="AB15" s="110"/>
      <c r="AC15" s="111"/>
      <c r="AD15" s="109" t="s">
        <v>567</v>
      </c>
      <c r="AE15" s="110"/>
      <c r="AF15" s="110"/>
      <c r="AG15" s="110"/>
      <c r="AH15" s="110"/>
      <c r="AI15" s="110"/>
      <c r="AJ15" s="111"/>
      <c r="AK15" s="109" t="s">
        <v>645</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567</v>
      </c>
      <c r="Q16" s="110"/>
      <c r="R16" s="110"/>
      <c r="S16" s="110"/>
      <c r="T16" s="110"/>
      <c r="U16" s="110"/>
      <c r="V16" s="111"/>
      <c r="W16" s="109" t="s">
        <v>567</v>
      </c>
      <c r="X16" s="110"/>
      <c r="Y16" s="110"/>
      <c r="Z16" s="110"/>
      <c r="AA16" s="110"/>
      <c r="AB16" s="110"/>
      <c r="AC16" s="111"/>
      <c r="AD16" s="109" t="s">
        <v>645</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567</v>
      </c>
      <c r="Q17" s="110"/>
      <c r="R17" s="110"/>
      <c r="S17" s="110"/>
      <c r="T17" s="110"/>
      <c r="U17" s="110"/>
      <c r="V17" s="111"/>
      <c r="W17" s="109" t="s">
        <v>567</v>
      </c>
      <c r="X17" s="110"/>
      <c r="Y17" s="110"/>
      <c r="Z17" s="110"/>
      <c r="AA17" s="110"/>
      <c r="AB17" s="110"/>
      <c r="AC17" s="111"/>
      <c r="AD17" s="109" t="s">
        <v>567</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73</v>
      </c>
      <c r="Q18" s="116"/>
      <c r="R18" s="116"/>
      <c r="S18" s="116"/>
      <c r="T18" s="116"/>
      <c r="U18" s="116"/>
      <c r="V18" s="117"/>
      <c r="W18" s="115">
        <f>SUM(W13:AC17)</f>
        <v>72</v>
      </c>
      <c r="X18" s="116"/>
      <c r="Y18" s="116"/>
      <c r="Z18" s="116"/>
      <c r="AA18" s="116"/>
      <c r="AB18" s="116"/>
      <c r="AC18" s="117"/>
      <c r="AD18" s="115">
        <f>SUM(AD13:AJ17)</f>
        <v>73</v>
      </c>
      <c r="AE18" s="116"/>
      <c r="AF18" s="116"/>
      <c r="AG18" s="116"/>
      <c r="AH18" s="116"/>
      <c r="AI18" s="116"/>
      <c r="AJ18" s="117"/>
      <c r="AK18" s="115">
        <f>SUM(AK13:AQ17)</f>
        <v>76.099999999999994</v>
      </c>
      <c r="AL18" s="116"/>
      <c r="AM18" s="116"/>
      <c r="AN18" s="116"/>
      <c r="AO18" s="116"/>
      <c r="AP18" s="116"/>
      <c r="AQ18" s="117"/>
      <c r="AR18" s="115">
        <f>SUM(AR13:AX17)</f>
        <v>89.2</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73</v>
      </c>
      <c r="Q19" s="110"/>
      <c r="R19" s="110"/>
      <c r="S19" s="110"/>
      <c r="T19" s="110"/>
      <c r="U19" s="110"/>
      <c r="V19" s="111"/>
      <c r="W19" s="109">
        <v>58</v>
      </c>
      <c r="X19" s="110"/>
      <c r="Y19" s="110"/>
      <c r="Z19" s="110"/>
      <c r="AA19" s="110"/>
      <c r="AB19" s="110"/>
      <c r="AC19" s="111"/>
      <c r="AD19" s="109">
        <v>66</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0.80555555555555558</v>
      </c>
      <c r="X20" s="540"/>
      <c r="Y20" s="540"/>
      <c r="Z20" s="540"/>
      <c r="AA20" s="540"/>
      <c r="AB20" s="540"/>
      <c r="AC20" s="540"/>
      <c r="AD20" s="540">
        <f t="shared" ref="AD20" si="1">IF(AD18=0, "-", SUM(AD19)/AD18)</f>
        <v>0.90410958904109584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477</v>
      </c>
      <c r="H21" s="928"/>
      <c r="I21" s="928"/>
      <c r="J21" s="928"/>
      <c r="K21" s="928"/>
      <c r="L21" s="928"/>
      <c r="M21" s="928"/>
      <c r="N21" s="928"/>
      <c r="O21" s="928"/>
      <c r="P21" s="540">
        <f>IF(P19=0, "-", SUM(P19)/SUM(P13,P14))</f>
        <v>1</v>
      </c>
      <c r="Q21" s="540"/>
      <c r="R21" s="540"/>
      <c r="S21" s="540"/>
      <c r="T21" s="540"/>
      <c r="U21" s="540"/>
      <c r="V21" s="540"/>
      <c r="W21" s="540">
        <f t="shared" ref="W21" si="2">IF(W19=0, "-", SUM(W19)/SUM(W13,W14))</f>
        <v>0.80555555555555558</v>
      </c>
      <c r="X21" s="540"/>
      <c r="Y21" s="540"/>
      <c r="Z21" s="540"/>
      <c r="AA21" s="540"/>
      <c r="AB21" s="540"/>
      <c r="AC21" s="540"/>
      <c r="AD21" s="540">
        <f t="shared" ref="AD21" si="3">IF(AD19=0, "-", SUM(AD19)/SUM(AD13,AD14))</f>
        <v>0.90410958904109584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554</v>
      </c>
      <c r="B22" s="200"/>
      <c r="C22" s="200"/>
      <c r="D22" s="200"/>
      <c r="E22" s="200"/>
      <c r="F22" s="201"/>
      <c r="G22" s="184" t="s">
        <v>456</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646</v>
      </c>
      <c r="H23" s="188"/>
      <c r="I23" s="188"/>
      <c r="J23" s="188"/>
      <c r="K23" s="188"/>
      <c r="L23" s="188"/>
      <c r="M23" s="188"/>
      <c r="N23" s="188"/>
      <c r="O23" s="189"/>
      <c r="P23" s="106">
        <v>25.6</v>
      </c>
      <c r="Q23" s="107"/>
      <c r="R23" s="107"/>
      <c r="S23" s="107"/>
      <c r="T23" s="107"/>
      <c r="U23" s="107"/>
      <c r="V23" s="108"/>
      <c r="W23" s="106">
        <v>29.2</v>
      </c>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647</v>
      </c>
      <c r="H24" s="191"/>
      <c r="I24" s="191"/>
      <c r="J24" s="191"/>
      <c r="K24" s="191"/>
      <c r="L24" s="191"/>
      <c r="M24" s="191"/>
      <c r="N24" s="191"/>
      <c r="O24" s="192"/>
      <c r="P24" s="109">
        <v>20.7</v>
      </c>
      <c r="Q24" s="110"/>
      <c r="R24" s="110"/>
      <c r="S24" s="110"/>
      <c r="T24" s="110"/>
      <c r="U24" s="110"/>
      <c r="V24" s="111"/>
      <c r="W24" s="109">
        <v>21.5</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577</v>
      </c>
      <c r="H25" s="191"/>
      <c r="I25" s="191"/>
      <c r="J25" s="191"/>
      <c r="K25" s="191"/>
      <c r="L25" s="191"/>
      <c r="M25" s="191"/>
      <c r="N25" s="191"/>
      <c r="O25" s="192"/>
      <c r="P25" s="109">
        <v>14.2</v>
      </c>
      <c r="Q25" s="110"/>
      <c r="R25" s="110"/>
      <c r="S25" s="110"/>
      <c r="T25" s="110"/>
      <c r="U25" s="110"/>
      <c r="V25" s="111"/>
      <c r="W25" s="109">
        <v>19.100000000000001</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578</v>
      </c>
      <c r="H26" s="191"/>
      <c r="I26" s="191"/>
      <c r="J26" s="191"/>
      <c r="K26" s="191"/>
      <c r="L26" s="191"/>
      <c r="M26" s="191"/>
      <c r="N26" s="191"/>
      <c r="O26" s="192"/>
      <c r="P26" s="109">
        <v>11.1</v>
      </c>
      <c r="Q26" s="110"/>
      <c r="R26" s="110"/>
      <c r="S26" s="110"/>
      <c r="T26" s="110"/>
      <c r="U26" s="110"/>
      <c r="V26" s="111"/>
      <c r="W26" s="109">
        <v>13.1</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579</v>
      </c>
      <c r="H27" s="191"/>
      <c r="I27" s="191"/>
      <c r="J27" s="191"/>
      <c r="K27" s="191"/>
      <c r="L27" s="191"/>
      <c r="M27" s="191"/>
      <c r="N27" s="191"/>
      <c r="O27" s="192"/>
      <c r="P27" s="109">
        <v>3</v>
      </c>
      <c r="Q27" s="110"/>
      <c r="R27" s="110"/>
      <c r="S27" s="110"/>
      <c r="T27" s="110"/>
      <c r="U27" s="110"/>
      <c r="V27" s="111"/>
      <c r="W27" s="109">
        <v>4.9000000000000004</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460</v>
      </c>
      <c r="H28" s="194"/>
      <c r="I28" s="194"/>
      <c r="J28" s="194"/>
      <c r="K28" s="194"/>
      <c r="L28" s="194"/>
      <c r="M28" s="194"/>
      <c r="N28" s="194"/>
      <c r="O28" s="195"/>
      <c r="P28" s="115">
        <f>P29-SUM(P23:P27)</f>
        <v>1.5</v>
      </c>
      <c r="Q28" s="116"/>
      <c r="R28" s="116"/>
      <c r="S28" s="116"/>
      <c r="T28" s="116"/>
      <c r="U28" s="116"/>
      <c r="V28" s="117"/>
      <c r="W28" s="115">
        <f>W29-SUM(W23:W27)</f>
        <v>1.3999999999999915</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76.099999999999994</v>
      </c>
      <c r="Q29" s="110"/>
      <c r="R29" s="110"/>
      <c r="S29" s="110"/>
      <c r="T29" s="110"/>
      <c r="U29" s="110"/>
      <c r="V29" s="111"/>
      <c r="W29" s="228">
        <f>AR13</f>
        <v>89.2</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530</v>
      </c>
      <c r="AF30" s="388"/>
      <c r="AG30" s="388"/>
      <c r="AH30" s="389"/>
      <c r="AI30" s="387" t="s">
        <v>527</v>
      </c>
      <c r="AJ30" s="388"/>
      <c r="AK30" s="388"/>
      <c r="AL30" s="389"/>
      <c r="AM30" s="390" t="s">
        <v>522</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567</v>
      </c>
      <c r="AR31" s="137"/>
      <c r="AS31" s="138" t="s">
        <v>355</v>
      </c>
      <c r="AT31" s="173"/>
      <c r="AU31" s="272" t="s">
        <v>567</v>
      </c>
      <c r="AV31" s="272"/>
      <c r="AW31" s="380" t="s">
        <v>300</v>
      </c>
      <c r="AX31" s="381"/>
    </row>
    <row r="32" spans="1:50" ht="23.25" customHeight="1" x14ac:dyDescent="0.15">
      <c r="A32" s="516"/>
      <c r="B32" s="514"/>
      <c r="C32" s="514"/>
      <c r="D32" s="514"/>
      <c r="E32" s="514"/>
      <c r="F32" s="515"/>
      <c r="G32" s="541" t="s">
        <v>567</v>
      </c>
      <c r="H32" s="542"/>
      <c r="I32" s="542"/>
      <c r="J32" s="542"/>
      <c r="K32" s="542"/>
      <c r="L32" s="542"/>
      <c r="M32" s="542"/>
      <c r="N32" s="542"/>
      <c r="O32" s="543"/>
      <c r="P32" s="162" t="s">
        <v>567</v>
      </c>
      <c r="Q32" s="162"/>
      <c r="R32" s="162"/>
      <c r="S32" s="162"/>
      <c r="T32" s="162"/>
      <c r="U32" s="162"/>
      <c r="V32" s="162"/>
      <c r="W32" s="162"/>
      <c r="X32" s="232"/>
      <c r="Y32" s="339" t="s">
        <v>12</v>
      </c>
      <c r="Z32" s="550"/>
      <c r="AA32" s="551"/>
      <c r="AB32" s="552" t="s">
        <v>567</v>
      </c>
      <c r="AC32" s="552"/>
      <c r="AD32" s="552"/>
      <c r="AE32" s="365" t="s">
        <v>567</v>
      </c>
      <c r="AF32" s="366"/>
      <c r="AG32" s="366"/>
      <c r="AH32" s="366"/>
      <c r="AI32" s="365" t="s">
        <v>567</v>
      </c>
      <c r="AJ32" s="366"/>
      <c r="AK32" s="366"/>
      <c r="AL32" s="366"/>
      <c r="AM32" s="365" t="s">
        <v>567</v>
      </c>
      <c r="AN32" s="366"/>
      <c r="AO32" s="366"/>
      <c r="AP32" s="366"/>
      <c r="AQ32" s="112" t="s">
        <v>567</v>
      </c>
      <c r="AR32" s="113"/>
      <c r="AS32" s="113"/>
      <c r="AT32" s="114"/>
      <c r="AU32" s="366" t="s">
        <v>567</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567</v>
      </c>
      <c r="AC33" s="523"/>
      <c r="AD33" s="523"/>
      <c r="AE33" s="365" t="s">
        <v>567</v>
      </c>
      <c r="AF33" s="366"/>
      <c r="AG33" s="366"/>
      <c r="AH33" s="366"/>
      <c r="AI33" s="365" t="s">
        <v>567</v>
      </c>
      <c r="AJ33" s="366"/>
      <c r="AK33" s="366"/>
      <c r="AL33" s="366"/>
      <c r="AM33" s="365" t="s">
        <v>567</v>
      </c>
      <c r="AN33" s="366"/>
      <c r="AO33" s="366"/>
      <c r="AP33" s="366"/>
      <c r="AQ33" s="112" t="s">
        <v>567</v>
      </c>
      <c r="AR33" s="113"/>
      <c r="AS33" s="113"/>
      <c r="AT33" s="114"/>
      <c r="AU33" s="366" t="s">
        <v>567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567</v>
      </c>
      <c r="AF34" s="366"/>
      <c r="AG34" s="366"/>
      <c r="AH34" s="366"/>
      <c r="AI34" s="365" t="s">
        <v>567</v>
      </c>
      <c r="AJ34" s="366"/>
      <c r="AK34" s="366"/>
      <c r="AL34" s="366"/>
      <c r="AM34" s="365" t="s">
        <v>567</v>
      </c>
      <c r="AN34" s="366"/>
      <c r="AO34" s="366"/>
      <c r="AP34" s="366"/>
      <c r="AQ34" s="112" t="s">
        <v>567</v>
      </c>
      <c r="AR34" s="113"/>
      <c r="AS34" s="113"/>
      <c r="AT34" s="114"/>
      <c r="AU34" s="366" t="s">
        <v>567</v>
      </c>
      <c r="AV34" s="366"/>
      <c r="AW34" s="366"/>
      <c r="AX34" s="368"/>
    </row>
    <row r="35" spans="1:50" ht="23.25" customHeight="1" x14ac:dyDescent="0.15">
      <c r="A35" s="898" t="s">
        <v>500</v>
      </c>
      <c r="B35" s="899"/>
      <c r="C35" s="899"/>
      <c r="D35" s="899"/>
      <c r="E35" s="899"/>
      <c r="F35" s="900"/>
      <c r="G35" s="904" t="s">
        <v>567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530</v>
      </c>
      <c r="AF37" s="370"/>
      <c r="AG37" s="370"/>
      <c r="AH37" s="371"/>
      <c r="AI37" s="369" t="s">
        <v>527</v>
      </c>
      <c r="AJ37" s="370"/>
      <c r="AK37" s="370"/>
      <c r="AL37" s="371"/>
      <c r="AM37" s="376" t="s">
        <v>522</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530</v>
      </c>
      <c r="AF44" s="370"/>
      <c r="AG44" s="370"/>
      <c r="AH44" s="371"/>
      <c r="AI44" s="369" t="s">
        <v>527</v>
      </c>
      <c r="AJ44" s="370"/>
      <c r="AK44" s="370"/>
      <c r="AL44" s="371"/>
      <c r="AM44" s="376" t="s">
        <v>522</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530</v>
      </c>
      <c r="AF51" s="370"/>
      <c r="AG51" s="370"/>
      <c r="AH51" s="371"/>
      <c r="AI51" s="369" t="s">
        <v>527</v>
      </c>
      <c r="AJ51" s="370"/>
      <c r="AK51" s="370"/>
      <c r="AL51" s="371"/>
      <c r="AM51" s="376" t="s">
        <v>523</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531</v>
      </c>
      <c r="AF58" s="370"/>
      <c r="AG58" s="370"/>
      <c r="AH58" s="371"/>
      <c r="AI58" s="369" t="s">
        <v>527</v>
      </c>
      <c r="AJ58" s="370"/>
      <c r="AK58" s="370"/>
      <c r="AL58" s="371"/>
      <c r="AM58" s="376" t="s">
        <v>522</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9" t="s">
        <v>530</v>
      </c>
      <c r="AF65" s="370"/>
      <c r="AG65" s="370"/>
      <c r="AH65" s="371"/>
      <c r="AI65" s="369" t="s">
        <v>527</v>
      </c>
      <c r="AJ65" s="370"/>
      <c r="AK65" s="370"/>
      <c r="AL65" s="371"/>
      <c r="AM65" s="376" t="s">
        <v>522</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490</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490</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491</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489</v>
      </c>
      <c r="X70" s="945"/>
      <c r="Y70" s="950" t="s">
        <v>12</v>
      </c>
      <c r="Z70" s="950"/>
      <c r="AA70" s="951"/>
      <c r="AB70" s="952" t="s">
        <v>490</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490</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491</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473</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530</v>
      </c>
      <c r="AF73" s="370"/>
      <c r="AG73" s="370"/>
      <c r="AH73" s="371"/>
      <c r="AI73" s="369" t="s">
        <v>527</v>
      </c>
      <c r="AJ73" s="370"/>
      <c r="AK73" s="370"/>
      <c r="AL73" s="371"/>
      <c r="AM73" s="376" t="s">
        <v>522</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503</v>
      </c>
      <c r="B78" s="913"/>
      <c r="C78" s="913"/>
      <c r="D78" s="913"/>
      <c r="E78" s="910" t="s">
        <v>450</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467</v>
      </c>
      <c r="AP79" s="150"/>
      <c r="AQ79" s="150"/>
      <c r="AR79" s="81" t="s">
        <v>465</v>
      </c>
      <c r="AS79" s="149"/>
      <c r="AT79" s="150"/>
      <c r="AU79" s="150"/>
      <c r="AV79" s="150"/>
      <c r="AW79" s="150"/>
      <c r="AX79" s="151"/>
    </row>
    <row r="80" spans="1:50" ht="18.75"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36.75" customHeight="1" x14ac:dyDescent="0.15">
      <c r="A82" s="521"/>
      <c r="B82" s="850"/>
      <c r="C82" s="553"/>
      <c r="D82" s="553"/>
      <c r="E82" s="553"/>
      <c r="F82" s="554"/>
      <c r="G82" s="502" t="s">
        <v>625</v>
      </c>
      <c r="H82" s="502"/>
      <c r="I82" s="502"/>
      <c r="J82" s="502"/>
      <c r="K82" s="502"/>
      <c r="L82" s="502"/>
      <c r="M82" s="502"/>
      <c r="N82" s="502"/>
      <c r="O82" s="502"/>
      <c r="P82" s="502"/>
      <c r="Q82" s="502"/>
      <c r="R82" s="502"/>
      <c r="S82" s="502"/>
      <c r="T82" s="502"/>
      <c r="U82" s="502"/>
      <c r="V82" s="502"/>
      <c r="W82" s="502"/>
      <c r="X82" s="502"/>
      <c r="Y82" s="502"/>
      <c r="Z82" s="502"/>
      <c r="AA82" s="753"/>
      <c r="AB82" s="501" t="s">
        <v>626</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6.7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6.75"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530</v>
      </c>
      <c r="AF85" s="370"/>
      <c r="AG85" s="370"/>
      <c r="AH85" s="371"/>
      <c r="AI85" s="369" t="s">
        <v>527</v>
      </c>
      <c r="AJ85" s="370"/>
      <c r="AK85" s="370"/>
      <c r="AL85" s="371"/>
      <c r="AM85" s="376" t="s">
        <v>522</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t="s">
        <v>567</v>
      </c>
      <c r="AR86" s="272"/>
      <c r="AS86" s="138" t="s">
        <v>355</v>
      </c>
      <c r="AT86" s="173"/>
      <c r="AU86" s="272" t="s">
        <v>567</v>
      </c>
      <c r="AV86" s="272"/>
      <c r="AW86" s="380" t="s">
        <v>300</v>
      </c>
      <c r="AX86" s="381"/>
      <c r="AY86" s="10"/>
      <c r="AZ86" s="10"/>
      <c r="BA86" s="10"/>
      <c r="BB86" s="10"/>
      <c r="BC86" s="10"/>
      <c r="BD86" s="10"/>
      <c r="BE86" s="10"/>
      <c r="BF86" s="10"/>
      <c r="BG86" s="10"/>
      <c r="BH86" s="10"/>
    </row>
    <row r="87" spans="1:60" ht="44.25" customHeight="1" x14ac:dyDescent="0.15">
      <c r="A87" s="521"/>
      <c r="B87" s="553"/>
      <c r="C87" s="553"/>
      <c r="D87" s="553"/>
      <c r="E87" s="553"/>
      <c r="F87" s="554"/>
      <c r="G87" s="231" t="s">
        <v>580</v>
      </c>
      <c r="H87" s="162"/>
      <c r="I87" s="162"/>
      <c r="J87" s="162"/>
      <c r="K87" s="162"/>
      <c r="L87" s="162"/>
      <c r="M87" s="162"/>
      <c r="N87" s="162"/>
      <c r="O87" s="232"/>
      <c r="P87" s="162" t="s">
        <v>581</v>
      </c>
      <c r="Q87" s="800"/>
      <c r="R87" s="800"/>
      <c r="S87" s="800"/>
      <c r="T87" s="800"/>
      <c r="U87" s="800"/>
      <c r="V87" s="800"/>
      <c r="W87" s="800"/>
      <c r="X87" s="801"/>
      <c r="Y87" s="756" t="s">
        <v>62</v>
      </c>
      <c r="Z87" s="757"/>
      <c r="AA87" s="758"/>
      <c r="AB87" s="552" t="s">
        <v>582</v>
      </c>
      <c r="AC87" s="552"/>
      <c r="AD87" s="552"/>
      <c r="AE87" s="365">
        <v>10</v>
      </c>
      <c r="AF87" s="366"/>
      <c r="AG87" s="366"/>
      <c r="AH87" s="366"/>
      <c r="AI87" s="365">
        <v>9</v>
      </c>
      <c r="AJ87" s="366"/>
      <c r="AK87" s="366"/>
      <c r="AL87" s="366"/>
      <c r="AM87" s="365">
        <v>7</v>
      </c>
      <c r="AN87" s="366"/>
      <c r="AO87" s="366"/>
      <c r="AP87" s="366"/>
      <c r="AQ87" s="112" t="s">
        <v>567</v>
      </c>
      <c r="AR87" s="113"/>
      <c r="AS87" s="113"/>
      <c r="AT87" s="114"/>
      <c r="AU87" s="366" t="s">
        <v>567</v>
      </c>
      <c r="AV87" s="366"/>
      <c r="AW87" s="366"/>
      <c r="AX87" s="368"/>
    </row>
    <row r="88" spans="1:60" ht="44.25"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t="s">
        <v>582</v>
      </c>
      <c r="AC88" s="523"/>
      <c r="AD88" s="523"/>
      <c r="AE88" s="365" t="s">
        <v>567</v>
      </c>
      <c r="AF88" s="366"/>
      <c r="AG88" s="366"/>
      <c r="AH88" s="366"/>
      <c r="AI88" s="365" t="s">
        <v>567</v>
      </c>
      <c r="AJ88" s="366"/>
      <c r="AK88" s="366"/>
      <c r="AL88" s="366"/>
      <c r="AM88" s="365" t="s">
        <v>631</v>
      </c>
      <c r="AN88" s="366"/>
      <c r="AO88" s="366"/>
      <c r="AP88" s="366"/>
      <c r="AQ88" s="112" t="s">
        <v>567</v>
      </c>
      <c r="AR88" s="113"/>
      <c r="AS88" s="113"/>
      <c r="AT88" s="114"/>
      <c r="AU88" s="366" t="s">
        <v>567</v>
      </c>
      <c r="AV88" s="366"/>
      <c r="AW88" s="366"/>
      <c r="AX88" s="368"/>
      <c r="AY88" s="10"/>
      <c r="AZ88" s="10"/>
      <c r="BA88" s="10"/>
      <c r="BB88" s="10"/>
      <c r="BC88" s="10"/>
    </row>
    <row r="89" spans="1:60" ht="44.25"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t="s">
        <v>567</v>
      </c>
      <c r="AF89" s="366"/>
      <c r="AG89" s="366"/>
      <c r="AH89" s="366"/>
      <c r="AI89" s="365" t="s">
        <v>567</v>
      </c>
      <c r="AJ89" s="366"/>
      <c r="AK89" s="366"/>
      <c r="AL89" s="366"/>
      <c r="AM89" s="365" t="s">
        <v>631</v>
      </c>
      <c r="AN89" s="366"/>
      <c r="AO89" s="366"/>
      <c r="AP89" s="366"/>
      <c r="AQ89" s="112" t="s">
        <v>567</v>
      </c>
      <c r="AR89" s="113"/>
      <c r="AS89" s="113"/>
      <c r="AT89" s="114"/>
      <c r="AU89" s="366" t="s">
        <v>567</v>
      </c>
      <c r="AV89" s="366"/>
      <c r="AW89" s="366"/>
      <c r="AX89" s="368"/>
      <c r="AY89" s="10"/>
      <c r="AZ89" s="10"/>
      <c r="BA89" s="10"/>
      <c r="BB89" s="10"/>
      <c r="BC89" s="10"/>
      <c r="BD89" s="10"/>
      <c r="BE89" s="10"/>
      <c r="BF89" s="10"/>
      <c r="BG89" s="10"/>
      <c r="BH89" s="10"/>
    </row>
    <row r="90" spans="1:60" ht="18.75"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530</v>
      </c>
      <c r="AF90" s="370"/>
      <c r="AG90" s="370"/>
      <c r="AH90" s="371"/>
      <c r="AI90" s="369" t="s">
        <v>527</v>
      </c>
      <c r="AJ90" s="370"/>
      <c r="AK90" s="370"/>
      <c r="AL90" s="371"/>
      <c r="AM90" s="376" t="s">
        <v>522</v>
      </c>
      <c r="AN90" s="376"/>
      <c r="AO90" s="376"/>
      <c r="AP90" s="369"/>
      <c r="AQ90" s="177" t="s">
        <v>354</v>
      </c>
      <c r="AR90" s="170"/>
      <c r="AS90" s="170"/>
      <c r="AT90" s="171"/>
      <c r="AU90" s="374" t="s">
        <v>253</v>
      </c>
      <c r="AV90" s="374"/>
      <c r="AW90" s="374"/>
      <c r="AX90" s="375"/>
    </row>
    <row r="91" spans="1:60" ht="18.75"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t="s">
        <v>567</v>
      </c>
      <c r="AR91" s="272"/>
      <c r="AS91" s="138" t="s">
        <v>355</v>
      </c>
      <c r="AT91" s="173"/>
      <c r="AU91" s="272" t="s">
        <v>567</v>
      </c>
      <c r="AV91" s="272"/>
      <c r="AW91" s="380" t="s">
        <v>300</v>
      </c>
      <c r="AX91" s="381"/>
      <c r="AY91" s="10"/>
      <c r="AZ91" s="10"/>
      <c r="BA91" s="10"/>
      <c r="BB91" s="10"/>
      <c r="BC91" s="10"/>
    </row>
    <row r="92" spans="1:60" ht="42.75" customHeight="1" x14ac:dyDescent="0.15">
      <c r="A92" s="521"/>
      <c r="B92" s="553"/>
      <c r="C92" s="553"/>
      <c r="D92" s="553"/>
      <c r="E92" s="553"/>
      <c r="F92" s="554"/>
      <c r="G92" s="231" t="s">
        <v>583</v>
      </c>
      <c r="H92" s="162"/>
      <c r="I92" s="162"/>
      <c r="J92" s="162"/>
      <c r="K92" s="162"/>
      <c r="L92" s="162"/>
      <c r="M92" s="162"/>
      <c r="N92" s="162"/>
      <c r="O92" s="232"/>
      <c r="P92" s="162" t="s">
        <v>584</v>
      </c>
      <c r="Q92" s="800"/>
      <c r="R92" s="800"/>
      <c r="S92" s="800"/>
      <c r="T92" s="800"/>
      <c r="U92" s="800"/>
      <c r="V92" s="800"/>
      <c r="W92" s="800"/>
      <c r="X92" s="801"/>
      <c r="Y92" s="756" t="s">
        <v>62</v>
      </c>
      <c r="Z92" s="757"/>
      <c r="AA92" s="758"/>
      <c r="AB92" s="552" t="s">
        <v>582</v>
      </c>
      <c r="AC92" s="552"/>
      <c r="AD92" s="552"/>
      <c r="AE92" s="365">
        <v>2</v>
      </c>
      <c r="AF92" s="366"/>
      <c r="AG92" s="366"/>
      <c r="AH92" s="366"/>
      <c r="AI92" s="365">
        <v>0</v>
      </c>
      <c r="AJ92" s="366"/>
      <c r="AK92" s="366"/>
      <c r="AL92" s="366"/>
      <c r="AM92" s="365">
        <v>3</v>
      </c>
      <c r="AN92" s="366"/>
      <c r="AO92" s="366"/>
      <c r="AP92" s="366"/>
      <c r="AQ92" s="112" t="s">
        <v>567</v>
      </c>
      <c r="AR92" s="113"/>
      <c r="AS92" s="113"/>
      <c r="AT92" s="114"/>
      <c r="AU92" s="366" t="s">
        <v>567</v>
      </c>
      <c r="AV92" s="366"/>
      <c r="AW92" s="366"/>
      <c r="AX92" s="368"/>
      <c r="AY92" s="10"/>
      <c r="AZ92" s="10"/>
      <c r="BA92" s="10"/>
      <c r="BB92" s="10"/>
      <c r="BC92" s="10"/>
      <c r="BD92" s="10"/>
      <c r="BE92" s="10"/>
      <c r="BF92" s="10"/>
      <c r="BG92" s="10"/>
      <c r="BH92" s="10"/>
    </row>
    <row r="93" spans="1:60" ht="42.75"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t="s">
        <v>582</v>
      </c>
      <c r="AC93" s="523"/>
      <c r="AD93" s="523"/>
      <c r="AE93" s="365" t="s">
        <v>567</v>
      </c>
      <c r="AF93" s="366"/>
      <c r="AG93" s="366"/>
      <c r="AH93" s="366"/>
      <c r="AI93" s="365" t="s">
        <v>567</v>
      </c>
      <c r="AJ93" s="366"/>
      <c r="AK93" s="366"/>
      <c r="AL93" s="366"/>
      <c r="AM93" s="365" t="s">
        <v>631</v>
      </c>
      <c r="AN93" s="366"/>
      <c r="AO93" s="366"/>
      <c r="AP93" s="366"/>
      <c r="AQ93" s="112" t="s">
        <v>567</v>
      </c>
      <c r="AR93" s="113"/>
      <c r="AS93" s="113"/>
      <c r="AT93" s="114"/>
      <c r="AU93" s="366" t="s">
        <v>567</v>
      </c>
      <c r="AV93" s="366"/>
      <c r="AW93" s="366"/>
      <c r="AX93" s="368"/>
    </row>
    <row r="94" spans="1:60" ht="42.75" customHeight="1" thickBot="1" x14ac:dyDescent="0.2">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t="s">
        <v>567</v>
      </c>
      <c r="AF94" s="366"/>
      <c r="AG94" s="366"/>
      <c r="AH94" s="366"/>
      <c r="AI94" s="365" t="s">
        <v>567</v>
      </c>
      <c r="AJ94" s="366"/>
      <c r="AK94" s="366"/>
      <c r="AL94" s="366"/>
      <c r="AM94" s="365" t="s">
        <v>631</v>
      </c>
      <c r="AN94" s="366"/>
      <c r="AO94" s="366"/>
      <c r="AP94" s="366"/>
      <c r="AQ94" s="112" t="s">
        <v>567</v>
      </c>
      <c r="AR94" s="113"/>
      <c r="AS94" s="113"/>
      <c r="AT94" s="114"/>
      <c r="AU94" s="366" t="s">
        <v>567</v>
      </c>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530</v>
      </c>
      <c r="AF95" s="370"/>
      <c r="AG95" s="370"/>
      <c r="AH95" s="371"/>
      <c r="AI95" s="369" t="s">
        <v>527</v>
      </c>
      <c r="AJ95" s="370"/>
      <c r="AK95" s="370"/>
      <c r="AL95" s="371"/>
      <c r="AM95" s="376" t="s">
        <v>522</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530</v>
      </c>
      <c r="AF100" s="825"/>
      <c r="AG100" s="825"/>
      <c r="AH100" s="826"/>
      <c r="AI100" s="824" t="s">
        <v>527</v>
      </c>
      <c r="AJ100" s="825"/>
      <c r="AK100" s="825"/>
      <c r="AL100" s="826"/>
      <c r="AM100" s="824" t="s">
        <v>523</v>
      </c>
      <c r="AN100" s="825"/>
      <c r="AO100" s="825"/>
      <c r="AP100" s="826"/>
      <c r="AQ100" s="929" t="s">
        <v>516</v>
      </c>
      <c r="AR100" s="930"/>
      <c r="AS100" s="930"/>
      <c r="AT100" s="931"/>
      <c r="AU100" s="929" t="s">
        <v>513</v>
      </c>
      <c r="AV100" s="930"/>
      <c r="AW100" s="930"/>
      <c r="AX100" s="932"/>
    </row>
    <row r="101" spans="1:60" ht="36" customHeight="1" x14ac:dyDescent="0.15">
      <c r="A101" s="492"/>
      <c r="B101" s="493"/>
      <c r="C101" s="493"/>
      <c r="D101" s="493"/>
      <c r="E101" s="493"/>
      <c r="F101" s="494"/>
      <c r="G101" s="162" t="s">
        <v>585</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586</v>
      </c>
      <c r="AC101" s="552"/>
      <c r="AD101" s="552"/>
      <c r="AE101" s="365">
        <v>99</v>
      </c>
      <c r="AF101" s="366"/>
      <c r="AG101" s="366"/>
      <c r="AH101" s="367"/>
      <c r="AI101" s="365">
        <v>84</v>
      </c>
      <c r="AJ101" s="366"/>
      <c r="AK101" s="366"/>
      <c r="AL101" s="367"/>
      <c r="AM101" s="365">
        <v>73</v>
      </c>
      <c r="AN101" s="366"/>
      <c r="AO101" s="366"/>
      <c r="AP101" s="367"/>
      <c r="AQ101" s="365" t="s">
        <v>567</v>
      </c>
      <c r="AR101" s="366"/>
      <c r="AS101" s="366"/>
      <c r="AT101" s="367"/>
      <c r="AU101" s="365" t="s">
        <v>657</v>
      </c>
      <c r="AV101" s="366"/>
      <c r="AW101" s="366"/>
      <c r="AX101" s="367"/>
    </row>
    <row r="102" spans="1:60" ht="36"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586</v>
      </c>
      <c r="AC102" s="552"/>
      <c r="AD102" s="552"/>
      <c r="AE102" s="359" t="s">
        <v>567</v>
      </c>
      <c r="AF102" s="359"/>
      <c r="AG102" s="359"/>
      <c r="AH102" s="359"/>
      <c r="AI102" s="359" t="s">
        <v>567</v>
      </c>
      <c r="AJ102" s="359"/>
      <c r="AK102" s="359"/>
      <c r="AL102" s="359"/>
      <c r="AM102" s="359" t="s">
        <v>632</v>
      </c>
      <c r="AN102" s="359"/>
      <c r="AO102" s="359"/>
      <c r="AP102" s="359"/>
      <c r="AQ102" s="815">
        <v>96</v>
      </c>
      <c r="AR102" s="816"/>
      <c r="AS102" s="816"/>
      <c r="AT102" s="817"/>
      <c r="AU102" s="815">
        <v>110</v>
      </c>
      <c r="AV102" s="816"/>
      <c r="AW102" s="816"/>
      <c r="AX102" s="817"/>
    </row>
    <row r="103" spans="1:60" ht="31.5" hidden="1"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530</v>
      </c>
      <c r="AF103" s="299"/>
      <c r="AG103" s="299"/>
      <c r="AH103" s="300"/>
      <c r="AI103" s="304" t="s">
        <v>527</v>
      </c>
      <c r="AJ103" s="299"/>
      <c r="AK103" s="299"/>
      <c r="AL103" s="300"/>
      <c r="AM103" s="304" t="s">
        <v>523</v>
      </c>
      <c r="AN103" s="299"/>
      <c r="AO103" s="299"/>
      <c r="AP103" s="300"/>
      <c r="AQ103" s="361" t="s">
        <v>516</v>
      </c>
      <c r="AR103" s="362"/>
      <c r="AS103" s="362"/>
      <c r="AT103" s="363"/>
      <c r="AU103" s="361" t="s">
        <v>513</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530</v>
      </c>
      <c r="AF106" s="299"/>
      <c r="AG106" s="299"/>
      <c r="AH106" s="300"/>
      <c r="AI106" s="304" t="s">
        <v>527</v>
      </c>
      <c r="AJ106" s="299"/>
      <c r="AK106" s="299"/>
      <c r="AL106" s="300"/>
      <c r="AM106" s="304" t="s">
        <v>522</v>
      </c>
      <c r="AN106" s="299"/>
      <c r="AO106" s="299"/>
      <c r="AP106" s="300"/>
      <c r="AQ106" s="361" t="s">
        <v>516</v>
      </c>
      <c r="AR106" s="362"/>
      <c r="AS106" s="362"/>
      <c r="AT106" s="363"/>
      <c r="AU106" s="361" t="s">
        <v>513</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530</v>
      </c>
      <c r="AF109" s="299"/>
      <c r="AG109" s="299"/>
      <c r="AH109" s="300"/>
      <c r="AI109" s="304" t="s">
        <v>527</v>
      </c>
      <c r="AJ109" s="299"/>
      <c r="AK109" s="299"/>
      <c r="AL109" s="300"/>
      <c r="AM109" s="304" t="s">
        <v>523</v>
      </c>
      <c r="AN109" s="299"/>
      <c r="AO109" s="299"/>
      <c r="AP109" s="300"/>
      <c r="AQ109" s="361" t="s">
        <v>516</v>
      </c>
      <c r="AR109" s="362"/>
      <c r="AS109" s="362"/>
      <c r="AT109" s="363"/>
      <c r="AU109" s="361" t="s">
        <v>513</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530</v>
      </c>
      <c r="AF112" s="299"/>
      <c r="AG112" s="299"/>
      <c r="AH112" s="300"/>
      <c r="AI112" s="304" t="s">
        <v>527</v>
      </c>
      <c r="AJ112" s="299"/>
      <c r="AK112" s="299"/>
      <c r="AL112" s="300"/>
      <c r="AM112" s="304" t="s">
        <v>522</v>
      </c>
      <c r="AN112" s="299"/>
      <c r="AO112" s="299"/>
      <c r="AP112" s="300"/>
      <c r="AQ112" s="361" t="s">
        <v>516</v>
      </c>
      <c r="AR112" s="362"/>
      <c r="AS112" s="362"/>
      <c r="AT112" s="363"/>
      <c r="AU112" s="361" t="s">
        <v>513</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530</v>
      </c>
      <c r="AF115" s="299"/>
      <c r="AG115" s="299"/>
      <c r="AH115" s="300"/>
      <c r="AI115" s="304" t="s">
        <v>527</v>
      </c>
      <c r="AJ115" s="299"/>
      <c r="AK115" s="299"/>
      <c r="AL115" s="300"/>
      <c r="AM115" s="304" t="s">
        <v>522</v>
      </c>
      <c r="AN115" s="299"/>
      <c r="AO115" s="299"/>
      <c r="AP115" s="300"/>
      <c r="AQ115" s="336" t="s">
        <v>517</v>
      </c>
      <c r="AR115" s="337"/>
      <c r="AS115" s="337"/>
      <c r="AT115" s="337"/>
      <c r="AU115" s="337"/>
      <c r="AV115" s="337"/>
      <c r="AW115" s="337"/>
      <c r="AX115" s="338"/>
    </row>
    <row r="116" spans="1:50" ht="23.25" customHeight="1" x14ac:dyDescent="0.15">
      <c r="A116" s="293"/>
      <c r="B116" s="294"/>
      <c r="C116" s="294"/>
      <c r="D116" s="294"/>
      <c r="E116" s="294"/>
      <c r="F116" s="295"/>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588</v>
      </c>
      <c r="AC116" s="302"/>
      <c r="AD116" s="303"/>
      <c r="AE116" s="359">
        <v>27.6</v>
      </c>
      <c r="AF116" s="359"/>
      <c r="AG116" s="359"/>
      <c r="AH116" s="359"/>
      <c r="AI116" s="359">
        <v>26.9</v>
      </c>
      <c r="AJ116" s="359"/>
      <c r="AK116" s="359"/>
      <c r="AL116" s="359"/>
      <c r="AM116" s="359">
        <v>32.1</v>
      </c>
      <c r="AN116" s="359"/>
      <c r="AO116" s="359"/>
      <c r="AP116" s="359"/>
      <c r="AQ116" s="365">
        <v>25.6</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307" t="s">
        <v>590</v>
      </c>
      <c r="AF117" s="307"/>
      <c r="AG117" s="307"/>
      <c r="AH117" s="307"/>
      <c r="AI117" s="307" t="s">
        <v>591</v>
      </c>
      <c r="AJ117" s="307"/>
      <c r="AK117" s="307"/>
      <c r="AL117" s="307"/>
      <c r="AM117" s="307" t="s">
        <v>635</v>
      </c>
      <c r="AN117" s="307"/>
      <c r="AO117" s="307"/>
      <c r="AP117" s="307"/>
      <c r="AQ117" s="307" t="s">
        <v>651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530</v>
      </c>
      <c r="AF118" s="299"/>
      <c r="AG118" s="299"/>
      <c r="AH118" s="300"/>
      <c r="AI118" s="304" t="s">
        <v>527</v>
      </c>
      <c r="AJ118" s="299"/>
      <c r="AK118" s="299"/>
      <c r="AL118" s="300"/>
      <c r="AM118" s="304" t="s">
        <v>522</v>
      </c>
      <c r="AN118" s="299"/>
      <c r="AO118" s="299"/>
      <c r="AP118" s="300"/>
      <c r="AQ118" s="336" t="s">
        <v>517</v>
      </c>
      <c r="AR118" s="337"/>
      <c r="AS118" s="337"/>
      <c r="AT118" s="337"/>
      <c r="AU118" s="337"/>
      <c r="AV118" s="337"/>
      <c r="AW118" s="337"/>
      <c r="AX118" s="338"/>
    </row>
    <row r="119" spans="1:50" ht="23.25" hidden="1" customHeight="1" x14ac:dyDescent="0.15">
      <c r="A119" s="293"/>
      <c r="B119" s="294"/>
      <c r="C119" s="294"/>
      <c r="D119" s="294"/>
      <c r="E119" s="294"/>
      <c r="F119" s="295"/>
      <c r="G119" s="352" t="s">
        <v>592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593</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530</v>
      </c>
      <c r="AF121" s="299"/>
      <c r="AG121" s="299"/>
      <c r="AH121" s="300"/>
      <c r="AI121" s="304" t="s">
        <v>527</v>
      </c>
      <c r="AJ121" s="299"/>
      <c r="AK121" s="299"/>
      <c r="AL121" s="300"/>
      <c r="AM121" s="304" t="s">
        <v>522</v>
      </c>
      <c r="AN121" s="299"/>
      <c r="AO121" s="299"/>
      <c r="AP121" s="300"/>
      <c r="AQ121" s="336" t="s">
        <v>517</v>
      </c>
      <c r="AR121" s="337"/>
      <c r="AS121" s="337"/>
      <c r="AT121" s="337"/>
      <c r="AU121" s="337"/>
      <c r="AV121" s="337"/>
      <c r="AW121" s="337"/>
      <c r="AX121" s="338"/>
    </row>
    <row r="122" spans="1:50" ht="23.25" hidden="1" customHeight="1" x14ac:dyDescent="0.15">
      <c r="A122" s="293"/>
      <c r="B122" s="294"/>
      <c r="C122" s="294"/>
      <c r="D122" s="294"/>
      <c r="E122" s="294"/>
      <c r="F122" s="295"/>
      <c r="G122" s="352" t="s">
        <v>594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531</v>
      </c>
      <c r="AF124" s="299"/>
      <c r="AG124" s="299"/>
      <c r="AH124" s="300"/>
      <c r="AI124" s="304" t="s">
        <v>527</v>
      </c>
      <c r="AJ124" s="299"/>
      <c r="AK124" s="299"/>
      <c r="AL124" s="300"/>
      <c r="AM124" s="304" t="s">
        <v>522</v>
      </c>
      <c r="AN124" s="299"/>
      <c r="AO124" s="299"/>
      <c r="AP124" s="300"/>
      <c r="AQ124" s="336" t="s">
        <v>517</v>
      </c>
      <c r="AR124" s="337"/>
      <c r="AS124" s="337"/>
      <c r="AT124" s="337"/>
      <c r="AU124" s="337"/>
      <c r="AV124" s="337"/>
      <c r="AW124" s="337"/>
      <c r="AX124" s="338"/>
    </row>
    <row r="125" spans="1:50" ht="23.25" hidden="1" customHeight="1" x14ac:dyDescent="0.15">
      <c r="A125" s="293"/>
      <c r="B125" s="294"/>
      <c r="C125" s="294"/>
      <c r="D125" s="294"/>
      <c r="E125" s="294"/>
      <c r="F125" s="295"/>
      <c r="G125" s="352" t="s">
        <v>595</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593</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530</v>
      </c>
      <c r="AF127" s="299"/>
      <c r="AG127" s="299"/>
      <c r="AH127" s="300"/>
      <c r="AI127" s="304" t="s">
        <v>527</v>
      </c>
      <c r="AJ127" s="299"/>
      <c r="AK127" s="299"/>
      <c r="AL127" s="300"/>
      <c r="AM127" s="304" t="s">
        <v>522</v>
      </c>
      <c r="AN127" s="299"/>
      <c r="AO127" s="299"/>
      <c r="AP127" s="300"/>
      <c r="AQ127" s="336" t="s">
        <v>517</v>
      </c>
      <c r="AR127" s="337"/>
      <c r="AS127" s="337"/>
      <c r="AT127" s="337"/>
      <c r="AU127" s="337"/>
      <c r="AV127" s="337"/>
      <c r="AW127" s="337"/>
      <c r="AX127" s="338"/>
    </row>
    <row r="128" spans="1:50" ht="23.25" hidden="1" customHeight="1" x14ac:dyDescent="0.15">
      <c r="A128" s="293"/>
      <c r="B128" s="294"/>
      <c r="C128" s="294"/>
      <c r="D128" s="294"/>
      <c r="E128" s="294"/>
      <c r="F128" s="295"/>
      <c r="G128" s="352" t="s">
        <v>595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593</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560</v>
      </c>
      <c r="B130" s="992"/>
      <c r="C130" s="991" t="s">
        <v>358</v>
      </c>
      <c r="D130" s="992"/>
      <c r="E130" s="309" t="s">
        <v>387</v>
      </c>
      <c r="F130" s="310"/>
      <c r="G130" s="311" t="s">
        <v>620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621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530</v>
      </c>
      <c r="AF132" s="266"/>
      <c r="AG132" s="266"/>
      <c r="AH132" s="266"/>
      <c r="AI132" s="266" t="s">
        <v>527</v>
      </c>
      <c r="AJ132" s="266"/>
      <c r="AK132" s="266"/>
      <c r="AL132" s="266"/>
      <c r="AM132" s="266" t="s">
        <v>522</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567</v>
      </c>
      <c r="AR133" s="272"/>
      <c r="AS133" s="138" t="s">
        <v>355</v>
      </c>
      <c r="AT133" s="173"/>
      <c r="AU133" s="137">
        <v>30</v>
      </c>
      <c r="AV133" s="137"/>
      <c r="AW133" s="138" t="s">
        <v>300</v>
      </c>
      <c r="AX133" s="139"/>
    </row>
    <row r="134" spans="1:50" ht="50.25" customHeight="1" x14ac:dyDescent="0.15">
      <c r="A134" s="995"/>
      <c r="B134" s="253"/>
      <c r="C134" s="252"/>
      <c r="D134" s="253"/>
      <c r="E134" s="252"/>
      <c r="F134" s="315"/>
      <c r="G134" s="231" t="s">
        <v>652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596</v>
      </c>
      <c r="AC134" s="222"/>
      <c r="AD134" s="222"/>
      <c r="AE134" s="267" t="s">
        <v>567</v>
      </c>
      <c r="AF134" s="113"/>
      <c r="AG134" s="113"/>
      <c r="AH134" s="113"/>
      <c r="AI134" s="267" t="s">
        <v>567</v>
      </c>
      <c r="AJ134" s="113"/>
      <c r="AK134" s="113"/>
      <c r="AL134" s="113"/>
      <c r="AM134" s="267" t="s">
        <v>633</v>
      </c>
      <c r="AN134" s="113"/>
      <c r="AO134" s="113"/>
      <c r="AP134" s="113"/>
      <c r="AQ134" s="267" t="s">
        <v>567</v>
      </c>
      <c r="AR134" s="113"/>
      <c r="AS134" s="113"/>
      <c r="AT134" s="113"/>
      <c r="AU134" s="267" t="s">
        <v>567</v>
      </c>
      <c r="AV134" s="113"/>
      <c r="AW134" s="113"/>
      <c r="AX134" s="223"/>
    </row>
    <row r="135" spans="1:50" ht="50.2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596</v>
      </c>
      <c r="AC135" s="134"/>
      <c r="AD135" s="134"/>
      <c r="AE135" s="267" t="s">
        <v>567</v>
      </c>
      <c r="AF135" s="113"/>
      <c r="AG135" s="113"/>
      <c r="AH135" s="113"/>
      <c r="AI135" s="267" t="s">
        <v>567</v>
      </c>
      <c r="AJ135" s="113"/>
      <c r="AK135" s="113"/>
      <c r="AL135" s="113"/>
      <c r="AM135" s="267" t="s">
        <v>632</v>
      </c>
      <c r="AN135" s="113"/>
      <c r="AO135" s="113"/>
      <c r="AP135" s="113"/>
      <c r="AQ135" s="267" t="s">
        <v>567</v>
      </c>
      <c r="AR135" s="113"/>
      <c r="AS135" s="113"/>
      <c r="AT135" s="113"/>
      <c r="AU135" s="267" t="s">
        <v>567</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530</v>
      </c>
      <c r="AF136" s="266"/>
      <c r="AG136" s="266"/>
      <c r="AH136" s="266"/>
      <c r="AI136" s="266" t="s">
        <v>527</v>
      </c>
      <c r="AJ136" s="266"/>
      <c r="AK136" s="266"/>
      <c r="AL136" s="266"/>
      <c r="AM136" s="266" t="s">
        <v>522</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567</v>
      </c>
      <c r="AR137" s="272"/>
      <c r="AS137" s="138" t="s">
        <v>355</v>
      </c>
      <c r="AT137" s="173"/>
      <c r="AU137" s="137">
        <v>30</v>
      </c>
      <c r="AV137" s="137"/>
      <c r="AW137" s="138" t="s">
        <v>300</v>
      </c>
      <c r="AX137" s="139"/>
    </row>
    <row r="138" spans="1:50" ht="39.75" customHeight="1" x14ac:dyDescent="0.15">
      <c r="A138" s="995"/>
      <c r="B138" s="253"/>
      <c r="C138" s="252"/>
      <c r="D138" s="253"/>
      <c r="E138" s="252"/>
      <c r="F138" s="315"/>
      <c r="G138" s="231" t="s">
        <v>653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596</v>
      </c>
      <c r="AC138" s="222"/>
      <c r="AD138" s="222"/>
      <c r="AE138" s="267" t="s">
        <v>567</v>
      </c>
      <c r="AF138" s="113"/>
      <c r="AG138" s="113"/>
      <c r="AH138" s="113"/>
      <c r="AI138" s="267" t="s">
        <v>567</v>
      </c>
      <c r="AJ138" s="113"/>
      <c r="AK138" s="113"/>
      <c r="AL138" s="113"/>
      <c r="AM138" s="267" t="s">
        <v>632</v>
      </c>
      <c r="AN138" s="113"/>
      <c r="AO138" s="113"/>
      <c r="AP138" s="113"/>
      <c r="AQ138" s="267" t="s">
        <v>567</v>
      </c>
      <c r="AR138" s="113"/>
      <c r="AS138" s="113"/>
      <c r="AT138" s="113"/>
      <c r="AU138" s="267" t="s">
        <v>567</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596</v>
      </c>
      <c r="AC139" s="134"/>
      <c r="AD139" s="134"/>
      <c r="AE139" s="267" t="s">
        <v>567</v>
      </c>
      <c r="AF139" s="113"/>
      <c r="AG139" s="113"/>
      <c r="AH139" s="113"/>
      <c r="AI139" s="267" t="s">
        <v>567</v>
      </c>
      <c r="AJ139" s="113"/>
      <c r="AK139" s="113"/>
      <c r="AL139" s="113"/>
      <c r="AM139" s="267" t="s">
        <v>634</v>
      </c>
      <c r="AN139" s="113"/>
      <c r="AO139" s="113"/>
      <c r="AP139" s="113"/>
      <c r="AQ139" s="267" t="s">
        <v>567</v>
      </c>
      <c r="AR139" s="113"/>
      <c r="AS139" s="113"/>
      <c r="AT139" s="113"/>
      <c r="AU139" s="267" t="s">
        <v>567</v>
      </c>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530</v>
      </c>
      <c r="AF140" s="266"/>
      <c r="AG140" s="266"/>
      <c r="AH140" s="266"/>
      <c r="AI140" s="266" t="s">
        <v>527</v>
      </c>
      <c r="AJ140" s="266"/>
      <c r="AK140" s="266"/>
      <c r="AL140" s="266"/>
      <c r="AM140" s="266" t="s">
        <v>522</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530</v>
      </c>
      <c r="AF144" s="266"/>
      <c r="AG144" s="266"/>
      <c r="AH144" s="266"/>
      <c r="AI144" s="266" t="s">
        <v>527</v>
      </c>
      <c r="AJ144" s="266"/>
      <c r="AK144" s="266"/>
      <c r="AL144" s="266"/>
      <c r="AM144" s="266" t="s">
        <v>522</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530</v>
      </c>
      <c r="AF148" s="266"/>
      <c r="AG148" s="266"/>
      <c r="AH148" s="266"/>
      <c r="AI148" s="266" t="s">
        <v>527</v>
      </c>
      <c r="AJ148" s="266"/>
      <c r="AK148" s="266"/>
      <c r="AL148" s="266"/>
      <c r="AM148" s="266" t="s">
        <v>522</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9.75" customHeight="1" x14ac:dyDescent="0.15">
      <c r="A188" s="995"/>
      <c r="B188" s="253"/>
      <c r="C188" s="252"/>
      <c r="D188" s="253"/>
      <c r="E188" s="161" t="s">
        <v>597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9.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530</v>
      </c>
      <c r="AF192" s="266"/>
      <c r="AG192" s="266"/>
      <c r="AH192" s="266"/>
      <c r="AI192" s="266" t="s">
        <v>527</v>
      </c>
      <c r="AJ192" s="266"/>
      <c r="AK192" s="266"/>
      <c r="AL192" s="266"/>
      <c r="AM192" s="266" t="s">
        <v>522</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531</v>
      </c>
      <c r="AF196" s="266"/>
      <c r="AG196" s="266"/>
      <c r="AH196" s="266"/>
      <c r="AI196" s="266" t="s">
        <v>527</v>
      </c>
      <c r="AJ196" s="266"/>
      <c r="AK196" s="266"/>
      <c r="AL196" s="266"/>
      <c r="AM196" s="266" t="s">
        <v>522</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530</v>
      </c>
      <c r="AF200" s="266"/>
      <c r="AG200" s="266"/>
      <c r="AH200" s="266"/>
      <c r="AI200" s="266" t="s">
        <v>527</v>
      </c>
      <c r="AJ200" s="266"/>
      <c r="AK200" s="266"/>
      <c r="AL200" s="266"/>
      <c r="AM200" s="266" t="s">
        <v>522</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530</v>
      </c>
      <c r="AF204" s="266"/>
      <c r="AG204" s="266"/>
      <c r="AH204" s="266"/>
      <c r="AI204" s="266" t="s">
        <v>527</v>
      </c>
      <c r="AJ204" s="266"/>
      <c r="AK204" s="266"/>
      <c r="AL204" s="266"/>
      <c r="AM204" s="266" t="s">
        <v>522</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530</v>
      </c>
      <c r="AF208" s="266"/>
      <c r="AG208" s="266"/>
      <c r="AH208" s="266"/>
      <c r="AI208" s="266" t="s">
        <v>527</v>
      </c>
      <c r="AJ208" s="266"/>
      <c r="AK208" s="266"/>
      <c r="AL208" s="266"/>
      <c r="AM208" s="266" t="s">
        <v>522</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530</v>
      </c>
      <c r="AF252" s="266"/>
      <c r="AG252" s="266"/>
      <c r="AH252" s="266"/>
      <c r="AI252" s="266" t="s">
        <v>527</v>
      </c>
      <c r="AJ252" s="266"/>
      <c r="AK252" s="266"/>
      <c r="AL252" s="266"/>
      <c r="AM252" s="266" t="s">
        <v>522</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530</v>
      </c>
      <c r="AF256" s="266"/>
      <c r="AG256" s="266"/>
      <c r="AH256" s="266"/>
      <c r="AI256" s="266" t="s">
        <v>527</v>
      </c>
      <c r="AJ256" s="266"/>
      <c r="AK256" s="266"/>
      <c r="AL256" s="266"/>
      <c r="AM256" s="266" t="s">
        <v>523</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530</v>
      </c>
      <c r="AF260" s="266"/>
      <c r="AG260" s="266"/>
      <c r="AH260" s="266"/>
      <c r="AI260" s="266" t="s">
        <v>527</v>
      </c>
      <c r="AJ260" s="266"/>
      <c r="AK260" s="266"/>
      <c r="AL260" s="266"/>
      <c r="AM260" s="266" t="s">
        <v>523</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530</v>
      </c>
      <c r="AF264" s="182"/>
      <c r="AG264" s="182"/>
      <c r="AH264" s="182"/>
      <c r="AI264" s="182" t="s">
        <v>527</v>
      </c>
      <c r="AJ264" s="182"/>
      <c r="AK264" s="182"/>
      <c r="AL264" s="182"/>
      <c r="AM264" s="182" t="s">
        <v>522</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531</v>
      </c>
      <c r="AF268" s="266"/>
      <c r="AG268" s="266"/>
      <c r="AH268" s="266"/>
      <c r="AI268" s="266" t="s">
        <v>527</v>
      </c>
      <c r="AJ268" s="266"/>
      <c r="AK268" s="266"/>
      <c r="AL268" s="266"/>
      <c r="AM268" s="266" t="s">
        <v>522</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530</v>
      </c>
      <c r="AF312" s="266"/>
      <c r="AG312" s="266"/>
      <c r="AH312" s="266"/>
      <c r="AI312" s="266" t="s">
        <v>527</v>
      </c>
      <c r="AJ312" s="266"/>
      <c r="AK312" s="266"/>
      <c r="AL312" s="266"/>
      <c r="AM312" s="266" t="s">
        <v>522</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530</v>
      </c>
      <c r="AF316" s="266"/>
      <c r="AG316" s="266"/>
      <c r="AH316" s="266"/>
      <c r="AI316" s="266" t="s">
        <v>527</v>
      </c>
      <c r="AJ316" s="266"/>
      <c r="AK316" s="266"/>
      <c r="AL316" s="266"/>
      <c r="AM316" s="266" t="s">
        <v>522</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530</v>
      </c>
      <c r="AF320" s="266"/>
      <c r="AG320" s="266"/>
      <c r="AH320" s="266"/>
      <c r="AI320" s="266" t="s">
        <v>527</v>
      </c>
      <c r="AJ320" s="266"/>
      <c r="AK320" s="266"/>
      <c r="AL320" s="266"/>
      <c r="AM320" s="266" t="s">
        <v>523</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530</v>
      </c>
      <c r="AF324" s="266"/>
      <c r="AG324" s="266"/>
      <c r="AH324" s="266"/>
      <c r="AI324" s="266" t="s">
        <v>527</v>
      </c>
      <c r="AJ324" s="266"/>
      <c r="AK324" s="266"/>
      <c r="AL324" s="266"/>
      <c r="AM324" s="266" t="s">
        <v>522</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531</v>
      </c>
      <c r="AF328" s="266"/>
      <c r="AG328" s="266"/>
      <c r="AH328" s="266"/>
      <c r="AI328" s="266" t="s">
        <v>527</v>
      </c>
      <c r="AJ328" s="266"/>
      <c r="AK328" s="266"/>
      <c r="AL328" s="266"/>
      <c r="AM328" s="266" t="s">
        <v>523</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530</v>
      </c>
      <c r="AF372" s="266"/>
      <c r="AG372" s="266"/>
      <c r="AH372" s="266"/>
      <c r="AI372" s="266" t="s">
        <v>527</v>
      </c>
      <c r="AJ372" s="266"/>
      <c r="AK372" s="266"/>
      <c r="AL372" s="266"/>
      <c r="AM372" s="266" t="s">
        <v>522</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530</v>
      </c>
      <c r="AF376" s="266"/>
      <c r="AG376" s="266"/>
      <c r="AH376" s="266"/>
      <c r="AI376" s="266" t="s">
        <v>527</v>
      </c>
      <c r="AJ376" s="266"/>
      <c r="AK376" s="266"/>
      <c r="AL376" s="266"/>
      <c r="AM376" s="266" t="s">
        <v>522</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530</v>
      </c>
      <c r="AF380" s="266"/>
      <c r="AG380" s="266"/>
      <c r="AH380" s="266"/>
      <c r="AI380" s="266" t="s">
        <v>527</v>
      </c>
      <c r="AJ380" s="266"/>
      <c r="AK380" s="266"/>
      <c r="AL380" s="266"/>
      <c r="AM380" s="266" t="s">
        <v>522</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530</v>
      </c>
      <c r="AF384" s="266"/>
      <c r="AG384" s="266"/>
      <c r="AH384" s="266"/>
      <c r="AI384" s="266" t="s">
        <v>527</v>
      </c>
      <c r="AJ384" s="266"/>
      <c r="AK384" s="266"/>
      <c r="AL384" s="266"/>
      <c r="AM384" s="266" t="s">
        <v>522</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530</v>
      </c>
      <c r="AF388" s="266"/>
      <c r="AG388" s="266"/>
      <c r="AH388" s="266"/>
      <c r="AI388" s="266" t="s">
        <v>527</v>
      </c>
      <c r="AJ388" s="266"/>
      <c r="AK388" s="266"/>
      <c r="AL388" s="266"/>
      <c r="AM388" s="266" t="s">
        <v>522</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556</v>
      </c>
      <c r="D430" s="251"/>
      <c r="E430" s="239" t="s">
        <v>540</v>
      </c>
      <c r="F430" s="449"/>
      <c r="G430" s="241" t="s">
        <v>374</v>
      </c>
      <c r="H430" s="159"/>
      <c r="I430" s="159"/>
      <c r="J430" s="242" t="s">
        <v>598</v>
      </c>
      <c r="K430" s="243"/>
      <c r="L430" s="243"/>
      <c r="M430" s="243"/>
      <c r="N430" s="243"/>
      <c r="O430" s="243"/>
      <c r="P430" s="243"/>
      <c r="Q430" s="243"/>
      <c r="R430" s="243"/>
      <c r="S430" s="243"/>
      <c r="T430" s="244"/>
      <c r="U430" s="245" t="s">
        <v>561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523</v>
      </c>
      <c r="AJ431" s="182"/>
      <c r="AK431" s="182"/>
      <c r="AL431" s="177"/>
      <c r="AM431" s="182" t="s">
        <v>518</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561</v>
      </c>
      <c r="AF432" s="137"/>
      <c r="AG432" s="138" t="s">
        <v>355</v>
      </c>
      <c r="AH432" s="173"/>
      <c r="AI432" s="183"/>
      <c r="AJ432" s="183"/>
      <c r="AK432" s="183"/>
      <c r="AL432" s="178"/>
      <c r="AM432" s="183"/>
      <c r="AN432" s="183"/>
      <c r="AO432" s="183"/>
      <c r="AP432" s="178"/>
      <c r="AQ432" s="218" t="s">
        <v>561</v>
      </c>
      <c r="AR432" s="137"/>
      <c r="AS432" s="138" t="s">
        <v>355</v>
      </c>
      <c r="AT432" s="173"/>
      <c r="AU432" s="137" t="s">
        <v>561</v>
      </c>
      <c r="AV432" s="137"/>
      <c r="AW432" s="138" t="s">
        <v>300</v>
      </c>
      <c r="AX432" s="139"/>
    </row>
    <row r="433" spans="1:50" ht="23.25" customHeight="1" x14ac:dyDescent="0.15">
      <c r="A433" s="995"/>
      <c r="B433" s="253"/>
      <c r="C433" s="252"/>
      <c r="D433" s="253"/>
      <c r="E433" s="167"/>
      <c r="F433" s="168"/>
      <c r="G433" s="231" t="s">
        <v>599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561</v>
      </c>
      <c r="AC433" s="134"/>
      <c r="AD433" s="134"/>
      <c r="AE433" s="112" t="s">
        <v>598</v>
      </c>
      <c r="AF433" s="113"/>
      <c r="AG433" s="113"/>
      <c r="AH433" s="114"/>
      <c r="AI433" s="112" t="s">
        <v>598</v>
      </c>
      <c r="AJ433" s="113"/>
      <c r="AK433" s="113"/>
      <c r="AL433" s="113"/>
      <c r="AM433" s="112" t="s">
        <v>567</v>
      </c>
      <c r="AN433" s="113"/>
      <c r="AO433" s="113"/>
      <c r="AP433" s="114"/>
      <c r="AQ433" s="112" t="s">
        <v>598</v>
      </c>
      <c r="AR433" s="113"/>
      <c r="AS433" s="113"/>
      <c r="AT433" s="114"/>
      <c r="AU433" s="113" t="s">
        <v>598</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561</v>
      </c>
      <c r="AC434" s="222"/>
      <c r="AD434" s="222"/>
      <c r="AE434" s="112" t="s">
        <v>598</v>
      </c>
      <c r="AF434" s="113"/>
      <c r="AG434" s="113"/>
      <c r="AH434" s="114"/>
      <c r="AI434" s="112" t="s">
        <v>598</v>
      </c>
      <c r="AJ434" s="113"/>
      <c r="AK434" s="113"/>
      <c r="AL434" s="113"/>
      <c r="AM434" s="112" t="s">
        <v>567</v>
      </c>
      <c r="AN434" s="113"/>
      <c r="AO434" s="113"/>
      <c r="AP434" s="114"/>
      <c r="AQ434" s="112" t="s">
        <v>598</v>
      </c>
      <c r="AR434" s="113"/>
      <c r="AS434" s="113"/>
      <c r="AT434" s="114"/>
      <c r="AU434" s="113" t="s">
        <v>598</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598</v>
      </c>
      <c r="AF435" s="113"/>
      <c r="AG435" s="113"/>
      <c r="AH435" s="114"/>
      <c r="AI435" s="112" t="s">
        <v>598</v>
      </c>
      <c r="AJ435" s="113"/>
      <c r="AK435" s="113"/>
      <c r="AL435" s="113"/>
      <c r="AM435" s="112" t="s">
        <v>567</v>
      </c>
      <c r="AN435" s="113"/>
      <c r="AO435" s="113"/>
      <c r="AP435" s="114"/>
      <c r="AQ435" s="112" t="s">
        <v>598</v>
      </c>
      <c r="AR435" s="113"/>
      <c r="AS435" s="113"/>
      <c r="AT435" s="114"/>
      <c r="AU435" s="113" t="s">
        <v>598</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522</v>
      </c>
      <c r="AJ436" s="182"/>
      <c r="AK436" s="182"/>
      <c r="AL436" s="177"/>
      <c r="AM436" s="182" t="s">
        <v>518</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522</v>
      </c>
      <c r="AJ441" s="182"/>
      <c r="AK441" s="182"/>
      <c r="AL441" s="177"/>
      <c r="AM441" s="182" t="s">
        <v>514</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522</v>
      </c>
      <c r="AJ446" s="182"/>
      <c r="AK446" s="182"/>
      <c r="AL446" s="177"/>
      <c r="AM446" s="182" t="s">
        <v>519</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522</v>
      </c>
      <c r="AJ451" s="182"/>
      <c r="AK451" s="182"/>
      <c r="AL451" s="177"/>
      <c r="AM451" s="182" t="s">
        <v>518</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522</v>
      </c>
      <c r="AJ456" s="182"/>
      <c r="AK456" s="182"/>
      <c r="AL456" s="177"/>
      <c r="AM456" s="182" t="s">
        <v>518</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561</v>
      </c>
      <c r="AF457" s="137"/>
      <c r="AG457" s="138" t="s">
        <v>355</v>
      </c>
      <c r="AH457" s="173"/>
      <c r="AI457" s="183"/>
      <c r="AJ457" s="183"/>
      <c r="AK457" s="183"/>
      <c r="AL457" s="178"/>
      <c r="AM457" s="183"/>
      <c r="AN457" s="183"/>
      <c r="AO457" s="183"/>
      <c r="AP457" s="178"/>
      <c r="AQ457" s="218" t="s">
        <v>600</v>
      </c>
      <c r="AR457" s="137"/>
      <c r="AS457" s="138" t="s">
        <v>355</v>
      </c>
      <c r="AT457" s="173"/>
      <c r="AU457" s="137" t="s">
        <v>561</v>
      </c>
      <c r="AV457" s="137"/>
      <c r="AW457" s="138" t="s">
        <v>300</v>
      </c>
      <c r="AX457" s="139"/>
    </row>
    <row r="458" spans="1:50" ht="23.25" customHeight="1" x14ac:dyDescent="0.15">
      <c r="A458" s="995"/>
      <c r="B458" s="253"/>
      <c r="C458" s="252"/>
      <c r="D458" s="253"/>
      <c r="E458" s="167"/>
      <c r="F458" s="168"/>
      <c r="G458" s="231" t="s">
        <v>561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561</v>
      </c>
      <c r="AC458" s="134"/>
      <c r="AD458" s="134"/>
      <c r="AE458" s="112" t="s">
        <v>598</v>
      </c>
      <c r="AF458" s="113"/>
      <c r="AG458" s="113"/>
      <c r="AH458" s="113"/>
      <c r="AI458" s="112" t="s">
        <v>598</v>
      </c>
      <c r="AJ458" s="113"/>
      <c r="AK458" s="113"/>
      <c r="AL458" s="113"/>
      <c r="AM458" s="112" t="s">
        <v>567</v>
      </c>
      <c r="AN458" s="113"/>
      <c r="AO458" s="113"/>
      <c r="AP458" s="114"/>
      <c r="AQ458" s="112" t="s">
        <v>598</v>
      </c>
      <c r="AR458" s="113"/>
      <c r="AS458" s="113"/>
      <c r="AT458" s="114"/>
      <c r="AU458" s="113" t="s">
        <v>598</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561</v>
      </c>
      <c r="AC459" s="222"/>
      <c r="AD459" s="222"/>
      <c r="AE459" s="112" t="s">
        <v>598</v>
      </c>
      <c r="AF459" s="113"/>
      <c r="AG459" s="113"/>
      <c r="AH459" s="114"/>
      <c r="AI459" s="112" t="s">
        <v>598</v>
      </c>
      <c r="AJ459" s="113"/>
      <c r="AK459" s="113"/>
      <c r="AL459" s="113"/>
      <c r="AM459" s="112" t="s">
        <v>567</v>
      </c>
      <c r="AN459" s="113"/>
      <c r="AO459" s="113"/>
      <c r="AP459" s="114"/>
      <c r="AQ459" s="112" t="s">
        <v>598</v>
      </c>
      <c r="AR459" s="113"/>
      <c r="AS459" s="113"/>
      <c r="AT459" s="114"/>
      <c r="AU459" s="113" t="s">
        <v>598</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598</v>
      </c>
      <c r="AF460" s="113"/>
      <c r="AG460" s="113"/>
      <c r="AH460" s="114"/>
      <c r="AI460" s="112" t="s">
        <v>598</v>
      </c>
      <c r="AJ460" s="113"/>
      <c r="AK460" s="113"/>
      <c r="AL460" s="113"/>
      <c r="AM460" s="112" t="s">
        <v>567</v>
      </c>
      <c r="AN460" s="113"/>
      <c r="AO460" s="113"/>
      <c r="AP460" s="114"/>
      <c r="AQ460" s="112" t="s">
        <v>598</v>
      </c>
      <c r="AR460" s="113"/>
      <c r="AS460" s="113"/>
      <c r="AT460" s="114"/>
      <c r="AU460" s="113" t="s">
        <v>598</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522</v>
      </c>
      <c r="AJ461" s="182"/>
      <c r="AK461" s="182"/>
      <c r="AL461" s="177"/>
      <c r="AM461" s="182" t="s">
        <v>520</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522</v>
      </c>
      <c r="AJ466" s="182"/>
      <c r="AK466" s="182"/>
      <c r="AL466" s="177"/>
      <c r="AM466" s="182" t="s">
        <v>518</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522</v>
      </c>
      <c r="AJ471" s="182"/>
      <c r="AK471" s="182"/>
      <c r="AL471" s="177"/>
      <c r="AM471" s="182" t="s">
        <v>514</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522</v>
      </c>
      <c r="AJ476" s="182"/>
      <c r="AK476" s="182"/>
      <c r="AL476" s="177"/>
      <c r="AM476" s="182" t="s">
        <v>518</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561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557</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523</v>
      </c>
      <c r="AJ485" s="182"/>
      <c r="AK485" s="182"/>
      <c r="AL485" s="177"/>
      <c r="AM485" s="182" t="s">
        <v>520</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522</v>
      </c>
      <c r="AJ490" s="182"/>
      <c r="AK490" s="182"/>
      <c r="AL490" s="177"/>
      <c r="AM490" s="182" t="s">
        <v>520</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522</v>
      </c>
      <c r="AJ495" s="182"/>
      <c r="AK495" s="182"/>
      <c r="AL495" s="177"/>
      <c r="AM495" s="182" t="s">
        <v>518</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522</v>
      </c>
      <c r="AJ500" s="182"/>
      <c r="AK500" s="182"/>
      <c r="AL500" s="177"/>
      <c r="AM500" s="182" t="s">
        <v>519</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522</v>
      </c>
      <c r="AJ505" s="182"/>
      <c r="AK505" s="182"/>
      <c r="AL505" s="177"/>
      <c r="AM505" s="182" t="s">
        <v>520</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522</v>
      </c>
      <c r="AJ510" s="182"/>
      <c r="AK510" s="182"/>
      <c r="AL510" s="177"/>
      <c r="AM510" s="182" t="s">
        <v>518</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523</v>
      </c>
      <c r="AJ515" s="182"/>
      <c r="AK515" s="182"/>
      <c r="AL515" s="177"/>
      <c r="AM515" s="182" t="s">
        <v>518</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523</v>
      </c>
      <c r="AJ520" s="182"/>
      <c r="AK520" s="182"/>
      <c r="AL520" s="177"/>
      <c r="AM520" s="182" t="s">
        <v>518</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522</v>
      </c>
      <c r="AJ525" s="182"/>
      <c r="AK525" s="182"/>
      <c r="AL525" s="177"/>
      <c r="AM525" s="182" t="s">
        <v>514</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522</v>
      </c>
      <c r="AJ530" s="182"/>
      <c r="AK530" s="182"/>
      <c r="AL530" s="177"/>
      <c r="AM530" s="182" t="s">
        <v>518</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558</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523</v>
      </c>
      <c r="AJ539" s="182"/>
      <c r="AK539" s="182"/>
      <c r="AL539" s="177"/>
      <c r="AM539" s="182" t="s">
        <v>518</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522</v>
      </c>
      <c r="AJ544" s="182"/>
      <c r="AK544" s="182"/>
      <c r="AL544" s="177"/>
      <c r="AM544" s="182" t="s">
        <v>520</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522</v>
      </c>
      <c r="AJ549" s="182"/>
      <c r="AK549" s="182"/>
      <c r="AL549" s="177"/>
      <c r="AM549" s="182" t="s">
        <v>514</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522</v>
      </c>
      <c r="AJ554" s="182"/>
      <c r="AK554" s="182"/>
      <c r="AL554" s="177"/>
      <c r="AM554" s="182" t="s">
        <v>514</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522</v>
      </c>
      <c r="AJ559" s="182"/>
      <c r="AK559" s="182"/>
      <c r="AL559" s="177"/>
      <c r="AM559" s="182" t="s">
        <v>518</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522</v>
      </c>
      <c r="AJ564" s="182"/>
      <c r="AK564" s="182"/>
      <c r="AL564" s="177"/>
      <c r="AM564" s="182" t="s">
        <v>514</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523</v>
      </c>
      <c r="AJ569" s="182"/>
      <c r="AK569" s="182"/>
      <c r="AL569" s="177"/>
      <c r="AM569" s="182" t="s">
        <v>514</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522</v>
      </c>
      <c r="AJ574" s="182"/>
      <c r="AK574" s="182"/>
      <c r="AL574" s="177"/>
      <c r="AM574" s="182" t="s">
        <v>514</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522</v>
      </c>
      <c r="AJ579" s="182"/>
      <c r="AK579" s="182"/>
      <c r="AL579" s="177"/>
      <c r="AM579" s="182" t="s">
        <v>514</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522</v>
      </c>
      <c r="AJ584" s="182"/>
      <c r="AK584" s="182"/>
      <c r="AL584" s="177"/>
      <c r="AM584" s="182" t="s">
        <v>518</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557</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522</v>
      </c>
      <c r="AJ593" s="182"/>
      <c r="AK593" s="182"/>
      <c r="AL593" s="177"/>
      <c r="AM593" s="182" t="s">
        <v>514</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523</v>
      </c>
      <c r="AJ598" s="182"/>
      <c r="AK598" s="182"/>
      <c r="AL598" s="177"/>
      <c r="AM598" s="182" t="s">
        <v>519</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522</v>
      </c>
      <c r="AJ603" s="182"/>
      <c r="AK603" s="182"/>
      <c r="AL603" s="177"/>
      <c r="AM603" s="182" t="s">
        <v>514</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522</v>
      </c>
      <c r="AJ608" s="182"/>
      <c r="AK608" s="182"/>
      <c r="AL608" s="177"/>
      <c r="AM608" s="182" t="s">
        <v>514</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522</v>
      </c>
      <c r="AJ613" s="182"/>
      <c r="AK613" s="182"/>
      <c r="AL613" s="177"/>
      <c r="AM613" s="182" t="s">
        <v>518</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522</v>
      </c>
      <c r="AJ618" s="182"/>
      <c r="AK618" s="182"/>
      <c r="AL618" s="177"/>
      <c r="AM618" s="182" t="s">
        <v>518</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522</v>
      </c>
      <c r="AJ623" s="182"/>
      <c r="AK623" s="182"/>
      <c r="AL623" s="177"/>
      <c r="AM623" s="182" t="s">
        <v>519</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522</v>
      </c>
      <c r="AJ628" s="182"/>
      <c r="AK628" s="182"/>
      <c r="AL628" s="177"/>
      <c r="AM628" s="182" t="s">
        <v>518</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522</v>
      </c>
      <c r="AJ633" s="182"/>
      <c r="AK633" s="182"/>
      <c r="AL633" s="177"/>
      <c r="AM633" s="182" t="s">
        <v>514</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522</v>
      </c>
      <c r="AJ638" s="182"/>
      <c r="AK638" s="182"/>
      <c r="AL638" s="177"/>
      <c r="AM638" s="182" t="s">
        <v>518</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558</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523</v>
      </c>
      <c r="AJ647" s="182"/>
      <c r="AK647" s="182"/>
      <c r="AL647" s="177"/>
      <c r="AM647" s="182" t="s">
        <v>514</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522</v>
      </c>
      <c r="AJ652" s="182"/>
      <c r="AK652" s="182"/>
      <c r="AL652" s="177"/>
      <c r="AM652" s="182" t="s">
        <v>514</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522</v>
      </c>
      <c r="AJ657" s="182"/>
      <c r="AK657" s="182"/>
      <c r="AL657" s="177"/>
      <c r="AM657" s="182" t="s">
        <v>518</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522</v>
      </c>
      <c r="AJ662" s="182"/>
      <c r="AK662" s="182"/>
      <c r="AL662" s="177"/>
      <c r="AM662" s="182" t="s">
        <v>514</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522</v>
      </c>
      <c r="AJ667" s="182"/>
      <c r="AK667" s="182"/>
      <c r="AL667" s="177"/>
      <c r="AM667" s="182" t="s">
        <v>514</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523</v>
      </c>
      <c r="AJ672" s="182"/>
      <c r="AK672" s="182"/>
      <c r="AL672" s="177"/>
      <c r="AM672" s="182" t="s">
        <v>514</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522</v>
      </c>
      <c r="AJ677" s="182"/>
      <c r="AK677" s="182"/>
      <c r="AL677" s="177"/>
      <c r="AM677" s="182" t="s">
        <v>520</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523</v>
      </c>
      <c r="AJ682" s="182"/>
      <c r="AK682" s="182"/>
      <c r="AL682" s="177"/>
      <c r="AM682" s="182" t="s">
        <v>518</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522</v>
      </c>
      <c r="AJ687" s="182"/>
      <c r="AK687" s="182"/>
      <c r="AL687" s="177"/>
      <c r="AM687" s="182" t="s">
        <v>514</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522</v>
      </c>
      <c r="AJ692" s="182"/>
      <c r="AK692" s="182"/>
      <c r="AL692" s="177"/>
      <c r="AM692" s="182" t="s">
        <v>519</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1.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619</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54"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619</v>
      </c>
      <c r="AE703" s="156"/>
      <c r="AF703" s="156"/>
      <c r="AG703" s="665" t="s">
        <v>602</v>
      </c>
      <c r="AH703" s="666"/>
      <c r="AI703" s="666"/>
      <c r="AJ703" s="666"/>
      <c r="AK703" s="666"/>
      <c r="AL703" s="666"/>
      <c r="AM703" s="666"/>
      <c r="AN703" s="666"/>
      <c r="AO703" s="666"/>
      <c r="AP703" s="666"/>
      <c r="AQ703" s="666"/>
      <c r="AR703" s="666"/>
      <c r="AS703" s="666"/>
      <c r="AT703" s="666"/>
      <c r="AU703" s="666"/>
      <c r="AV703" s="666"/>
      <c r="AW703" s="666"/>
      <c r="AX703" s="667"/>
    </row>
    <row r="704" spans="1:50" ht="56.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619</v>
      </c>
      <c r="AE704" s="587"/>
      <c r="AF704" s="587"/>
      <c r="AG704" s="429" t="s">
        <v>603</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619</v>
      </c>
      <c r="AE705" s="734"/>
      <c r="AF705" s="734"/>
      <c r="AG705" s="161" t="s">
        <v>604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648</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628</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41.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619</v>
      </c>
      <c r="AE708" s="669"/>
      <c r="AF708" s="669"/>
      <c r="AG708" s="527" t="s">
        <v>605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627</v>
      </c>
      <c r="AE709" s="156"/>
      <c r="AF709" s="156"/>
      <c r="AG709" s="665" t="s">
        <v>567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627</v>
      </c>
      <c r="AE710" s="156"/>
      <c r="AF710" s="156"/>
      <c r="AG710" s="665" t="s">
        <v>567</v>
      </c>
      <c r="AH710" s="666"/>
      <c r="AI710" s="666"/>
      <c r="AJ710" s="666"/>
      <c r="AK710" s="666"/>
      <c r="AL710" s="666"/>
      <c r="AM710" s="666"/>
      <c r="AN710" s="666"/>
      <c r="AO710" s="666"/>
      <c r="AP710" s="666"/>
      <c r="AQ710" s="666"/>
      <c r="AR710" s="666"/>
      <c r="AS710" s="666"/>
      <c r="AT710" s="666"/>
      <c r="AU710" s="666"/>
      <c r="AV710" s="666"/>
      <c r="AW710" s="666"/>
      <c r="AX710" s="667"/>
    </row>
    <row r="711" spans="1:50" ht="43.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619</v>
      </c>
      <c r="AE711" s="156"/>
      <c r="AF711" s="156"/>
      <c r="AG711" s="665" t="s">
        <v>606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627</v>
      </c>
      <c r="AE712" s="587"/>
      <c r="AF712" s="587"/>
      <c r="AG712" s="595" t="s">
        <v>645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627</v>
      </c>
      <c r="AE713" s="156"/>
      <c r="AF713" s="157"/>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619</v>
      </c>
      <c r="AE714" s="593"/>
      <c r="AF714" s="594"/>
      <c r="AG714" s="690" t="s">
        <v>607</v>
      </c>
      <c r="AH714" s="691"/>
      <c r="AI714" s="691"/>
      <c r="AJ714" s="691"/>
      <c r="AK714" s="691"/>
      <c r="AL714" s="691"/>
      <c r="AM714" s="691"/>
      <c r="AN714" s="691"/>
      <c r="AO714" s="691"/>
      <c r="AP714" s="691"/>
      <c r="AQ714" s="691"/>
      <c r="AR714" s="691"/>
      <c r="AS714" s="691"/>
      <c r="AT714" s="691"/>
      <c r="AU714" s="691"/>
      <c r="AV714" s="691"/>
      <c r="AW714" s="691"/>
      <c r="AX714" s="692"/>
    </row>
    <row r="715" spans="1:50" ht="49.5"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619</v>
      </c>
      <c r="AE715" s="669"/>
      <c r="AF715" s="778"/>
      <c r="AG715" s="527" t="s">
        <v>608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619</v>
      </c>
      <c r="AE716" s="760"/>
      <c r="AF716" s="760"/>
      <c r="AG716" s="665" t="s">
        <v>609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619</v>
      </c>
      <c r="AE717" s="156"/>
      <c r="AF717" s="156"/>
      <c r="AG717" s="665" t="s">
        <v>610</v>
      </c>
      <c r="AH717" s="666"/>
      <c r="AI717" s="666"/>
      <c r="AJ717" s="666"/>
      <c r="AK717" s="666"/>
      <c r="AL717" s="666"/>
      <c r="AM717" s="666"/>
      <c r="AN717" s="666"/>
      <c r="AO717" s="666"/>
      <c r="AP717" s="666"/>
      <c r="AQ717" s="666"/>
      <c r="AR717" s="666"/>
      <c r="AS717" s="666"/>
      <c r="AT717" s="666"/>
      <c r="AU717" s="666"/>
      <c r="AV717" s="666"/>
      <c r="AW717" s="666"/>
      <c r="AX717" s="667"/>
    </row>
    <row r="718" spans="1:50" ht="50.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619</v>
      </c>
      <c r="AE718" s="156"/>
      <c r="AF718" s="156"/>
      <c r="AG718" s="164" t="s">
        <v>611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627</v>
      </c>
      <c r="AE719" s="669"/>
      <c r="AF719" s="669"/>
      <c r="AG719" s="161" t="s">
        <v>567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87.75" customHeight="1" thickBot="1" x14ac:dyDescent="0.2">
      <c r="A731" s="619" t="s">
        <v>257</v>
      </c>
      <c r="B731" s="620"/>
      <c r="C731" s="620"/>
      <c r="D731" s="620"/>
      <c r="E731" s="621"/>
      <c r="F731" s="681" t="s">
        <v>654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658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544</v>
      </c>
      <c r="B737" s="125"/>
      <c r="C737" s="125"/>
      <c r="D737" s="126"/>
      <c r="E737" s="123" t="s">
        <v>612</v>
      </c>
      <c r="F737" s="123"/>
      <c r="G737" s="123"/>
      <c r="H737" s="123"/>
      <c r="I737" s="123"/>
      <c r="J737" s="123"/>
      <c r="K737" s="123"/>
      <c r="L737" s="123"/>
      <c r="M737" s="123"/>
      <c r="N737" s="102" t="s">
        <v>537</v>
      </c>
      <c r="O737" s="102"/>
      <c r="P737" s="102"/>
      <c r="Q737" s="102"/>
      <c r="R737" s="123" t="s">
        <v>613</v>
      </c>
      <c r="S737" s="123"/>
      <c r="T737" s="123"/>
      <c r="U737" s="123"/>
      <c r="V737" s="123"/>
      <c r="W737" s="123"/>
      <c r="X737" s="123"/>
      <c r="Y737" s="123"/>
      <c r="Z737" s="123"/>
      <c r="AA737" s="102" t="s">
        <v>536</v>
      </c>
      <c r="AB737" s="102"/>
      <c r="AC737" s="102"/>
      <c r="AD737" s="102"/>
      <c r="AE737" s="123" t="s">
        <v>614</v>
      </c>
      <c r="AF737" s="123"/>
      <c r="AG737" s="123"/>
      <c r="AH737" s="123"/>
      <c r="AI737" s="123"/>
      <c r="AJ737" s="123"/>
      <c r="AK737" s="123"/>
      <c r="AL737" s="123"/>
      <c r="AM737" s="123"/>
      <c r="AN737" s="102" t="s">
        <v>535</v>
      </c>
      <c r="AO737" s="102"/>
      <c r="AP737" s="102"/>
      <c r="AQ737" s="102"/>
      <c r="AR737" s="103" t="s">
        <v>615</v>
      </c>
      <c r="AS737" s="104"/>
      <c r="AT737" s="104"/>
      <c r="AU737" s="104"/>
      <c r="AV737" s="104"/>
      <c r="AW737" s="104"/>
      <c r="AX737" s="105"/>
      <c r="AY737" s="89"/>
      <c r="AZ737" s="89"/>
    </row>
    <row r="738" spans="1:52" ht="24.75" customHeight="1" x14ac:dyDescent="0.15">
      <c r="A738" s="124" t="s">
        <v>534</v>
      </c>
      <c r="B738" s="125"/>
      <c r="C738" s="125"/>
      <c r="D738" s="126"/>
      <c r="E738" s="123" t="s">
        <v>616</v>
      </c>
      <c r="F738" s="123"/>
      <c r="G738" s="123"/>
      <c r="H738" s="123"/>
      <c r="I738" s="123"/>
      <c r="J738" s="123"/>
      <c r="K738" s="123"/>
      <c r="L738" s="123"/>
      <c r="M738" s="123"/>
      <c r="N738" s="102" t="s">
        <v>533</v>
      </c>
      <c r="O738" s="102"/>
      <c r="P738" s="102"/>
      <c r="Q738" s="102"/>
      <c r="R738" s="123" t="s">
        <v>617</v>
      </c>
      <c r="S738" s="123"/>
      <c r="T738" s="123"/>
      <c r="U738" s="123"/>
      <c r="V738" s="123"/>
      <c r="W738" s="123"/>
      <c r="X738" s="123"/>
      <c r="Y738" s="123"/>
      <c r="Z738" s="123"/>
      <c r="AA738" s="102" t="s">
        <v>532</v>
      </c>
      <c r="AB738" s="102"/>
      <c r="AC738" s="102"/>
      <c r="AD738" s="102"/>
      <c r="AE738" s="123" t="s">
        <v>618</v>
      </c>
      <c r="AF738" s="123"/>
      <c r="AG738" s="123"/>
      <c r="AH738" s="123"/>
      <c r="AI738" s="123"/>
      <c r="AJ738" s="123"/>
      <c r="AK738" s="123"/>
      <c r="AL738" s="123"/>
      <c r="AM738" s="123"/>
      <c r="AN738" s="102" t="s">
        <v>528</v>
      </c>
      <c r="AO738" s="102"/>
      <c r="AP738" s="102"/>
      <c r="AQ738" s="102"/>
      <c r="AR738" s="103">
        <v>129</v>
      </c>
      <c r="AS738" s="104"/>
      <c r="AT738" s="104"/>
      <c r="AU738" s="104"/>
      <c r="AV738" s="104"/>
      <c r="AW738" s="104"/>
      <c r="AX738" s="105"/>
    </row>
    <row r="739" spans="1:52" ht="24.75" customHeight="1" thickBot="1" x14ac:dyDescent="0.2">
      <c r="A739" s="127" t="s">
        <v>524</v>
      </c>
      <c r="B739" s="128"/>
      <c r="C739" s="128"/>
      <c r="D739" s="129"/>
      <c r="E739" s="130" t="s">
        <v>564</v>
      </c>
      <c r="F739" s="118"/>
      <c r="G739" s="118"/>
      <c r="H739" s="93" t="str">
        <f>IF(E739="", "", "(")</f>
        <v>(</v>
      </c>
      <c r="I739" s="118"/>
      <c r="J739" s="118"/>
      <c r="K739" s="93" t="str">
        <f>IF(OR(I739="　", I739=""), "", "-")</f>
        <v/>
      </c>
      <c r="L739" s="119">
        <v>134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504</v>
      </c>
      <c r="B740" s="144"/>
      <c r="C740" s="144"/>
      <c r="D740" s="144"/>
      <c r="E740" s="144"/>
      <c r="F740" s="14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101"/>
      <c r="AS742" s="101"/>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101"/>
      <c r="AS743" s="101"/>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101"/>
      <c r="AS744" s="101"/>
      <c r="AT744" s="47"/>
      <c r="AU744" s="101"/>
      <c r="AV744" s="101"/>
      <c r="AW744" s="101"/>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101"/>
      <c r="AS745" s="101"/>
      <c r="AT745" s="47"/>
      <c r="AU745" s="101"/>
      <c r="AV745" s="101"/>
      <c r="AW745" s="101"/>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101"/>
      <c r="AS746" s="101"/>
      <c r="AT746" s="47"/>
      <c r="AU746" s="101"/>
      <c r="AV746" s="101"/>
      <c r="AW746" s="101"/>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101"/>
      <c r="AS747" s="101"/>
      <c r="AT747" s="47"/>
      <c r="AU747" s="101"/>
      <c r="AV747" s="101"/>
      <c r="AW747" s="101"/>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101"/>
      <c r="AS748" s="101"/>
      <c r="AT748" s="47"/>
      <c r="AU748" s="101"/>
      <c r="AV748" s="101"/>
      <c r="AW748" s="101"/>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101"/>
      <c r="AS749" s="101"/>
      <c r="AT749" s="47"/>
      <c r="AU749" s="101"/>
      <c r="AV749" s="101"/>
      <c r="AW749" s="101"/>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101"/>
      <c r="AD750" s="101"/>
      <c r="AE750" s="101"/>
      <c r="AF750" s="101"/>
      <c r="AG750" s="101"/>
      <c r="AH750" s="101"/>
      <c r="AI750" s="47"/>
      <c r="AJ750" s="47"/>
      <c r="AK750" s="47"/>
      <c r="AL750" s="47"/>
      <c r="AM750" s="47"/>
      <c r="AN750" s="47"/>
      <c r="AO750" s="47"/>
      <c r="AP750" s="47"/>
      <c r="AQ750" s="47"/>
      <c r="AR750" s="47"/>
      <c r="AS750" s="47"/>
      <c r="AT750" s="47"/>
      <c r="AU750" s="47"/>
      <c r="AV750" s="101"/>
      <c r="AW750" s="101"/>
      <c r="AX750" s="47"/>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101"/>
      <c r="AD751" s="101"/>
      <c r="AE751" s="101"/>
      <c r="AF751" s="101"/>
      <c r="AG751" s="101"/>
      <c r="AH751" s="101"/>
      <c r="AI751" s="47"/>
      <c r="AJ751" s="47"/>
      <c r="AK751" s="47"/>
      <c r="AL751" s="47"/>
      <c r="AM751" s="47"/>
      <c r="AN751" s="47"/>
      <c r="AO751" s="47"/>
      <c r="AP751" s="47"/>
      <c r="AQ751" s="47"/>
      <c r="AR751" s="47"/>
      <c r="AS751" s="47"/>
      <c r="AT751" s="47"/>
      <c r="AU751" s="47"/>
      <c r="AV751" s="101"/>
      <c r="AW751" s="101"/>
      <c r="AX751" s="47"/>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101"/>
      <c r="AD752" s="101"/>
      <c r="AE752" s="101"/>
      <c r="AF752" s="101"/>
      <c r="AG752" s="101"/>
      <c r="AH752" s="101"/>
      <c r="AI752" s="47"/>
      <c r="AJ752" s="47"/>
      <c r="AK752" s="47"/>
      <c r="AL752" s="47"/>
      <c r="AM752" s="47"/>
      <c r="AN752" s="47"/>
      <c r="AO752" s="47"/>
      <c r="AP752" s="47"/>
      <c r="AQ752" s="47"/>
      <c r="AR752" s="47"/>
      <c r="AS752" s="47"/>
      <c r="AT752" s="47"/>
      <c r="AU752" s="47"/>
      <c r="AV752" s="101"/>
      <c r="AW752" s="101"/>
      <c r="AX752" s="47"/>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101"/>
      <c r="AD753" s="101"/>
      <c r="AE753" s="101"/>
      <c r="AF753" s="101"/>
      <c r="AG753" s="101"/>
      <c r="AH753" s="101"/>
      <c r="AI753" s="47"/>
      <c r="AJ753" s="47"/>
      <c r="AK753" s="47"/>
      <c r="AL753" s="47"/>
      <c r="AM753" s="47"/>
      <c r="AN753" s="47"/>
      <c r="AO753" s="47"/>
      <c r="AP753" s="47"/>
      <c r="AQ753" s="47"/>
      <c r="AR753" s="47"/>
      <c r="AS753" s="47"/>
      <c r="AT753" s="47"/>
      <c r="AU753" s="47"/>
      <c r="AV753" s="101"/>
      <c r="AW753" s="101"/>
      <c r="AX753" s="47"/>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101"/>
      <c r="AD754" s="101"/>
      <c r="AE754" s="101"/>
      <c r="AF754" s="101"/>
      <c r="AG754" s="101"/>
      <c r="AH754" s="101"/>
      <c r="AI754" s="47"/>
      <c r="AJ754" s="47"/>
      <c r="AK754" s="47"/>
      <c r="AL754" s="47"/>
      <c r="AM754" s="47"/>
      <c r="AN754" s="47"/>
      <c r="AO754" s="47"/>
      <c r="AP754" s="47"/>
      <c r="AQ754" s="47"/>
      <c r="AR754" s="47"/>
      <c r="AS754" s="47"/>
      <c r="AT754" s="47"/>
      <c r="AU754" s="47"/>
      <c r="AV754" s="101"/>
      <c r="AW754" s="101"/>
      <c r="AX754" s="47"/>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101"/>
      <c r="AD755" s="101"/>
      <c r="AE755" s="101"/>
      <c r="AF755" s="101"/>
      <c r="AG755" s="101"/>
      <c r="AH755" s="101"/>
      <c r="AI755" s="47"/>
      <c r="AJ755" s="47"/>
      <c r="AK755" s="47"/>
      <c r="AL755" s="47"/>
      <c r="AM755" s="47"/>
      <c r="AN755" s="47"/>
      <c r="AO755" s="47"/>
      <c r="AP755" s="47"/>
      <c r="AQ755" s="47"/>
      <c r="AR755" s="47"/>
      <c r="AS755" s="47"/>
      <c r="AT755" s="47"/>
      <c r="AU755" s="47"/>
      <c r="AV755" s="101"/>
      <c r="AW755" s="101"/>
      <c r="AX755" s="47"/>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101"/>
      <c r="AD756" s="101"/>
      <c r="AE756" s="101"/>
      <c r="AF756" s="101"/>
      <c r="AG756" s="101"/>
      <c r="AH756" s="101"/>
      <c r="AI756" s="47"/>
      <c r="AJ756" s="47"/>
      <c r="AK756" s="47"/>
      <c r="AL756" s="47"/>
      <c r="AM756" s="47"/>
      <c r="AN756" s="47"/>
      <c r="AO756" s="47"/>
      <c r="AP756" s="47"/>
      <c r="AQ756" s="47"/>
      <c r="AR756" s="47"/>
      <c r="AS756" s="47"/>
      <c r="AT756" s="47"/>
      <c r="AU756" s="47"/>
      <c r="AV756" s="101"/>
      <c r="AW756" s="101"/>
      <c r="AX756" s="47"/>
    </row>
    <row r="757" spans="1:50" ht="52.5" hidden="1" customHeight="1" x14ac:dyDescent="0.15">
      <c r="A757" s="143"/>
      <c r="B757" s="144"/>
      <c r="C757" s="144"/>
      <c r="D757" s="144"/>
      <c r="E757" s="144"/>
      <c r="F757" s="145"/>
      <c r="G757" s="46"/>
      <c r="H757" s="47"/>
      <c r="I757" s="47"/>
      <c r="J757" s="47"/>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1"/>
    </row>
    <row r="758" spans="1:50" ht="52.5" hidden="1" customHeight="1" x14ac:dyDescent="0.15">
      <c r="A758" s="143"/>
      <c r="B758" s="144"/>
      <c r="C758" s="144"/>
      <c r="D758" s="144"/>
      <c r="E758" s="144"/>
      <c r="F758" s="145"/>
      <c r="G758" s="46"/>
      <c r="H758" s="47"/>
      <c r="I758" s="47"/>
      <c r="J758" s="47"/>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101"/>
      <c r="AS759" s="101"/>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101"/>
      <c r="AS760" s="101"/>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101"/>
      <c r="AS761" s="101"/>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101"/>
      <c r="AS762" s="101"/>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101"/>
      <c r="AS763" s="101"/>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101"/>
      <c r="AS764" s="101"/>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101"/>
      <c r="AS765" s="101"/>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101"/>
      <c r="AS766" s="101"/>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101"/>
      <c r="AS767" s="101"/>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101"/>
      <c r="AS768" s="101"/>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101"/>
      <c r="AS769" s="101"/>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101"/>
      <c r="AS770" s="101"/>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101"/>
      <c r="AS771" s="101"/>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101"/>
      <c r="AS772" s="101"/>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101"/>
      <c r="AS773" s="101"/>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101"/>
      <c r="AS774" s="101"/>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101"/>
      <c r="AS775" s="101"/>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101"/>
      <c r="AS776" s="101"/>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1" t="s">
        <v>506</v>
      </c>
      <c r="B779" s="762"/>
      <c r="C779" s="762"/>
      <c r="D779" s="762"/>
      <c r="E779" s="762"/>
      <c r="F779" s="763"/>
      <c r="G779" s="440" t="s">
        <v>643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5.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6.5" customHeight="1" x14ac:dyDescent="0.15">
      <c r="A781" s="557"/>
      <c r="B781" s="764"/>
      <c r="C781" s="764"/>
      <c r="D781" s="764"/>
      <c r="E781" s="764"/>
      <c r="F781" s="765"/>
      <c r="G781" s="450" t="s">
        <v>636</v>
      </c>
      <c r="H781" s="451"/>
      <c r="I781" s="451"/>
      <c r="J781" s="451"/>
      <c r="K781" s="452"/>
      <c r="L781" s="453" t="s">
        <v>659</v>
      </c>
      <c r="M781" s="454"/>
      <c r="N781" s="454"/>
      <c r="O781" s="454"/>
      <c r="P781" s="454"/>
      <c r="Q781" s="454"/>
      <c r="R781" s="454"/>
      <c r="S781" s="454"/>
      <c r="T781" s="454"/>
      <c r="U781" s="454"/>
      <c r="V781" s="454"/>
      <c r="W781" s="454"/>
      <c r="X781" s="455"/>
      <c r="Y781" s="456">
        <v>3</v>
      </c>
      <c r="Z781" s="457"/>
      <c r="AA781" s="457"/>
      <c r="AB781" s="558"/>
      <c r="AC781" s="450" t="s">
        <v>636</v>
      </c>
      <c r="AD781" s="451"/>
      <c r="AE781" s="451"/>
      <c r="AF781" s="451"/>
      <c r="AG781" s="452"/>
      <c r="AH781" s="453" t="s">
        <v>640</v>
      </c>
      <c r="AI781" s="454"/>
      <c r="AJ781" s="454"/>
      <c r="AK781" s="454"/>
      <c r="AL781" s="454"/>
      <c r="AM781" s="454"/>
      <c r="AN781" s="454"/>
      <c r="AO781" s="454"/>
      <c r="AP781" s="454"/>
      <c r="AQ781" s="454"/>
      <c r="AR781" s="454"/>
      <c r="AS781" s="454"/>
      <c r="AT781" s="455"/>
      <c r="AU781" s="456">
        <v>1</v>
      </c>
      <c r="AV781" s="457"/>
      <c r="AW781" s="457"/>
      <c r="AX781" s="458"/>
    </row>
    <row r="782" spans="1:50" ht="22.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5.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15">
      <c r="A792" s="557"/>
      <c r="B792" s="764"/>
      <c r="C792" s="764"/>
      <c r="D792" s="764"/>
      <c r="E792" s="764"/>
      <c r="F792" s="765"/>
      <c r="G792" s="440" t="s">
        <v>650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6.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4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487</v>
      </c>
      <c r="AI836" s="347"/>
      <c r="AJ836" s="347"/>
      <c r="AK836" s="347"/>
      <c r="AL836" s="347" t="s">
        <v>21</v>
      </c>
      <c r="AM836" s="347"/>
      <c r="AN836" s="347"/>
      <c r="AO836" s="427"/>
      <c r="AP836" s="428" t="s">
        <v>420</v>
      </c>
      <c r="AQ836" s="428"/>
      <c r="AR836" s="428"/>
      <c r="AS836" s="428"/>
      <c r="AT836" s="428"/>
      <c r="AU836" s="428"/>
      <c r="AV836" s="428"/>
      <c r="AW836" s="428"/>
      <c r="AX836" s="428"/>
    </row>
    <row r="837" spans="1:50" ht="50.25" customHeight="1" x14ac:dyDescent="0.15">
      <c r="A837" s="405">
        <v>1</v>
      </c>
      <c r="B837" s="405">
        <v>1</v>
      </c>
      <c r="C837" s="425" t="s">
        <v>638</v>
      </c>
      <c r="D837" s="419"/>
      <c r="E837" s="419"/>
      <c r="F837" s="419"/>
      <c r="G837" s="419"/>
      <c r="H837" s="419"/>
      <c r="I837" s="419"/>
      <c r="J837" s="420">
        <v>7011001061379</v>
      </c>
      <c r="K837" s="421"/>
      <c r="L837" s="421"/>
      <c r="M837" s="421"/>
      <c r="N837" s="421"/>
      <c r="O837" s="421"/>
      <c r="P837" s="426" t="s">
        <v>637</v>
      </c>
      <c r="Q837" s="318"/>
      <c r="R837" s="318"/>
      <c r="S837" s="318"/>
      <c r="T837" s="318"/>
      <c r="U837" s="318"/>
      <c r="V837" s="318"/>
      <c r="W837" s="318"/>
      <c r="X837" s="318"/>
      <c r="Y837" s="319">
        <v>3</v>
      </c>
      <c r="Z837" s="320"/>
      <c r="AA837" s="320"/>
      <c r="AB837" s="321"/>
      <c r="AC837" s="329" t="s">
        <v>492</v>
      </c>
      <c r="AD837" s="424"/>
      <c r="AE837" s="424"/>
      <c r="AF837" s="424"/>
      <c r="AG837" s="424"/>
      <c r="AH837" s="422">
        <v>1</v>
      </c>
      <c r="AI837" s="423"/>
      <c r="AJ837" s="423"/>
      <c r="AK837" s="423"/>
      <c r="AL837" s="326">
        <v>90.153800000000004</v>
      </c>
      <c r="AM837" s="327"/>
      <c r="AN837" s="327"/>
      <c r="AO837" s="328"/>
      <c r="AP837" s="322" t="s">
        <v>644</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487</v>
      </c>
      <c r="AI869" s="347"/>
      <c r="AJ869" s="347"/>
      <c r="AK869" s="347"/>
      <c r="AL869" s="347" t="s">
        <v>21</v>
      </c>
      <c r="AM869" s="347"/>
      <c r="AN869" s="347"/>
      <c r="AO869" s="427"/>
      <c r="AP869" s="428" t="s">
        <v>420</v>
      </c>
      <c r="AQ869" s="428"/>
      <c r="AR869" s="428"/>
      <c r="AS869" s="428"/>
      <c r="AT869" s="428"/>
      <c r="AU869" s="428"/>
      <c r="AV869" s="428"/>
      <c r="AW869" s="428"/>
      <c r="AX869" s="428"/>
    </row>
    <row r="870" spans="1:50" ht="50.25" customHeight="1" x14ac:dyDescent="0.15">
      <c r="A870" s="405">
        <v>1</v>
      </c>
      <c r="B870" s="405">
        <v>1</v>
      </c>
      <c r="C870" s="425" t="s">
        <v>639</v>
      </c>
      <c r="D870" s="419"/>
      <c r="E870" s="419"/>
      <c r="F870" s="419"/>
      <c r="G870" s="419"/>
      <c r="H870" s="419"/>
      <c r="I870" s="419"/>
      <c r="J870" s="420">
        <v>7010001000561</v>
      </c>
      <c r="K870" s="421"/>
      <c r="L870" s="421"/>
      <c r="M870" s="421"/>
      <c r="N870" s="421"/>
      <c r="O870" s="421"/>
      <c r="P870" s="426" t="s">
        <v>641</v>
      </c>
      <c r="Q870" s="318"/>
      <c r="R870" s="318"/>
      <c r="S870" s="318"/>
      <c r="T870" s="318"/>
      <c r="U870" s="318"/>
      <c r="V870" s="318"/>
      <c r="W870" s="318"/>
      <c r="X870" s="318"/>
      <c r="Y870" s="319">
        <v>1</v>
      </c>
      <c r="Z870" s="320"/>
      <c r="AA870" s="320"/>
      <c r="AB870" s="321"/>
      <c r="AC870" s="329" t="s">
        <v>498</v>
      </c>
      <c r="AD870" s="424"/>
      <c r="AE870" s="424"/>
      <c r="AF870" s="424"/>
      <c r="AG870" s="424"/>
      <c r="AH870" s="422" t="s">
        <v>561</v>
      </c>
      <c r="AI870" s="423"/>
      <c r="AJ870" s="423"/>
      <c r="AK870" s="423"/>
      <c r="AL870" s="326" t="s">
        <v>642</v>
      </c>
      <c r="AM870" s="327"/>
      <c r="AN870" s="327"/>
      <c r="AO870" s="328"/>
      <c r="AP870" s="322" t="s">
        <v>561</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487</v>
      </c>
      <c r="AI902" s="347"/>
      <c r="AJ902" s="347"/>
      <c r="AK902" s="347"/>
      <c r="AL902" s="347" t="s">
        <v>21</v>
      </c>
      <c r="AM902" s="347"/>
      <c r="AN902" s="347"/>
      <c r="AO902" s="427"/>
      <c r="AP902" s="428" t="s">
        <v>420</v>
      </c>
      <c r="AQ902" s="428"/>
      <c r="AR902" s="428"/>
      <c r="AS902" s="428"/>
      <c r="AT902" s="428"/>
      <c r="AU902" s="428"/>
      <c r="AV902" s="428"/>
      <c r="AW902" s="428"/>
      <c r="AX902" s="428"/>
    </row>
    <row r="903" spans="1:50" ht="50.25" hidden="1" customHeight="1" x14ac:dyDescent="0.15">
      <c r="A903" s="405">
        <v>1</v>
      </c>
      <c r="B903" s="405">
        <v>1</v>
      </c>
      <c r="C903" s="425"/>
      <c r="D903" s="419"/>
      <c r="E903" s="419"/>
      <c r="F903" s="419"/>
      <c r="G903" s="419"/>
      <c r="H903" s="419"/>
      <c r="I903" s="419"/>
      <c r="J903" s="420"/>
      <c r="K903" s="421"/>
      <c r="L903" s="421"/>
      <c r="M903" s="421"/>
      <c r="N903" s="421"/>
      <c r="O903" s="421"/>
      <c r="P903" s="426"/>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487</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487</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487</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487</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487</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452</v>
      </c>
      <c r="AQ1101" s="428"/>
      <c r="AR1101" s="428"/>
      <c r="AS1101" s="428"/>
      <c r="AT1101" s="428"/>
      <c r="AU1101" s="428"/>
      <c r="AV1101" s="428"/>
      <c r="AW1101" s="428"/>
      <c r="AX1101" s="428"/>
    </row>
    <row r="1102" spans="1:50" ht="30" customHeight="1" x14ac:dyDescent="0.15">
      <c r="A1102" s="405">
        <v>1</v>
      </c>
      <c r="B1102" s="405">
        <v>1</v>
      </c>
      <c r="C1102" s="894"/>
      <c r="D1102" s="894"/>
      <c r="E1102" s="262" t="s">
        <v>568</v>
      </c>
      <c r="F1102" s="893"/>
      <c r="G1102" s="893"/>
      <c r="H1102" s="893"/>
      <c r="I1102" s="893"/>
      <c r="J1102" s="420" t="s">
        <v>569</v>
      </c>
      <c r="K1102" s="421"/>
      <c r="L1102" s="421"/>
      <c r="M1102" s="421"/>
      <c r="N1102" s="421"/>
      <c r="O1102" s="421"/>
      <c r="P1102" s="426"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cfRule type="expression" dxfId="2803" priority="13669">
      <formula>IF(RIGHT(TEXT(Y796,"0.#"),1)=".",FALSE,TRUE)</formula>
    </cfRule>
    <cfRule type="expression" dxfId="2802" priority="13670">
      <formula>IF(RIGHT(TEXT(Y796,"0.#"),1)=".",TRUE,FALSE)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cfRule type="expression" dxfId="2789" priority="13687">
      <formula>IF(RIGHT(TEXT(AU783,"0.#"),1)=".",FALSE,TRUE)</formula>
    </cfRule>
    <cfRule type="expression" dxfId="2788" priority="13688">
      <formula>IF(RIGHT(TEXT(AU783,"0.#"),1)=".",TRUE,FALSE)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1">
    <cfRule type="expression" dxfId="2071" priority="2079">
      <formula>IF(RIGHT(TEXT(Y871,"0.#"),1)=".",FALSE,TRUE)</formula>
    </cfRule>
    <cfRule type="expression" dxfId="2070" priority="2080">
      <formula>IF(RIGHT(TEXT(Y871,"0.#"),1)=".",TRUE,FALSE)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4">
    <cfRule type="expression" dxfId="2067" priority="2067">
      <formula>IF(RIGHT(TEXT(Y904,"0.#"),1)=".",FALSE,TRUE)</formula>
    </cfRule>
    <cfRule type="expression" dxfId="2066" priority="2068">
      <formula>IF(RIGHT(TEXT(Y904,"0.#"),1)=".",TRUE,FALSE)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1:AO871">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4:AO904">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4">
    <cfRule type="expression" dxfId="715" priority="15">
      <formula>IF(RIGHT(TEXT(Y794,"0.#"),1)=".",FALSE,TRUE)</formula>
    </cfRule>
    <cfRule type="expression" dxfId="714" priority="16">
      <formula>IF(RIGHT(TEXT(Y794,"0.#"),1)=".",TRUE,FALSE)</formula>
    </cfRule>
  </conditionalFormatting>
  <conditionalFormatting sqref="Y903">
    <cfRule type="expression" dxfId="713" priority="9">
      <formula>IF(RIGHT(TEXT(Y903,"0.#"),1)=".",FALSE,TRUE)</formula>
    </cfRule>
    <cfRule type="expression" dxfId="712" priority="10">
      <formula>IF(RIGHT(TEXT(Y903,"0.#"),1)=".",TRUE,FALSE)</formula>
    </cfRule>
  </conditionalFormatting>
  <conditionalFormatting sqref="AL903:AO903">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8" max="50" man="1"/>
    <brk id="211"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t="s">
        <v>619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551</v>
      </c>
      <c r="AF2" s="997"/>
      <c r="AG2" s="997"/>
      <c r="AH2" s="997"/>
      <c r="AI2" s="997" t="s">
        <v>548</v>
      </c>
      <c r="AJ2" s="997"/>
      <c r="AK2" s="997"/>
      <c r="AL2" s="997"/>
      <c r="AM2" s="997" t="s">
        <v>522</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552</v>
      </c>
      <c r="AF9" s="997"/>
      <c r="AG9" s="997"/>
      <c r="AH9" s="997"/>
      <c r="AI9" s="997" t="s">
        <v>548</v>
      </c>
      <c r="AJ9" s="997"/>
      <c r="AK9" s="997"/>
      <c r="AL9" s="997"/>
      <c r="AM9" s="997" t="s">
        <v>522</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551</v>
      </c>
      <c r="AF16" s="997"/>
      <c r="AG16" s="997"/>
      <c r="AH16" s="997"/>
      <c r="AI16" s="997" t="s">
        <v>549</v>
      </c>
      <c r="AJ16" s="997"/>
      <c r="AK16" s="997"/>
      <c r="AL16" s="997"/>
      <c r="AM16" s="997" t="s">
        <v>522</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553</v>
      </c>
      <c r="AF23" s="997"/>
      <c r="AG23" s="997"/>
      <c r="AH23" s="997"/>
      <c r="AI23" s="997" t="s">
        <v>548</v>
      </c>
      <c r="AJ23" s="997"/>
      <c r="AK23" s="997"/>
      <c r="AL23" s="997"/>
      <c r="AM23" s="997" t="s">
        <v>522</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551</v>
      </c>
      <c r="AF30" s="997"/>
      <c r="AG30" s="997"/>
      <c r="AH30" s="997"/>
      <c r="AI30" s="997" t="s">
        <v>548</v>
      </c>
      <c r="AJ30" s="997"/>
      <c r="AK30" s="997"/>
      <c r="AL30" s="997"/>
      <c r="AM30" s="997" t="s">
        <v>546</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553</v>
      </c>
      <c r="AF37" s="997"/>
      <c r="AG37" s="997"/>
      <c r="AH37" s="997"/>
      <c r="AI37" s="997" t="s">
        <v>550</v>
      </c>
      <c r="AJ37" s="997"/>
      <c r="AK37" s="997"/>
      <c r="AL37" s="997"/>
      <c r="AM37" s="997" t="s">
        <v>547</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551</v>
      </c>
      <c r="AF44" s="997"/>
      <c r="AG44" s="997"/>
      <c r="AH44" s="997"/>
      <c r="AI44" s="997" t="s">
        <v>548</v>
      </c>
      <c r="AJ44" s="997"/>
      <c r="AK44" s="997"/>
      <c r="AL44" s="997"/>
      <c r="AM44" s="997" t="s">
        <v>522</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551</v>
      </c>
      <c r="AF51" s="997"/>
      <c r="AG51" s="997"/>
      <c r="AH51" s="997"/>
      <c r="AI51" s="997" t="s">
        <v>548</v>
      </c>
      <c r="AJ51" s="997"/>
      <c r="AK51" s="997"/>
      <c r="AL51" s="997"/>
      <c r="AM51" s="997" t="s">
        <v>522</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551</v>
      </c>
      <c r="AF58" s="997"/>
      <c r="AG58" s="997"/>
      <c r="AH58" s="997"/>
      <c r="AI58" s="997" t="s">
        <v>548</v>
      </c>
      <c r="AJ58" s="997"/>
      <c r="AK58" s="997"/>
      <c r="AL58" s="997"/>
      <c r="AM58" s="997" t="s">
        <v>522</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551</v>
      </c>
      <c r="AF65" s="997"/>
      <c r="AG65" s="997"/>
      <c r="AH65" s="997"/>
      <c r="AI65" s="997" t="s">
        <v>548</v>
      </c>
      <c r="AJ65" s="997"/>
      <c r="AK65" s="997"/>
      <c r="AL65" s="997"/>
      <c r="AM65" s="997" t="s">
        <v>522</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2019-08-21T05:13:44Z</cp:lastPrinted>
  <dcterms:created xsi:type="dcterms:W3CDTF">2012-03-13T00:50:25Z</dcterms:created>
  <dcterms:modified xsi:type="dcterms:W3CDTF">2020-11-17T05:16:36Z</dcterms:modified>
</cp:coreProperties>
</file>