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改革支援チーム\国公私補助金（大学改革推進等補助金）\20_行政事業レビュー\Ｒ２行政事業レビュー\20201110_【作業依頼】行政事業レビューシートの記載の確認等について（1120〆）\99改革支援係作業\"/>
    </mc:Choice>
  </mc:AlternateContent>
  <bookViews>
    <workbookView xWindow="264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<sst xmlns="http://schemas.openxmlformats.org/spreadsheetml/2006/main" count="3057" uniqueCount="684">
  <si>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</si>
  <si>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</si>
  <si>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</si>
  <si>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</si>
  <si>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</si>
  <si>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</si>
  <si>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</si>
  <si>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</si>
  <si>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</si>
  <si>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</si>
  <si>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</si>
  <si>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</si>
  <si>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</si>
  <si>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</si>
  <si>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</si>
  <si>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</si>
  <si>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</si>
  <si>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</si>
  <si>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</si>
  <si>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</si>
  <si>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</si>
  <si>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</si>
  <si>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</si>
  <si>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</si>
  <si>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</si>
  <si>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</si>
  <si>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</si>
  <si>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</si>
  <si>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</si>
  <si>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</si>
  <si>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</si>
  <si>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</si>
  <si>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</si>
  <si>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</si>
  <si>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</si>
  <si>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</si>
  <si>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</si>
  <si>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</si>
  <si>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</si>
  <si>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</si>
  <si>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</si>
  <si>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</si>
  <si>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</si>
  <si>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</si>
  <si>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</si>
  <si>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</si>
  <si>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</si>
  <si>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</si>
  <si>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</si>
  <si>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</si>
  <si>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</si>
  <si>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</si>
  <si>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</si>
  <si>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</si>
  <si>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</si>
  <si>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</si>
  <si>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</si>
  <si>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</si>
  <si>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</si>
  <si>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</si>
  <si>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</si>
  <si>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</si>
  <si>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</si>
  <si>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</si>
  <si>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</si>
  <si>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</si>
  <si>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</si>
  <si>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</si>
  <si>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</si>
  <si>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</si>
  <si>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</si>
  <si>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</si>
  <si>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</si>
  <si>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</si>
  <si>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</si>
  <si>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</si>
  <si>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</si>
  <si>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</si>
  <si>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</si>
  <si>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</si>
  <si>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</si>
  <si>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</si>
  <si>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</si>
  <si>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</si>
  <si>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</si>
  <si>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</si>
  <si>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</si>
  <si>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</si>
  <si>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</si>
  <si>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</si>
  <si>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</si>
  <si>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</si>
  <si>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</si>
  <si>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</si>
  <si>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</si>
  <si>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</si>
  <si>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</si>
  <si>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</si>
  <si>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</si>
  <si>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</si>
  <si>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</si>
  <si>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</si>
  <si>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</si>
  <si>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</si>
  <si>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</si>
  <si>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</si>
  <si>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</si>
  <si>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</si>
  <si>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</si>
  <si>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</si>
  <si>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</si>
  <si>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</si>
  <si>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</si>
  <si>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</si>
  <si>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</si>
  <si>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</si>
  <si>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</si>
  <si>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</si>
  <si>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</si>
  <si>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</si>
  <si>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</si>
  <si>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</si>
  <si>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</si>
  <si>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</si>
  <si>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</si>
  <si>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</si>
  <si>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</si>
  <si>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</si>
  <si>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</si>
  <si>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</si>
  <si>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</si>
  <si>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</si>
  <si>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</si>
  <si>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</si>
  <si>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</si>
  <si>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</si>
  <si>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</si>
  <si>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</si>
  <si>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</si>
  <si>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</si>
  <si>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</si>
  <si>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</si>
  <si>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</si>
  <si>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</si>
  <si>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</si>
  <si>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</si>
  <si>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</si>
  <si>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</si>
  <si>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</si>
  <si>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</si>
  <si>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</si>
  <si>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</si>
  <si>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</si>
  <si>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</si>
  <si>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</si>
  <si>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</si>
  <si>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</si>
  <si>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</si>
  <si>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</si>
  <si>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</si>
  <si>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</si>
  <si>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</si>
  <si>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</si>
  <si>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</si>
  <si>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</si>
  <si>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</si>
  <si>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</si>
  <si>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</si>
  <si>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</si>
  <si>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</si>
  <si>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</si>
  <si>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</si>
  <si>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</si>
  <si>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</si>
  <si>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</si>
  <si>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</si>
  <si>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</si>
  <si>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</si>
  <si>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</si>
  <si>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</si>
  <si>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</si>
  <si>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</si>
  <si>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</si>
  <si>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</si>
  <si>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</si>
  <si>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</si>
  <si>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</si>
  <si>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</si>
  <si>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</si>
  <si>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</si>
  <si>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</si>
  <si>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</si>
  <si>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</si>
  <si>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</si>
  <si>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</si>
  <si>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</si>
  <si>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</si>
  <si>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</si>
  <si>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</si>
  <si>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</si>
  <si>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</si>
  <si>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</si>
  <si>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</si>
  <si>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</si>
  <si>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</si>
  <si>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</si>
  <si>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</si>
  <si>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</si>
  <si>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</si>
  <si>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</si>
  <si>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</si>
  <si>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</si>
  <si>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</si>
  <si>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</si>
  <si>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</si>
  <si>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</si>
  <si>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</si>
  <si>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</si>
  <si>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</si>
  <si>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</si>
  <si>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</si>
  <si>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</si>
  <si>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</si>
  <si>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</si>
  <si>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</si>
  <si>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</si>
  <si>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</si>
  <si>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</si>
  <si>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</si>
  <si>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</si>
  <si>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</si>
  <si>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</si>
  <si>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</si>
  <si>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</si>
  <si>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</si>
  <si>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</si>
  <si>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</si>
  <si>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</si>
  <si>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</si>
  <si>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</si>
  <si>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</si>
  <si>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</si>
  <si>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</si>
  <si>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</si>
  <si>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</si>
  <si>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</si>
  <si>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</si>
  <si>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</si>
  <si>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</si>
  <si>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</si>
  <si>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</si>
  <si>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</si>
  <si>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</si>
  <si>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</si>
  <si>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</si>
  <si>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</si>
  <si>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</si>
  <si>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</si>
  <si>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</si>
  <si>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</si>
  <si>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</si>
  <si>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</si>
  <si>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</si>
  <si>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</si>
  <si>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</si>
  <si>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</si>
  <si>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</si>
  <si>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</si>
  <si>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</si>
  <si>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</si>
  <si>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</si>
  <si>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</si>
  <si>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</si>
  <si>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</si>
  <si>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</si>
  <si>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</si>
  <si>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</si>
  <si>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</si>
  <si>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</si>
  <si>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</si>
  <si>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</si>
  <si>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</si>
  <si>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</si>
  <si>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</si>
  <si>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</si>
  <si>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</si>
  <si>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</si>
  <si>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</si>
  <si>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</si>
  <si>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</si>
  <si>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</si>
  <si>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</si>
  <si>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</si>
  <si>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</si>
  <si>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</si>
  <si>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</si>
  <si>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</si>
  <si>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</si>
  <si>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</si>
  <si>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</si>
  <si>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</si>
  <si>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</si>
  <si>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</si>
  <si>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</si>
  <si>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</si>
  <si>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</si>
  <si>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</si>
  <si>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</si>
  <si>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</si>
  <si>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</si>
  <si>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</si>
  <si>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</si>
  <si>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</si>
  <si>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</si>
  <si>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</si>
  <si>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</si>
  <si>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</si>
  <si>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</si>
  <si>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</si>
  <si>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</si>
  <si>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</si>
  <si>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</si>
  <si>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</si>
  <si>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</si>
  <si>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</si>
  <si>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</si>
  <si>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</si>
  <si>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</si>
  <si>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</si>
  <si>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</si>
  <si>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</si>
  <si>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</si>
  <si>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</si>
  <si>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</si>
  <si>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</si>
  <si>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</si>
  <si>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</si>
  <si>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</si>
  <si>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</si>
  <si>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</si>
  <si>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</si>
  <si>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</si>
  <si>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</si>
  <si>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</si>
  <si>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</si>
  <si>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</si>
  <si>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</si>
  <si>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</si>
  <si>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</si>
  <si>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</si>
  <si>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</si>
  <si>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</si>
  <si>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</si>
  <si>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</si>
  <si>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</si>
  <si>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</si>
  <si>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</si>
  <si>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</si>
  <si>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</si>
  <si>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</si>
  <si>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</si>
  <si>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</si>
  <si>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</si>
  <si>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</si>
  <si>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</si>
  <si>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</si>
  <si>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</si>
  <si>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</si>
  <si>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</si>
  <si>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</si>
  <si>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</si>
  <si>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</si>
  <si>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</si>
  <si>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</si>
  <si>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</si>
  <si>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</si>
  <si>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</si>
  <si>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</si>
  <si>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</si>
  <si>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</si>
  <si>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</si>
  <si>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</si>
  <si>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</si>
  <si>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</si>
  <si>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</si>
  <si>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</si>
  <si>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</si>
  <si>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</si>
  <si>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</si>
  <si>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</si>
  <si>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</si>
  <si>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</si>
  <si>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</si>
  <si>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</si>
  <si>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</si>
  <si>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</si>
  <si>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</si>
  <si>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</si>
  <si>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</si>
  <si>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</si>
  <si>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</si>
  <si>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</si>
  <si>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</si>
  <si>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</si>
  <si>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</si>
  <si>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</si>
  <si>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</si>
  <si>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</si>
  <si>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</si>
  <si>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</si>
  <si>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</si>
  <si>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</si>
  <si>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</si>
  <si>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</si>
  <si>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</si>
  <si>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</si>
  <si>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</si>
  <si>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</si>
  <si>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</si>
  <si>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</si>
  <si>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</si>
  <si>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</si>
  <si>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</si>
  <si>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</si>
  <si>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</si>
  <si>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</si>
  <si>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</si>
  <si>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</si>
  <si>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</si>
  <si>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</si>
  <si>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</si>
  <si>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</si>
  <si>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</si>
  <si>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</si>
  <si>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</si>
  <si>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</si>
  <si>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</si>
  <si>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</si>
  <si>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</si>
  <si>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</si>
  <si>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</si>
  <si>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</si>
  <si>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</si>
  <si>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</si>
  <si>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</si>
  <si>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</si>
  <si>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</si>
  <si>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</si>
  <si>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</si>
  <si>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</si>
  <si>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</si>
  <si>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</si>
  <si>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</si>
  <si>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</si>
  <si>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</si>
  <si>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</si>
  <si>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</si>
  <si>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</si>
  <si>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</si>
  <si>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</si>
  <si>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</si>
  <si>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</si>
  <si>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</si>
  <si>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</si>
  <si>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</si>
  <si>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</si>
  <si>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</si>
  <si>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</si>
  <si>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</si>
  <si>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</si>
  <si>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</si>
  <si>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</si>
  <si>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</si>
  <si>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</si>
  <si>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</si>
  <si>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</si>
  <si>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</si>
  <si>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</si>
  <si>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</si>
  <si>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</si>
  <si>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</si>
  <si>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</si>
  <si>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</si>
  <si>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</si>
  <si>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</si>
  <si>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</si>
  <si>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</si>
  <si>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</si>
  <si>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</si>
  <si>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</si>
  <si>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</si>
  <si>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</si>
  <si>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</si>
  <si>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</si>
  <si>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</si>
  <si>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</si>
  <si>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</si>
  <si>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</si>
  <si>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</si>
  <si>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</si>
  <si>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</si>
  <si>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</si>
  <si>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</si>
  <si>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</si>
  <si>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</si>
  <si>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</si>
  <si>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</si>
  <si>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</si>
  <si>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</si>
  <si>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</si>
  <si>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</si>
  <si>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</si>
  <si>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</si>
  <si>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</si>
  <si>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</si>
  <si>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</si>
  <si>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</si>
  <si>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</si>
  <si>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</si>
  <si>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</si>
  <si>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</si>
  <si>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</si>
  <si>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</si>
  <si>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</si>
  <si>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</si>
  <si>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</si>
  <si>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</si>
  <si>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</si>
  <si>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</si>
  <si>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</si>
  <si>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</si>
  <si>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</si>
  <si>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</si>
  <si>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</si>
  <si>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</si>
  <si>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</si>
  <si>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</si>
  <si>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</si>
  <si>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</si>
  <si>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</si>
  <si>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</si>
  <si>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</si>
  <si>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</si>
  <si>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</si>
  <si>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</si>
  <si>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</si>
  <si>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</si>
  <si>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</si>
  <si>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</si>
  <si>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</si>
  <si>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</si>
  <si>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</si>
  <si>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</si>
  <si>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</si>
  <si>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</si>
  <si>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</si>
  <si>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</si>
  <si>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</si>
  <si>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</si>
  <si>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</si>
  <si>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</si>
  <si>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</si>
  <si>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</si>
  <si>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</si>
  <si>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</si>
  <si>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</si>
  <si>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</si>
  <si>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</si>
  <si>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</si>
  <si>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</si>
  <si>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</si>
  <si>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</si>
  <si>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</si>
  <si>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</si>
  <si>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平成２６年度</t>
  </si>
  <si>
    <t>平成３１年度</t>
  </si>
  <si>
    <t>これまで国は大学の質を向上するため、様々な提言・支援を行ってきており、大学も積極的に改革を進め、一定の成果がでている。
今後は、その成果をベースに、教育再生実行会議等で示された新たな方針に対して、先進的に取り組む大学を支援することで、国として進めるべき改革を一層推進し、各大学の教育改革を加速させることを目的とする。</t>
  </si>
  <si>
    <t>大学等（短大・高専を含む）を対象に、教育再生実行会議等で提言された国として進める改革の方向性のうち、①アクティブ・ラーニング②学修成果の可視化③入試改革・高大接続④長期学外学修プログラム⑤卒業時における質保証の取組の強化を行う取組を重点的に支援することにより、①大学の人材養成機能の抜本的強化、②能力・意欲・適性を多面的・総合的に評価し得る大学入学者選抜への転換、③高等学校教育と大学教育の強化による一体的な改革を強力に推進する。
また、これまでの教育改革の取組状況について、事前に文部科学省が設定した基準を達成した（もしくは達成することを宣言する）大学のみ審査対象とする。
【定額補助】</t>
  </si>
  <si>
    <t>大学改革推進等補助金</t>
  </si>
  <si>
    <t>学修者の能動的な学修への参加を取り入れた講義等を受講する割合を事業終了（平成31年度）までに95%に向上させる。</t>
  </si>
  <si>
    <t>実績調査（大学教育再生加速プログラム）※文部科学省調べ</t>
  </si>
  <si>
    <t>学生が授業外で学修する時間を事業終了（平成31年度）までに15時間に向上させる。</t>
  </si>
  <si>
    <t>時間</t>
  </si>
  <si>
    <t>意欲・能力等を多面的に評価・判定する入学者選抜を経た募集人員の割合を事業終了（平成31年度）までに20%に向上させる。</t>
  </si>
  <si>
    <t>ギャップイヤー等を活用し、長期体験活動を経験する学生の割合を事業終了（平成31年度）までに20%に向上させる。
※平成28年度に目標を達成したため、10%から20%に上方修正する。</t>
  </si>
  <si>
    <t>学位授与の方針に基づく組織的な教育への参画・貢献についての教員評価を実施している大学の割合を事業終了（平成31年度）までに70%に向上させる。</t>
  </si>
  <si>
    <t>事業実施件数</t>
  </si>
  <si>
    <t>件</t>
  </si>
  <si>
    <t>執行額／実施件数
（事務費は除く）　　　　　　　　　　　　　　</t>
    <phoneticPr fontId="5"/>
  </si>
  <si>
    <t>千円</t>
  </si>
  <si>
    <t>　　千円/件</t>
    <phoneticPr fontId="5"/>
  </si>
  <si>
    <t xml:space="preserve">1,358,262/77 </t>
  </si>
  <si>
    <t>1,295,358/77</t>
  </si>
  <si>
    <t>1,132,423/77</t>
  </si>
  <si>
    <t>／　</t>
    <phoneticPr fontId="5"/>
  </si>
  <si>
    <t>　　/</t>
    <phoneticPr fontId="5"/>
  </si>
  <si>
    <t>本事業は、教育再生実行会議等で提言された国として進める改革の方向性のうち、アクティブ・ラーニング等を行う大学等を支援することにより、大学の人材養成機能の強化を推進する大学等を支援するものである。その成果は、大学等の教育研究の質の向上・保証の推進に寄与し、上位施策を実現する重要な要素の一つである。</t>
  </si>
  <si>
    <t>-</t>
    <phoneticPr fontId="5"/>
  </si>
  <si>
    <t>-</t>
    <phoneticPr fontId="5"/>
  </si>
  <si>
    <t>-</t>
    <phoneticPr fontId="5"/>
  </si>
  <si>
    <t>-</t>
    <phoneticPr fontId="5"/>
  </si>
  <si>
    <t>-</t>
    <phoneticPr fontId="5"/>
  </si>
  <si>
    <t>本事業は、「これからの大学教育等の在り方について」（平成25年5月教育再生実行会議第3次提言）等に掲げられた政策を実現するものであり、社会のニーズを反映している。</t>
  </si>
  <si>
    <t>本事業は、「これからの大学教育等の在り方について」（平成25年5月教育再生実行会議第3次提言）等に掲げられた政策を実現するものであり、国が実施すべき事業である。</t>
  </si>
  <si>
    <t>本事業は、「これからの大学教育等の在り方について」（平成25年5月教育再生実行会議第3次提言）等に掲げられた政策を実現するものとして必要かつ適切な事業であり、優先度の高い事業である。</t>
  </si>
  <si>
    <t>本事業は、公募した上で有識者からなる委員会による公平な審査を経て選定しており、その妥当性や競争性を確保している。</t>
  </si>
  <si>
    <t>本事業は、公募した上で有識者からなる委員会による公平な審査を経て選定しており、国費の負担割合は妥当である。</t>
  </si>
  <si>
    <t>補助金を交付する際は、事業経費の費目・使途の内容について厳正に確認するなど、妥当なコスト水準かを確認している。</t>
  </si>
  <si>
    <t>補助金を交付する際は、事業経費の費目・使途の内容について厳正に確認するなど、資金の流れを確認している。</t>
  </si>
  <si>
    <t>補助金を交付する際は、事業経費の費目・使途の内容について厳正に確認することで、事業目的に即した真に必要なものに限定している。</t>
  </si>
  <si>
    <t>事業年度毎に各大学から提出される実績報告書等において、支出先・使途を把握し、補助金の使用状況、事業目的との整合性、コスト水準等について確認を行っている。</t>
  </si>
  <si>
    <t>事業目的である、国として進めるべき改革を推進する体制・環境の整備に対して、学修者の能動的な学修への参加を取り入れた講義等を受講する割合の向上等を成果目標とし、事業目的にふさわしい定量的成果目標を設定している。</t>
  </si>
  <si>
    <t>国公私立大学を通じた競争的環境の下、国として進めるべき改革を積極的に推進する大学の取組を選定・支援しており、効果的な事業である。</t>
  </si>
  <si>
    <t>本事業は、定量的な活動指標を設定した上で実施しており、活動実績の着実な向上に向けて実施している。</t>
  </si>
  <si>
    <t>本事業における成果等については、ＨＰや各種メディアへの掲載、選定校間の連携による成果発表会等を通じて活用の促進を図っている。</t>
  </si>
  <si>
    <t>新26-0017</t>
  </si>
  <si>
    <t>0146</t>
  </si>
  <si>
    <t>0144</t>
  </si>
  <si>
    <t>○</t>
  </si>
  <si>
    <t>4　個性が輝く高等教育の振興</t>
    <phoneticPr fontId="5"/>
  </si>
  <si>
    <t>4-1  大学などにおける教育研究の質の向上</t>
    <phoneticPr fontId="5"/>
  </si>
  <si>
    <t>大学教育再生加速プログラム「高大接続改革推進事業」</t>
    <phoneticPr fontId="5"/>
  </si>
  <si>
    <t>高等教育局</t>
    <phoneticPr fontId="5"/>
  </si>
  <si>
    <t>大学振興課</t>
    <phoneticPr fontId="5"/>
  </si>
  <si>
    <t>-</t>
    <phoneticPr fontId="5"/>
  </si>
  <si>
    <t>-</t>
    <phoneticPr fontId="5"/>
  </si>
  <si>
    <t>独立行政法人日本学術振興会</t>
    <phoneticPr fontId="5"/>
  </si>
  <si>
    <t>大学教育再生加速プログラムの審査・評価等の実施</t>
    <phoneticPr fontId="5"/>
  </si>
  <si>
    <t>補助金等交付</t>
  </si>
  <si>
    <t>無</t>
  </si>
  <si>
    <t>‐</t>
  </si>
  <si>
    <t>628,490/77</t>
    <phoneticPr fontId="5"/>
  </si>
  <si>
    <t>学校法人日本福祉大学</t>
    <phoneticPr fontId="5"/>
  </si>
  <si>
    <t>学校法人常翔学園</t>
    <phoneticPr fontId="5"/>
  </si>
  <si>
    <t>国立大学法人新潟大学</t>
    <phoneticPr fontId="5"/>
  </si>
  <si>
    <t>学校法人光華女子学園</t>
    <phoneticPr fontId="5"/>
  </si>
  <si>
    <t>国立大学法人山口大学</t>
    <phoneticPr fontId="5"/>
  </si>
  <si>
    <t>学校法人芝浦工業大学</t>
    <phoneticPr fontId="5"/>
  </si>
  <si>
    <t>国立大学法人長崎大学</t>
    <phoneticPr fontId="5"/>
  </si>
  <si>
    <t>学校法人玉川学園</t>
    <phoneticPr fontId="5"/>
  </si>
  <si>
    <t>学校法人福岡学園</t>
    <phoneticPr fontId="5"/>
  </si>
  <si>
    <t>独立行政法人国立高等専門学校機構</t>
    <phoneticPr fontId="5"/>
  </si>
  <si>
    <t>Ⅴ　卒業時における質保証の取組の強化</t>
    <phoneticPr fontId="5"/>
  </si>
  <si>
    <t>Ⅳ　長期学外学修プログラム（ギャップイヤー）</t>
    <phoneticPr fontId="5"/>
  </si>
  <si>
    <t>Ⅰ（アクティブ・ラーニング）・Ⅱ（学修成果の可視化）複合型</t>
    <phoneticPr fontId="5"/>
  </si>
  <si>
    <t>A.　学校法人常翔学園</t>
    <phoneticPr fontId="5"/>
  </si>
  <si>
    <t>B.　独立行政法人日本学術振興会</t>
    <rPh sb="3" eb="5">
      <t>ドクリツ</t>
    </rPh>
    <rPh sb="5" eb="7">
      <t>ギョウセイ</t>
    </rPh>
    <rPh sb="7" eb="9">
      <t>ホウジン</t>
    </rPh>
    <rPh sb="9" eb="11">
      <t>ニホン</t>
    </rPh>
    <rPh sb="11" eb="13">
      <t>ガクジュツ</t>
    </rPh>
    <rPh sb="13" eb="16">
      <t>シンコウカイ</t>
    </rPh>
    <phoneticPr fontId="5"/>
  </si>
  <si>
    <t>人件費・謝金</t>
    <rPh sb="0" eb="2">
      <t>ジム</t>
    </rPh>
    <rPh sb="2" eb="4">
      <t>タントウ</t>
    </rPh>
    <phoneticPr fontId="5"/>
  </si>
  <si>
    <t>業務担当職員（事務担当）給与、委員手当等</t>
    <rPh sb="0" eb="2">
      <t>ギョウム</t>
    </rPh>
    <rPh sb="2" eb="4">
      <t>タントウ</t>
    </rPh>
    <rPh sb="4" eb="6">
      <t>ショクイン</t>
    </rPh>
    <rPh sb="7" eb="9">
      <t>ジム</t>
    </rPh>
    <rPh sb="9" eb="11">
      <t>タントウ</t>
    </rPh>
    <rPh sb="12" eb="14">
      <t>キュウヨ</t>
    </rPh>
    <rPh sb="15" eb="17">
      <t>イイン</t>
    </rPh>
    <rPh sb="17" eb="19">
      <t>テアテ</t>
    </rPh>
    <rPh sb="19" eb="20">
      <t>ナド</t>
    </rPh>
    <phoneticPr fontId="5"/>
  </si>
  <si>
    <t>その他</t>
    <phoneticPr fontId="5"/>
  </si>
  <si>
    <t>会議費、印刷製本費等</t>
    <phoneticPr fontId="5"/>
  </si>
  <si>
    <t>旅費</t>
    <phoneticPr fontId="5"/>
  </si>
  <si>
    <t>プログラム委員会出席旅費等</t>
    <phoneticPr fontId="5"/>
  </si>
  <si>
    <t>その他</t>
    <rPh sb="2" eb="3">
      <t>ホカ</t>
    </rPh>
    <phoneticPr fontId="5"/>
  </si>
  <si>
    <t>外注費（ディプロマ・サプリメント・システム改修）等</t>
    <rPh sb="0" eb="3">
      <t>ガイチュウヒ</t>
    </rPh>
    <rPh sb="21" eb="23">
      <t>カイシュウ</t>
    </rPh>
    <rPh sb="24" eb="25">
      <t>ナド</t>
    </rPh>
    <phoneticPr fontId="5"/>
  </si>
  <si>
    <t>人件費・謝金</t>
    <rPh sb="0" eb="3">
      <t>ジンケンヒ</t>
    </rPh>
    <rPh sb="4" eb="6">
      <t>シャキン</t>
    </rPh>
    <phoneticPr fontId="5"/>
  </si>
  <si>
    <t>事業担当職員給与、キャリア形成支援講座講師謝金等</t>
    <rPh sb="0" eb="2">
      <t>ジギョウ</t>
    </rPh>
    <rPh sb="2" eb="4">
      <t>タントウ</t>
    </rPh>
    <rPh sb="4" eb="6">
      <t>ショクイン</t>
    </rPh>
    <rPh sb="6" eb="8">
      <t>キュウヨ</t>
    </rPh>
    <rPh sb="13" eb="15">
      <t>ケイセイ</t>
    </rPh>
    <rPh sb="15" eb="17">
      <t>シエン</t>
    </rPh>
    <rPh sb="17" eb="19">
      <t>コウザ</t>
    </rPh>
    <rPh sb="19" eb="21">
      <t>コウシ</t>
    </rPh>
    <rPh sb="21" eb="23">
      <t>シャキン</t>
    </rPh>
    <rPh sb="23" eb="24">
      <t>ナド</t>
    </rPh>
    <phoneticPr fontId="5"/>
  </si>
  <si>
    <t>-</t>
    <phoneticPr fontId="5"/>
  </si>
  <si>
    <t>アクティブ・ラーニングを受講する学生の割合（平成30年度成果実績は現在調査中であり、年度内にとりまとめ予定）
※平成26年度より実施しているテーマⅠ、テーマⅠ・Ⅱ複合型に係る指標
※テーマⅠ…「アクティブ・ラーニング」
テーマⅡ…「学修成果の可視化」</t>
    <phoneticPr fontId="5"/>
  </si>
  <si>
    <t>一週間当たりの学生の授業外学修時間数（平成30年度成果実績は現在調査中であり、年度内にとりまとめ予定）
※平成26年度より実施しているテーマⅡ、テーマⅠ・Ⅱ複合型に係る指標</t>
    <phoneticPr fontId="5"/>
  </si>
  <si>
    <t>多様な評価尺度による入学者選抜を経た募集人員の割合（平成30年度成果実績は現在調査中であり、年度内にとりまとめ予定）
※平成26年度より実施しているテーマⅢ「入試改革・高大接続」に係る指標</t>
    <phoneticPr fontId="5"/>
  </si>
  <si>
    <t>学位授与の方針に基づく組織的な教育への参画・貢献についての教員評価を実施している大学の割合（平成30年度成果実績は現在集計中であり、年度内にとりまとめ予定）
※平成28年度より実施のテーマⅤ「卒業時における質保証の取組の強化」に係る指標</t>
    <phoneticPr fontId="5"/>
  </si>
  <si>
    <t>長期学外学修プログラムに参加する学生の割合（平成30年度成果実績は現在調査中であり、年度内にとりまとめ予定）
※平成27年度より実施しているテーマⅣ「長期学外学修プログラム（ギャップイヤー）」に係る指標</t>
    <phoneticPr fontId="5"/>
  </si>
  <si>
    <t>※国庫補助金と自己負担額の総額で執行しているため、それぞれの額の切り分けはできない。</t>
    <phoneticPr fontId="5"/>
  </si>
  <si>
    <t>委員等旅費</t>
    <phoneticPr fontId="5"/>
  </si>
  <si>
    <t>職員旅費</t>
    <rPh sb="0" eb="2">
      <t>ショクイン</t>
    </rPh>
    <rPh sb="2" eb="4">
      <t>リョヒ</t>
    </rPh>
    <phoneticPr fontId="5"/>
  </si>
  <si>
    <t>実績調査（大学教育再生加速プログラム）※文部科学省調べ</t>
    <phoneticPr fontId="5"/>
  </si>
  <si>
    <t>-</t>
    <phoneticPr fontId="5"/>
  </si>
  <si>
    <t>※支払先上位１０者リストとの差額は、大学の自己負担分となっている。</t>
    <rPh sb="8" eb="9">
      <t>シャ</t>
    </rPh>
    <phoneticPr fontId="5"/>
  </si>
  <si>
    <t>平成30年度のフォローアップの結果を大学へ伝え、次年度以降の事業の改善を求めた。また、事業の実績・成果をより効果的・効率的に活用するため、各テーマごとに幹事校を設定し、各幹事校を中核に採択大学間での連携を強化するとともに、選定校間のネットワークを活用するなど、課題の解決に向けて取組を加速するよう促した。</t>
    <rPh sb="24" eb="27">
      <t>ジネンド</t>
    </rPh>
    <rPh sb="27" eb="29">
      <t>イコウ</t>
    </rPh>
    <rPh sb="30" eb="32">
      <t>ジギョウ</t>
    </rPh>
    <rPh sb="33" eb="35">
      <t>カイゼン</t>
    </rPh>
    <rPh sb="36" eb="37">
      <t>モト</t>
    </rPh>
    <rPh sb="43" eb="45">
      <t>ジギョウ</t>
    </rPh>
    <rPh sb="46" eb="48">
      <t>ジッセキ</t>
    </rPh>
    <rPh sb="49" eb="51">
      <t>セイカ</t>
    </rPh>
    <rPh sb="54" eb="56">
      <t>コウカ</t>
    </rPh>
    <rPh sb="56" eb="57">
      <t>テキ</t>
    </rPh>
    <rPh sb="58" eb="60">
      <t>コウリツ</t>
    </rPh>
    <rPh sb="60" eb="61">
      <t>テキ</t>
    </rPh>
    <rPh sb="62" eb="64">
      <t>カツヨウ</t>
    </rPh>
    <rPh sb="69" eb="70">
      <t>カク</t>
    </rPh>
    <rPh sb="76" eb="79">
      <t>カンジコウ</t>
    </rPh>
    <rPh sb="80" eb="82">
      <t>セッテイ</t>
    </rPh>
    <rPh sb="84" eb="85">
      <t>カク</t>
    </rPh>
    <rPh sb="85" eb="87">
      <t>カンジ</t>
    </rPh>
    <rPh sb="87" eb="88">
      <t>コウ</t>
    </rPh>
    <rPh sb="89" eb="91">
      <t>チュウカク</t>
    </rPh>
    <rPh sb="92" eb="94">
      <t>サイタク</t>
    </rPh>
    <rPh sb="94" eb="96">
      <t>ダイガク</t>
    </rPh>
    <rPh sb="96" eb="97">
      <t>カン</t>
    </rPh>
    <rPh sb="99" eb="101">
      <t>レンケイ</t>
    </rPh>
    <rPh sb="102" eb="104">
      <t>キョウカ</t>
    </rPh>
    <rPh sb="111" eb="113">
      <t>センテイ</t>
    </rPh>
    <rPh sb="113" eb="114">
      <t>コウ</t>
    </rPh>
    <rPh sb="114" eb="115">
      <t>カン</t>
    </rPh>
    <rPh sb="123" eb="125">
      <t>カツヨウ</t>
    </rPh>
    <rPh sb="130" eb="132">
      <t>カダイ</t>
    </rPh>
    <rPh sb="133" eb="135">
      <t>カイケツ</t>
    </rPh>
    <rPh sb="136" eb="137">
      <t>ム</t>
    </rPh>
    <rPh sb="139" eb="141">
      <t>トリクミ</t>
    </rPh>
    <rPh sb="142" eb="144">
      <t>カソク</t>
    </rPh>
    <rPh sb="148" eb="149">
      <t>ウナガ</t>
    </rPh>
    <phoneticPr fontId="5"/>
  </si>
  <si>
    <t>効果的に各大学の教育改革を加速させ、より良質な学修を与える体制・環境を整備する大学等を平成26年度から支援しており、プログラムの着実な実施に向け、採択されたプログラムに対し、進捗状況のフォローアップを行っている。平成30年度においては、前年度の取組について、事業の具体的な進捗状況、実施体制、実施計画・継続性、成果の普及状況、本事業を中核とした総学的な教育改革の取組状況、その他各テーマ固有の観点等からフォローアップを行った。その結果、一部の選定校において、指標の未達や達成に向けた方法や実施体制に課題がみられたものの、多くの選定校において平成29年度に実施した中間評価時に付された留意事項等に対して改善が図られていることが確認された。</t>
    <rPh sb="0" eb="3">
      <t>コウカテキ</t>
    </rPh>
    <rPh sb="4" eb="5">
      <t>カク</t>
    </rPh>
    <rPh sb="5" eb="7">
      <t>ダイガク</t>
    </rPh>
    <rPh sb="8" eb="10">
      <t>キョウイク</t>
    </rPh>
    <rPh sb="10" eb="12">
      <t>カイカク</t>
    </rPh>
    <rPh sb="13" eb="15">
      <t>カソク</t>
    </rPh>
    <rPh sb="20" eb="22">
      <t>リョウシツ</t>
    </rPh>
    <rPh sb="23" eb="25">
      <t>ガクシュウ</t>
    </rPh>
    <rPh sb="26" eb="27">
      <t>アタ</t>
    </rPh>
    <rPh sb="29" eb="31">
      <t>タイセイ</t>
    </rPh>
    <rPh sb="32" eb="34">
      <t>カンキョウ</t>
    </rPh>
    <rPh sb="35" eb="37">
      <t>セイビ</t>
    </rPh>
    <rPh sb="39" eb="41">
      <t>ダイガク</t>
    </rPh>
    <rPh sb="41" eb="42">
      <t>ナド</t>
    </rPh>
    <rPh sb="43" eb="45">
      <t>ヘイセイ</t>
    </rPh>
    <rPh sb="47" eb="48">
      <t>ネン</t>
    </rPh>
    <rPh sb="48" eb="49">
      <t>ド</t>
    </rPh>
    <rPh sb="51" eb="53">
      <t>シエン</t>
    </rPh>
    <rPh sb="64" eb="66">
      <t>チャクジツ</t>
    </rPh>
    <rPh sb="67" eb="69">
      <t>ジッシ</t>
    </rPh>
    <rPh sb="70" eb="71">
      <t>ム</t>
    </rPh>
    <rPh sb="73" eb="75">
      <t>サイタク</t>
    </rPh>
    <rPh sb="84" eb="85">
      <t>タイ</t>
    </rPh>
    <rPh sb="87" eb="89">
      <t>シンチョク</t>
    </rPh>
    <rPh sb="89" eb="91">
      <t>ジョウキョウ</t>
    </rPh>
    <rPh sb="100" eb="101">
      <t>オコナ</t>
    </rPh>
    <rPh sb="218" eb="220">
      <t>イチブ</t>
    </rPh>
    <rPh sb="221" eb="223">
      <t>センテイ</t>
    </rPh>
    <rPh sb="223" eb="224">
      <t>コウ</t>
    </rPh>
    <rPh sb="229" eb="231">
      <t>シヒョウ</t>
    </rPh>
    <rPh sb="232" eb="234">
      <t>ミタツ</t>
    </rPh>
    <rPh sb="235" eb="237">
      <t>タッセイ</t>
    </rPh>
    <rPh sb="238" eb="239">
      <t>ム</t>
    </rPh>
    <rPh sb="241" eb="243">
      <t>ホウホウ</t>
    </rPh>
    <rPh sb="244" eb="246">
      <t>ジッシ</t>
    </rPh>
    <rPh sb="246" eb="248">
      <t>タイセイ</t>
    </rPh>
    <rPh sb="249" eb="251">
      <t>カダイ</t>
    </rPh>
    <phoneticPr fontId="5"/>
  </si>
  <si>
    <t>履修系統図（カリキュラムマップ、カリキュラムチャート）の活用
※30年度の目標値は基準値（26.3％）及び前年度実績以上</t>
    <phoneticPr fontId="5"/>
  </si>
  <si>
    <t>プレゼンテーションやディスカッション等の口頭発表の技法を身に付けるためのプログラムを実施する大学の割合
※30年度の目標値は基準値（69.5％）及び前年度実績以上</t>
    <phoneticPr fontId="5"/>
  </si>
  <si>
    <t>学生の学修時間や学修行動の把握を行っている大学の割合
※30年度の目標値は基準値（36.5％）及び前年度実績以上</t>
    <phoneticPr fontId="5"/>
  </si>
  <si>
    <t>成果指標については事業の成果を適切に測るため一層の工夫が必要であり、成果目標値についても水準の妥当性について判断できないため、検証する必要がある。事業の成果については、一定の成果はあげているものの、十分とは認められない。成果や課題についての検証も行われているものの、活用方策を明らかにすべきである。また、アウトカム指標の達成度が6割程度で推移している取組については、詳細な要因分析を行い、点検結果や改善の方向性の欄に具体的な要因分析の結果や改善策を記載すべきではないか。</t>
    <phoneticPr fontId="5"/>
  </si>
  <si>
    <t>評価指標については、より適切に進捗状況や成果を把握するため、各テーマに対応した指標を設定する。また、各大学における成果をより広く普及させるための取組を検討するとともに、令和２年度に大学教育再生加速プログラム委員会において事業終了後の事後評価を行い、事業の成果を取りまとめる予定。</t>
    <phoneticPr fontId="5"/>
  </si>
  <si>
    <t>この事業は当初計画に基づき、平成31年度をもって予定通り終了。
外部有識者の指摘を踏まえ、検証を要する箇所は検証し、次に活かすべきである。また、本事業により得られた成果については適切に活用すること。</t>
    <phoneticPr fontId="5"/>
  </si>
  <si>
    <t>終了予定</t>
    <phoneticPr fontId="5"/>
  </si>
  <si>
    <t>○選定校の取組概要及び中間評価結果を、以下のウェブサイトにおいて公表している。　
　https://www.jsps.go.jp/j-ap/index.html</t>
    <rPh sb="1" eb="3">
      <t>センテイ</t>
    </rPh>
    <rPh sb="3" eb="4">
      <t>コウ</t>
    </rPh>
    <rPh sb="5" eb="7">
      <t>トリクミ</t>
    </rPh>
    <phoneticPr fontId="5"/>
  </si>
  <si>
    <t>大学振興課長
西田　憲史</t>
    <rPh sb="7" eb="9">
      <t>ニシダ</t>
    </rPh>
    <rPh sb="10" eb="11">
      <t>ケン</t>
    </rPh>
    <rPh sb="11" eb="12">
      <t>シ</t>
    </rPh>
    <phoneticPr fontId="5"/>
  </si>
  <si>
    <t>庁費</t>
    <phoneticPr fontId="5"/>
  </si>
  <si>
    <t>諸謝金</t>
    <phoneticPr fontId="5"/>
  </si>
  <si>
    <t>※金額は単位未満四捨五入して記載していることから、合計が一致しない場合がある
本体事業は31年度をもって終了。令和２年度に大学教育再生加速プログラム委員会において事業終了後の事後評価を行い、事業の成果を取りまとめるための経費分を要求</t>
    <rPh sb="40" eb="42">
      <t>ホンタイ</t>
    </rPh>
    <rPh sb="42" eb="44">
      <t>ジギョウ</t>
    </rPh>
    <rPh sb="47" eb="49">
      <t>ネンド</t>
    </rPh>
    <rPh sb="53" eb="55">
      <t>シュウリョウ</t>
    </rPh>
    <rPh sb="111" eb="113">
      <t>ケイヒ</t>
    </rPh>
    <rPh sb="113" eb="114">
      <t>ブン</t>
    </rPh>
    <rPh sb="115" eb="117">
      <t>ヨウキュウ</t>
    </rPh>
    <phoneticPr fontId="5"/>
  </si>
  <si>
    <t>・「日本再興戦略」（平成25年6月14日閣議決定）
・「これからの大学教育等の在り方について（教育再生実行会議第3次提言）」（平成25年5月28日）
・「高等学校教育と大学教育との接続・大学入学者選抜の在り方について（教育再生実行会議第4次提言）」（平成25年10月31日）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</si>
</sst>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40821</xdr:colOff>
      <xdr:row>743</xdr:row>
      <xdr:rowOff>13607</xdr:rowOff>
    </xdr:from>
    <xdr:to>
      <xdr:col>35</xdr:col>
      <xdr:colOff>194869</xdr:colOff>
      <xdr:row>746</xdr:row>
      <xdr:rowOff>5443</xdr:rowOff>
    </xdr:to>
    <xdr:sp macro="" textlink="">
      <xdr:nvSpPr>
        <xdr:cNvPr id="6" name="テキスト ボックス 5">
          <a:extLst>
            <a:ext uri="{FF2B5EF4-FFF2-40B4-BE49-F238E27FC236}">
              <a16:creationId xmlns:a16="http://schemas.microsoft.com/office/drawing/2014/main" id="{6AD4979F-E64E-41F1-BAC9-34D7497BAAF3}"/>
            </a:ext>
          </a:extLst>
        </xdr:cNvPr>
        <xdr:cNvSpPr txBox="1"/>
      </xdr:nvSpPr>
      <xdr:spPr>
        <a:xfrm>
          <a:off x="3918857" y="61912500"/>
          <a:ext cx="3419762"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1,169</a:t>
          </a:r>
          <a:r>
            <a:rPr kumimoji="1" lang="ja-JP" altLang="en-US" sz="1600"/>
            <a:t>百万円</a:t>
          </a:r>
          <a:endParaRPr kumimoji="1" lang="en-US" altLang="ja-JP" sz="1600"/>
        </a:p>
      </xdr:txBody>
    </xdr:sp>
    <xdr:clientData/>
  </xdr:twoCellAnchor>
  <xdr:twoCellAnchor>
    <xdr:from>
      <xdr:col>19</xdr:col>
      <xdr:colOff>106093</xdr:colOff>
      <xdr:row>746</xdr:row>
      <xdr:rowOff>216971</xdr:rowOff>
    </xdr:from>
    <xdr:to>
      <xdr:col>35</xdr:col>
      <xdr:colOff>60653</xdr:colOff>
      <xdr:row>748</xdr:row>
      <xdr:rowOff>302244</xdr:rowOff>
    </xdr:to>
    <xdr:sp macro="" textlink="">
      <xdr:nvSpPr>
        <xdr:cNvPr id="7" name="テキスト ボックス 6">
          <a:extLst>
            <a:ext uri="{FF2B5EF4-FFF2-40B4-BE49-F238E27FC236}">
              <a16:creationId xmlns:a16="http://schemas.microsoft.com/office/drawing/2014/main" id="{EA5962C9-79E3-4CAE-BA2D-28E7786C230F}"/>
            </a:ext>
          </a:extLst>
        </xdr:cNvPr>
        <xdr:cNvSpPr txBox="1"/>
      </xdr:nvSpPr>
      <xdr:spPr>
        <a:xfrm>
          <a:off x="3984129" y="63177221"/>
          <a:ext cx="3220274" cy="792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国として進めるべき大学改革を積極的に推進するため、国公私立大学・短大に対して競争的環境のもとで重点支援</a:t>
          </a:r>
          <a:endParaRPr kumimoji="1" lang="en-US" altLang="ja-JP" sz="1100"/>
        </a:p>
      </xdr:txBody>
    </xdr:sp>
    <xdr:clientData/>
  </xdr:twoCellAnchor>
  <xdr:twoCellAnchor>
    <xdr:from>
      <xdr:col>37</xdr:col>
      <xdr:colOff>43003</xdr:colOff>
      <xdr:row>743</xdr:row>
      <xdr:rowOff>161926</xdr:rowOff>
    </xdr:from>
    <xdr:to>
      <xdr:col>49</xdr:col>
      <xdr:colOff>68736</xdr:colOff>
      <xdr:row>746</xdr:row>
      <xdr:rowOff>208643</xdr:rowOff>
    </xdr:to>
    <xdr:sp macro="" textlink="">
      <xdr:nvSpPr>
        <xdr:cNvPr id="8" name="テキスト ボックス 7">
          <a:extLst>
            <a:ext uri="{FF2B5EF4-FFF2-40B4-BE49-F238E27FC236}">
              <a16:creationId xmlns:a16="http://schemas.microsoft.com/office/drawing/2014/main" id="{AB006125-8461-4FB0-91DA-FDD6FC13A64A}"/>
            </a:ext>
          </a:extLst>
        </xdr:cNvPr>
        <xdr:cNvSpPr txBox="1"/>
      </xdr:nvSpPr>
      <xdr:spPr>
        <a:xfrm>
          <a:off x="7594967" y="62060819"/>
          <a:ext cx="2475019" cy="1108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・諸謝金</a:t>
          </a:r>
          <a:r>
            <a:rPr kumimoji="1" lang="en-US" altLang="ja-JP" sz="900"/>
            <a:t>	</a:t>
          </a:r>
          <a:r>
            <a:rPr kumimoji="1" lang="ja-JP" altLang="en-US" sz="900"/>
            <a:t>：　     </a:t>
          </a:r>
          <a:r>
            <a:rPr kumimoji="1" lang="en-US" altLang="ja-JP" sz="900"/>
            <a:t>0</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a:t>
          </a:r>
          <a:r>
            <a:rPr kumimoji="1" lang="en-US" altLang="ja-JP" sz="900"/>
            <a:t>0.2</a:t>
          </a:r>
          <a:r>
            <a:rPr kumimoji="1" lang="ja-JP" altLang="en-US" sz="900"/>
            <a:t>百万円</a:t>
          </a:r>
          <a:endParaRPr kumimoji="1" lang="en-US" altLang="ja-JP" sz="900"/>
        </a:p>
        <a:p>
          <a:pPr algn="l"/>
          <a:r>
            <a:rPr kumimoji="1" lang="ja-JP" altLang="en-US" sz="900"/>
            <a:t>・委員等旅費</a:t>
          </a:r>
          <a:r>
            <a:rPr kumimoji="1" lang="en-US" altLang="ja-JP" sz="900"/>
            <a:t>	</a:t>
          </a:r>
          <a:r>
            <a:rPr kumimoji="1" lang="ja-JP" altLang="en-US" sz="900"/>
            <a:t>：  　</a:t>
          </a:r>
          <a:r>
            <a:rPr kumimoji="1" lang="en-US" altLang="ja-JP" sz="900"/>
            <a:t>0.3</a:t>
          </a:r>
          <a:r>
            <a:rPr kumimoji="1" lang="ja-JP" altLang="en-US" sz="900"/>
            <a:t>百万円</a:t>
          </a:r>
          <a:endParaRPr kumimoji="1" lang="en-US" altLang="ja-JP" sz="900"/>
        </a:p>
        <a:p>
          <a:pPr algn="l"/>
          <a:r>
            <a:rPr kumimoji="1" lang="ja-JP" altLang="en-US" sz="900"/>
            <a:t>・庁費</a:t>
          </a:r>
          <a:r>
            <a:rPr kumimoji="1" lang="en-US" altLang="ja-JP" sz="900"/>
            <a:t>	</a:t>
          </a:r>
          <a:r>
            <a:rPr kumimoji="1" lang="ja-JP" altLang="en-US" sz="900"/>
            <a:t>：　  </a:t>
          </a:r>
          <a:r>
            <a:rPr kumimoji="1" lang="en-US" altLang="ja-JP" sz="900"/>
            <a:t>6.4</a:t>
          </a:r>
          <a:r>
            <a:rPr kumimoji="1" lang="ja-JP" altLang="en-US" sz="900"/>
            <a:t>百万円　を含む。</a:t>
          </a:r>
          <a:endParaRPr kumimoji="1" lang="en-US" altLang="ja-JP" sz="900"/>
        </a:p>
      </xdr:txBody>
    </xdr:sp>
    <xdr:clientData/>
  </xdr:twoCellAnchor>
  <xdr:twoCellAnchor>
    <xdr:from>
      <xdr:col>37</xdr:col>
      <xdr:colOff>3793</xdr:colOff>
      <xdr:row>743</xdr:row>
      <xdr:rowOff>13607</xdr:rowOff>
    </xdr:from>
    <xdr:to>
      <xdr:col>49</xdr:col>
      <xdr:colOff>97683</xdr:colOff>
      <xdr:row>745</xdr:row>
      <xdr:rowOff>331561</xdr:rowOff>
    </xdr:to>
    <xdr:sp macro="" textlink="">
      <xdr:nvSpPr>
        <xdr:cNvPr id="9" name="大かっこ 8">
          <a:extLst>
            <a:ext uri="{FF2B5EF4-FFF2-40B4-BE49-F238E27FC236}">
              <a16:creationId xmlns:a16="http://schemas.microsoft.com/office/drawing/2014/main" id="{89D036D3-83DE-4D2A-BC79-2B59918281C4}"/>
            </a:ext>
          </a:extLst>
        </xdr:cNvPr>
        <xdr:cNvSpPr/>
      </xdr:nvSpPr>
      <xdr:spPr>
        <a:xfrm>
          <a:off x="7555757" y="61912500"/>
          <a:ext cx="2543176" cy="1025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81642</xdr:colOff>
      <xdr:row>746</xdr:row>
      <xdr:rowOff>152400</xdr:rowOff>
    </xdr:from>
    <xdr:to>
      <xdr:col>36</xdr:col>
      <xdr:colOff>189714</xdr:colOff>
      <xdr:row>748</xdr:row>
      <xdr:rowOff>327479</xdr:rowOff>
    </xdr:to>
    <xdr:sp macro="" textlink="">
      <xdr:nvSpPr>
        <xdr:cNvPr id="10" name="大かっこ 9">
          <a:extLst>
            <a:ext uri="{FF2B5EF4-FFF2-40B4-BE49-F238E27FC236}">
              <a16:creationId xmlns:a16="http://schemas.microsoft.com/office/drawing/2014/main" id="{FB1C03F1-3F39-4811-AC8E-FA6ED160FC43}"/>
            </a:ext>
          </a:extLst>
        </xdr:cNvPr>
        <xdr:cNvSpPr/>
      </xdr:nvSpPr>
      <xdr:spPr>
        <a:xfrm>
          <a:off x="3755571" y="63112650"/>
          <a:ext cx="3782000"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16288</xdr:colOff>
      <xdr:row>748</xdr:row>
      <xdr:rowOff>312965</xdr:rowOff>
    </xdr:from>
    <xdr:to>
      <xdr:col>27</xdr:col>
      <xdr:colOff>16288</xdr:colOff>
      <xdr:row>750</xdr:row>
      <xdr:rowOff>341539</xdr:rowOff>
    </xdr:to>
    <xdr:cxnSp macro="">
      <xdr:nvCxnSpPr>
        <xdr:cNvPr id="11" name="直線コネクタ 10">
          <a:extLst>
            <a:ext uri="{FF2B5EF4-FFF2-40B4-BE49-F238E27FC236}">
              <a16:creationId xmlns:a16="http://schemas.microsoft.com/office/drawing/2014/main" id="{D4AC112E-47E8-4997-91F1-81A7948660A4}"/>
            </a:ext>
          </a:extLst>
        </xdr:cNvPr>
        <xdr:cNvCxnSpPr/>
      </xdr:nvCxnSpPr>
      <xdr:spPr>
        <a:xfrm>
          <a:off x="5527181" y="63980786"/>
          <a:ext cx="0" cy="7361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750</xdr:row>
      <xdr:rowOff>332014</xdr:rowOff>
    </xdr:from>
    <xdr:to>
      <xdr:col>16</xdr:col>
      <xdr:colOff>190500</xdr:colOff>
      <xdr:row>752</xdr:row>
      <xdr:rowOff>322943</xdr:rowOff>
    </xdr:to>
    <xdr:cxnSp macro="">
      <xdr:nvCxnSpPr>
        <xdr:cNvPr id="12" name="直線矢印コネクタ 11">
          <a:extLst>
            <a:ext uri="{FF2B5EF4-FFF2-40B4-BE49-F238E27FC236}">
              <a16:creationId xmlns:a16="http://schemas.microsoft.com/office/drawing/2014/main" id="{F4701230-C1C2-4238-B2A8-09EA38753F92}"/>
            </a:ext>
          </a:extLst>
        </xdr:cNvPr>
        <xdr:cNvCxnSpPr/>
      </xdr:nvCxnSpPr>
      <xdr:spPr>
        <a:xfrm>
          <a:off x="3456214" y="64707407"/>
          <a:ext cx="0" cy="698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141968</xdr:colOff>
      <xdr:row>750</xdr:row>
      <xdr:rowOff>332014</xdr:rowOff>
    </xdr:from>
    <xdr:to>
      <xdr:col>38</xdr:col>
      <xdr:colOff>141968</xdr:colOff>
      <xdr:row>752</xdr:row>
      <xdr:rowOff>322943</xdr:rowOff>
    </xdr:to>
    <xdr:cxnSp macro="">
      <xdr:nvCxnSpPr>
        <xdr:cNvPr id="13" name="直線矢印コネクタ 12">
          <a:extLst>
            <a:ext uri="{FF2B5EF4-FFF2-40B4-BE49-F238E27FC236}">
              <a16:creationId xmlns:a16="http://schemas.microsoft.com/office/drawing/2014/main" id="{1AF6DC78-BFFA-48F1-95F0-1447347185AB}"/>
            </a:ext>
          </a:extLst>
        </xdr:cNvPr>
        <xdr:cNvCxnSpPr/>
      </xdr:nvCxnSpPr>
      <xdr:spPr>
        <a:xfrm>
          <a:off x="7898039" y="64707407"/>
          <a:ext cx="0" cy="698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193099</xdr:colOff>
      <xdr:row>750</xdr:row>
      <xdr:rowOff>332014</xdr:rowOff>
    </xdr:from>
    <xdr:to>
      <xdr:col>38</xdr:col>
      <xdr:colOff>154092</xdr:colOff>
      <xdr:row>750</xdr:row>
      <xdr:rowOff>332014</xdr:rowOff>
    </xdr:to>
    <xdr:cxnSp macro="">
      <xdr:nvCxnSpPr>
        <xdr:cNvPr id="14" name="直線コネクタ 13">
          <a:extLst>
            <a:ext uri="{FF2B5EF4-FFF2-40B4-BE49-F238E27FC236}">
              <a16:creationId xmlns:a16="http://schemas.microsoft.com/office/drawing/2014/main" id="{035EF845-FDDA-45D2-8387-27D37D3ED8F6}"/>
            </a:ext>
          </a:extLst>
        </xdr:cNvPr>
        <xdr:cNvCxnSpPr/>
      </xdr:nvCxnSpPr>
      <xdr:spPr>
        <a:xfrm>
          <a:off x="3458813" y="64707407"/>
          <a:ext cx="4451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7547</xdr:colOff>
      <xdr:row>753</xdr:row>
      <xdr:rowOff>13607</xdr:rowOff>
    </xdr:from>
    <xdr:to>
      <xdr:col>26</xdr:col>
      <xdr:colOff>154874</xdr:colOff>
      <xdr:row>756</xdr:row>
      <xdr:rowOff>5443</xdr:rowOff>
    </xdr:to>
    <xdr:sp macro="" textlink="">
      <xdr:nvSpPr>
        <xdr:cNvPr id="15" name="テキスト ボックス 14">
          <a:extLst>
            <a:ext uri="{FF2B5EF4-FFF2-40B4-BE49-F238E27FC236}">
              <a16:creationId xmlns:a16="http://schemas.microsoft.com/office/drawing/2014/main" id="{C139E7A0-6810-4247-89A9-2FB9972DE7E8}"/>
            </a:ext>
          </a:extLst>
        </xdr:cNvPr>
        <xdr:cNvSpPr txBox="1"/>
      </xdr:nvSpPr>
      <xdr:spPr>
        <a:xfrm>
          <a:off x="1844511" y="65450357"/>
          <a:ext cx="3617149"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．大学、短大、高専（全</a:t>
          </a:r>
          <a:r>
            <a:rPr kumimoji="1" lang="en-US" altLang="ja-JP" sz="1600"/>
            <a:t>77</a:t>
          </a:r>
          <a:r>
            <a:rPr kumimoji="1" lang="ja-JP" altLang="en-US" sz="1600"/>
            <a:t>機関）</a:t>
          </a:r>
          <a:endParaRPr kumimoji="1" lang="en-US" altLang="ja-JP" sz="1600"/>
        </a:p>
        <a:p>
          <a:pPr algn="ctr"/>
          <a:r>
            <a:rPr kumimoji="1" lang="en-US" altLang="ja-JP" sz="1600"/>
            <a:t>1,132.4</a:t>
          </a:r>
          <a:r>
            <a:rPr kumimoji="1" lang="ja-JP" altLang="en-US" sz="1600"/>
            <a:t>百万円</a:t>
          </a:r>
          <a:endParaRPr kumimoji="1" lang="en-US" altLang="ja-JP" sz="1600"/>
        </a:p>
      </xdr:txBody>
    </xdr:sp>
    <xdr:clientData/>
  </xdr:twoCellAnchor>
  <xdr:twoCellAnchor>
    <xdr:from>
      <xdr:col>31</xdr:col>
      <xdr:colOff>69561</xdr:colOff>
      <xdr:row>753</xdr:row>
      <xdr:rowOff>13607</xdr:rowOff>
    </xdr:from>
    <xdr:to>
      <xdr:col>48</xdr:col>
      <xdr:colOff>31007</xdr:colOff>
      <xdr:row>756</xdr:row>
      <xdr:rowOff>5443</xdr:rowOff>
    </xdr:to>
    <xdr:sp macro="" textlink="">
      <xdr:nvSpPr>
        <xdr:cNvPr id="16" name="テキスト ボックス 15">
          <a:extLst>
            <a:ext uri="{FF2B5EF4-FFF2-40B4-BE49-F238E27FC236}">
              <a16:creationId xmlns:a16="http://schemas.microsoft.com/office/drawing/2014/main" id="{A72A0CBD-2720-4B94-B4B5-4955139C6963}"/>
            </a:ext>
          </a:extLst>
        </xdr:cNvPr>
        <xdr:cNvSpPr txBox="1"/>
      </xdr:nvSpPr>
      <xdr:spPr>
        <a:xfrm>
          <a:off x="6396882" y="65450357"/>
          <a:ext cx="3431268" cy="10531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．独立行政法人日本学術振興会</a:t>
          </a:r>
          <a:endParaRPr kumimoji="1" lang="en-US" altLang="ja-JP" sz="1600"/>
        </a:p>
        <a:p>
          <a:pPr algn="ctr"/>
          <a:r>
            <a:rPr kumimoji="1" lang="en-US" altLang="ja-JP" sz="1600"/>
            <a:t>29.7</a:t>
          </a:r>
          <a:r>
            <a:rPr kumimoji="1" lang="ja-JP" altLang="en-US" sz="1600"/>
            <a:t>百万円</a:t>
          </a:r>
          <a:endParaRPr kumimoji="1" lang="en-US" altLang="ja-JP" sz="1600"/>
        </a:p>
      </xdr:txBody>
    </xdr:sp>
    <xdr:clientData/>
  </xdr:twoCellAnchor>
  <xdr:twoCellAnchor>
    <xdr:from>
      <xdr:col>8</xdr:col>
      <xdr:colOff>108857</xdr:colOff>
      <xdr:row>756</xdr:row>
      <xdr:rowOff>228227</xdr:rowOff>
    </xdr:from>
    <xdr:to>
      <xdr:col>27</xdr:col>
      <xdr:colOff>28121</xdr:colOff>
      <xdr:row>757</xdr:row>
      <xdr:rowOff>430893</xdr:rowOff>
    </xdr:to>
    <xdr:sp macro="" textlink="">
      <xdr:nvSpPr>
        <xdr:cNvPr id="17" name="テキスト ボックス 16">
          <a:extLst>
            <a:ext uri="{FF2B5EF4-FFF2-40B4-BE49-F238E27FC236}">
              <a16:creationId xmlns:a16="http://schemas.microsoft.com/office/drawing/2014/main" id="{AD3BEBF1-1A06-460E-A406-238C83BFB24E}"/>
            </a:ext>
          </a:extLst>
        </xdr:cNvPr>
        <xdr:cNvSpPr txBox="1"/>
      </xdr:nvSpPr>
      <xdr:spPr>
        <a:xfrm>
          <a:off x="1741714" y="66726334"/>
          <a:ext cx="3797300" cy="869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これまでの大学改革の成果をベースとして、教育再生実行会議等で示された新たな方向性に合致した先進的な取組を実施</a:t>
          </a:r>
          <a:endParaRPr kumimoji="1" lang="en-US" altLang="ja-JP" sz="1100"/>
        </a:p>
      </xdr:txBody>
    </xdr:sp>
    <xdr:clientData/>
  </xdr:twoCellAnchor>
  <xdr:twoCellAnchor>
    <xdr:from>
      <xdr:col>31</xdr:col>
      <xdr:colOff>67829</xdr:colOff>
      <xdr:row>756</xdr:row>
      <xdr:rowOff>228227</xdr:rowOff>
    </xdr:from>
    <xdr:to>
      <xdr:col>48</xdr:col>
      <xdr:colOff>21771</xdr:colOff>
      <xdr:row>757</xdr:row>
      <xdr:rowOff>456293</xdr:rowOff>
    </xdr:to>
    <xdr:sp macro="" textlink="">
      <xdr:nvSpPr>
        <xdr:cNvPr id="18" name="テキスト ボックス 17">
          <a:extLst>
            <a:ext uri="{FF2B5EF4-FFF2-40B4-BE49-F238E27FC236}">
              <a16:creationId xmlns:a16="http://schemas.microsoft.com/office/drawing/2014/main" id="{2C4E005F-FA99-4E02-9E5B-CD3643EAFA8C}"/>
            </a:ext>
          </a:extLst>
        </xdr:cNvPr>
        <xdr:cNvSpPr txBox="1"/>
      </xdr:nvSpPr>
      <xdr:spPr>
        <a:xfrm>
          <a:off x="6395150" y="66726334"/>
          <a:ext cx="3423764" cy="8948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大学教育再生加速プログラムの審査・評価、公表・普及等を実施</a:t>
          </a:r>
          <a:endParaRPr kumimoji="1" lang="en-US" altLang="ja-JP" sz="1100"/>
        </a:p>
      </xdr:txBody>
    </xdr:sp>
    <xdr:clientData/>
  </xdr:twoCellAnchor>
  <xdr:twoCellAnchor>
    <xdr:from>
      <xdr:col>30</xdr:col>
      <xdr:colOff>40988</xdr:colOff>
      <xdr:row>756</xdr:row>
      <xdr:rowOff>105640</xdr:rowOff>
    </xdr:from>
    <xdr:to>
      <xdr:col>49</xdr:col>
      <xdr:colOff>6432</xdr:colOff>
      <xdr:row>757</xdr:row>
      <xdr:rowOff>321540</xdr:rowOff>
    </xdr:to>
    <xdr:sp macro="" textlink="">
      <xdr:nvSpPr>
        <xdr:cNvPr id="19" name="大かっこ 18">
          <a:extLst>
            <a:ext uri="{FF2B5EF4-FFF2-40B4-BE49-F238E27FC236}">
              <a16:creationId xmlns:a16="http://schemas.microsoft.com/office/drawing/2014/main" id="{3B71213C-C3D8-4CAC-A584-860C13420746}"/>
            </a:ext>
          </a:extLst>
        </xdr:cNvPr>
        <xdr:cNvSpPr/>
      </xdr:nvSpPr>
      <xdr:spPr>
        <a:xfrm>
          <a:off x="6164202" y="66603747"/>
          <a:ext cx="3843480"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13607</xdr:colOff>
      <xdr:row>756</xdr:row>
      <xdr:rowOff>95250</xdr:rowOff>
    </xdr:from>
    <xdr:to>
      <xdr:col>27</xdr:col>
      <xdr:colOff>95662</xdr:colOff>
      <xdr:row>757</xdr:row>
      <xdr:rowOff>311150</xdr:rowOff>
    </xdr:to>
    <xdr:sp macro="" textlink="">
      <xdr:nvSpPr>
        <xdr:cNvPr id="20" name="大かっこ 19">
          <a:extLst>
            <a:ext uri="{FF2B5EF4-FFF2-40B4-BE49-F238E27FC236}">
              <a16:creationId xmlns:a16="http://schemas.microsoft.com/office/drawing/2014/main" id="{4785CDB4-4DED-4020-9ECF-5C097F6A98BE}"/>
            </a:ext>
          </a:extLst>
        </xdr:cNvPr>
        <xdr:cNvSpPr/>
      </xdr:nvSpPr>
      <xdr:spPr>
        <a:xfrm>
          <a:off x="1646464" y="66593357"/>
          <a:ext cx="3960091" cy="882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97694</xdr:colOff>
      <xdr:row>751</xdr:row>
      <xdr:rowOff>280865</xdr:rowOff>
    </xdr:from>
    <xdr:to>
      <xdr:col>15</xdr:col>
      <xdr:colOff>158751</xdr:colOff>
      <xdr:row>752</xdr:row>
      <xdr:rowOff>256442</xdr:rowOff>
    </xdr:to>
    <xdr:sp macro="" textlink="">
      <xdr:nvSpPr>
        <xdr:cNvPr id="3" name="テキスト ボックス 2">
          <a:extLst>
            <a:ext uri="{FF2B5EF4-FFF2-40B4-BE49-F238E27FC236}">
              <a16:creationId xmlns:a16="http://schemas.microsoft.com/office/drawing/2014/main" id="{24D8FE9E-F590-4CB4-B58C-AE8D3E3AC90C}"/>
            </a:ext>
          </a:extLst>
        </xdr:cNvPr>
        <xdr:cNvSpPr txBox="1"/>
      </xdr:nvSpPr>
      <xdr:spPr>
        <a:xfrm>
          <a:off x="1465386" y="63805288"/>
          <a:ext cx="1624134" cy="32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29</xdr:col>
      <xdr:colOff>97692</xdr:colOff>
      <xdr:row>751</xdr:row>
      <xdr:rowOff>317501</xdr:rowOff>
    </xdr:from>
    <xdr:to>
      <xdr:col>37</xdr:col>
      <xdr:colOff>158749</xdr:colOff>
      <xdr:row>752</xdr:row>
      <xdr:rowOff>293078</xdr:rowOff>
    </xdr:to>
    <xdr:sp macro="" textlink="">
      <xdr:nvSpPr>
        <xdr:cNvPr id="22" name="テキスト ボックス 21">
          <a:extLst>
            <a:ext uri="{FF2B5EF4-FFF2-40B4-BE49-F238E27FC236}">
              <a16:creationId xmlns:a16="http://schemas.microsoft.com/office/drawing/2014/main" id="{B64A87A3-F5C2-41B2-A417-DD7CDE0C2A88}"/>
            </a:ext>
          </a:extLst>
        </xdr:cNvPr>
        <xdr:cNvSpPr txBox="1"/>
      </xdr:nvSpPr>
      <xdr:spPr>
        <a:xfrm>
          <a:off x="5763846" y="63841924"/>
          <a:ext cx="1624134" cy="32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H18" sqref="BH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134</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574</v>
      </c>
      <c r="H5" s="840"/>
      <c r="I5" s="840"/>
      <c r="J5" s="840"/>
      <c r="K5" s="840"/>
      <c r="L5" s="840"/>
      <c r="M5" s="841" t="s">
        <v>66</v>
      </c>
      <c r="N5" s="842"/>
      <c r="O5" s="842"/>
      <c r="P5" s="842"/>
      <c r="Q5" s="842"/>
      <c r="R5" s="843"/>
      <c r="S5" s="844" t="s">
        <v>575</v>
      </c>
      <c r="T5" s="840"/>
      <c r="U5" s="840"/>
      <c r="V5" s="840"/>
      <c r="W5" s="840"/>
      <c r="X5" s="845"/>
      <c r="Y5" s="698" t="s">
        <v>3</v>
      </c>
      <c r="Z5" s="543"/>
      <c r="AA5" s="543"/>
      <c r="AB5" s="543"/>
      <c r="AC5" s="543"/>
      <c r="AD5" s="544"/>
      <c r="AE5" s="699" t="s">
        <v>623</v>
      </c>
      <c r="AF5" s="699"/>
      <c r="AG5" s="699"/>
      <c r="AH5" s="699"/>
      <c r="AI5" s="699"/>
      <c r="AJ5" s="699"/>
      <c r="AK5" s="699"/>
      <c r="AL5" s="699"/>
      <c r="AM5" s="699"/>
      <c r="AN5" s="699"/>
      <c r="AO5" s="699"/>
      <c r="AP5" s="700"/>
      <c r="AQ5" s="701" t="s">
        <v>679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9"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683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76.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5.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1507</v>
      </c>
      <c r="Q13" s="658"/>
      <c r="R13" s="658"/>
      <c r="S13" s="658"/>
      <c r="T13" s="658"/>
      <c r="U13" s="658"/>
      <c r="V13" s="659"/>
      <c r="W13" s="657">
        <v>1520</v>
      </c>
      <c r="X13" s="658"/>
      <c r="Y13" s="658"/>
      <c r="Z13" s="658"/>
      <c r="AA13" s="658"/>
      <c r="AB13" s="658"/>
      <c r="AC13" s="659"/>
      <c r="AD13" s="657">
        <v>1199.3999999999999</v>
      </c>
      <c r="AE13" s="658"/>
      <c r="AF13" s="658"/>
      <c r="AG13" s="658"/>
      <c r="AH13" s="658"/>
      <c r="AI13" s="658"/>
      <c r="AJ13" s="659"/>
      <c r="AK13" s="657">
        <v>691.2</v>
      </c>
      <c r="AL13" s="658"/>
      <c r="AM13" s="658"/>
      <c r="AN13" s="658"/>
      <c r="AO13" s="658"/>
      <c r="AP13" s="658"/>
      <c r="AQ13" s="659"/>
      <c r="AR13" s="919">
        <v>90.7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624</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t="s">
        <v>568</v>
      </c>
      <c r="AL15" s="658"/>
      <c r="AM15" s="658"/>
      <c r="AN15" s="658"/>
      <c r="AO15" s="658"/>
      <c r="AP15" s="658"/>
      <c r="AQ15" s="659"/>
      <c r="AR15" s="657" t="s">
        <v>667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-123</v>
      </c>
      <c r="Q17" s="658"/>
      <c r="R17" s="658"/>
      <c r="S17" s="658"/>
      <c r="T17" s="658"/>
      <c r="U17" s="658"/>
      <c r="V17" s="659"/>
      <c r="W17" s="657">
        <v>-197</v>
      </c>
      <c r="X17" s="658"/>
      <c r="Y17" s="658"/>
      <c r="Z17" s="658"/>
      <c r="AA17" s="658"/>
      <c r="AB17" s="658"/>
      <c r="AC17" s="659"/>
      <c r="AD17" s="657">
        <v>-28.3</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1384</v>
      </c>
      <c r="Q18" s="879"/>
      <c r="R18" s="879"/>
      <c r="S18" s="879"/>
      <c r="T18" s="879"/>
      <c r="U18" s="879"/>
      <c r="V18" s="880"/>
      <c r="W18" s="878">
        <f>SUM(W13:AC17)</f>
        <v>1323</v>
      </c>
      <c r="X18" s="879"/>
      <c r="Y18" s="879"/>
      <c r="Z18" s="879"/>
      <c r="AA18" s="879"/>
      <c r="AB18" s="879"/>
      <c r="AC18" s="880"/>
      <c r="AD18" s="878">
        <f>SUM(AD13:AJ17)</f>
        <v>1171.0999999999999</v>
      </c>
      <c r="AE18" s="879"/>
      <c r="AF18" s="879"/>
      <c r="AG18" s="879"/>
      <c r="AH18" s="879"/>
      <c r="AI18" s="879"/>
      <c r="AJ18" s="880"/>
      <c r="AK18" s="878">
        <f>SUM(AK13:AQ17)</f>
        <v>691.2</v>
      </c>
      <c r="AL18" s="879"/>
      <c r="AM18" s="879"/>
      <c r="AN18" s="879"/>
      <c r="AO18" s="879"/>
      <c r="AP18" s="879"/>
      <c r="AQ18" s="880"/>
      <c r="AR18" s="878">
        <f>SUM(AR13:AX17)</f>
        <v>90.7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1384</v>
      </c>
      <c r="Q19" s="658"/>
      <c r="R19" s="658"/>
      <c r="S19" s="658"/>
      <c r="T19" s="658"/>
      <c r="U19" s="658"/>
      <c r="V19" s="659"/>
      <c r="W19" s="657">
        <v>1323</v>
      </c>
      <c r="X19" s="658"/>
      <c r="Y19" s="658"/>
      <c r="Z19" s="658"/>
      <c r="AA19" s="658"/>
      <c r="AB19" s="658"/>
      <c r="AC19" s="659"/>
      <c r="AD19" s="657">
        <v>1169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IF(W18=0, "-", SUM(W19)/W18)</f>
        <v>1</v>
      </c>
      <c r="X20" s="318"/>
      <c r="Y20" s="318"/>
      <c r="Z20" s="318"/>
      <c r="AA20" s="318"/>
      <c r="AB20" s="318"/>
      <c r="AC20" s="318"/>
      <c r="AD20" s="318">
        <f>IF(AD18=0, "-", SUM(AD19)/AD18)</f>
        <v>0.99820681410639578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0.91838088918380889</v>
      </c>
      <c r="Q21" s="318"/>
      <c r="R21" s="318"/>
      <c r="S21" s="318"/>
      <c r="T21" s="318"/>
      <c r="U21" s="318"/>
      <c r="V21" s="318"/>
      <c r="W21" s="318">
        <f>IF(W19=0, "-", SUM(W19)/SUM(W13,W14))</f>
        <v>0.87039473684210522</v>
      </c>
      <c r="X21" s="318"/>
      <c r="Y21" s="318"/>
      <c r="Z21" s="318"/>
      <c r="AA21" s="318"/>
      <c r="AB21" s="318"/>
      <c r="AC21" s="318"/>
      <c r="AD21" s="318">
        <f>IF(AD19=0, "-", SUM(AD19)/SUM(AD13,AD14))</f>
        <v>0.97465399366349847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683.4</v>
      </c>
      <c r="Q23" s="920"/>
      <c r="R23" s="920"/>
      <c r="S23" s="920"/>
      <c r="T23" s="920"/>
      <c r="U23" s="920"/>
      <c r="V23" s="937"/>
      <c r="W23" s="919">
        <v>89.2</v>
      </c>
      <c r="X23" s="920"/>
      <c r="Y23" s="920"/>
      <c r="Z23" s="920"/>
      <c r="AA23" s="920"/>
      <c r="AB23" s="920"/>
      <c r="AC23" s="937"/>
      <c r="AD23" s="974" t="s">
        <v>682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664</v>
      </c>
      <c r="H24" s="956"/>
      <c r="I24" s="956"/>
      <c r="J24" s="956"/>
      <c r="K24" s="956"/>
      <c r="L24" s="956"/>
      <c r="M24" s="956"/>
      <c r="N24" s="956"/>
      <c r="O24" s="957"/>
      <c r="P24" s="657">
        <v>0.5</v>
      </c>
      <c r="Q24" s="658"/>
      <c r="R24" s="658"/>
      <c r="S24" s="658"/>
      <c r="T24" s="658"/>
      <c r="U24" s="658"/>
      <c r="V24" s="659"/>
      <c r="W24" s="657">
        <v>0.6</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681</v>
      </c>
      <c r="H25" s="956"/>
      <c r="I25" s="956"/>
      <c r="J25" s="956"/>
      <c r="K25" s="956"/>
      <c r="L25" s="956"/>
      <c r="M25" s="956"/>
      <c r="N25" s="956"/>
      <c r="O25" s="957"/>
      <c r="P25" s="657">
        <v>0.4</v>
      </c>
      <c r="Q25" s="658"/>
      <c r="R25" s="658"/>
      <c r="S25" s="658"/>
      <c r="T25" s="658"/>
      <c r="U25" s="658"/>
      <c r="V25" s="659"/>
      <c r="W25" s="657">
        <v>0.4</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680</v>
      </c>
      <c r="H26" s="956"/>
      <c r="I26" s="956"/>
      <c r="J26" s="956"/>
      <c r="K26" s="956"/>
      <c r="L26" s="956"/>
      <c r="M26" s="956"/>
      <c r="N26" s="956"/>
      <c r="O26" s="957"/>
      <c r="P26" s="657">
        <v>6.8</v>
      </c>
      <c r="Q26" s="658"/>
      <c r="R26" s="658"/>
      <c r="S26" s="658"/>
      <c r="T26" s="658"/>
      <c r="U26" s="658"/>
      <c r="V26" s="659"/>
      <c r="W26" s="657">
        <v>0.3</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665</v>
      </c>
      <c r="H27" s="956"/>
      <c r="I27" s="956"/>
      <c r="J27" s="956"/>
      <c r="K27" s="956"/>
      <c r="L27" s="956"/>
      <c r="M27" s="956"/>
      <c r="N27" s="956"/>
      <c r="O27" s="957"/>
      <c r="P27" s="657">
        <v>0.1</v>
      </c>
      <c r="Q27" s="658"/>
      <c r="R27" s="658"/>
      <c r="S27" s="658"/>
      <c r="T27" s="658"/>
      <c r="U27" s="658"/>
      <c r="V27" s="659"/>
      <c r="W27" s="657">
        <v>0.2</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691.2</v>
      </c>
      <c r="Q29" s="658"/>
      <c r="R29" s="658"/>
      <c r="S29" s="658"/>
      <c r="T29" s="658"/>
      <c r="U29" s="658"/>
      <c r="V29" s="659"/>
      <c r="W29" s="933">
        <f>AR13</f>
        <v>90.7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v>31</v>
      </c>
      <c r="AV31" s="199"/>
      <c r="AW31" s="398" t="s">
        <v>300</v>
      </c>
      <c r="AX31" s="399"/>
    </row>
    <row r="32" spans="1:50" ht="68.25" customHeight="1" x14ac:dyDescent="0.15">
      <c r="A32" s="403"/>
      <c r="B32" s="401"/>
      <c r="C32" s="401"/>
      <c r="D32" s="401"/>
      <c r="E32" s="401"/>
      <c r="F32" s="402"/>
      <c r="G32" s="564" t="s">
        <v>579</v>
      </c>
      <c r="H32" s="565"/>
      <c r="I32" s="565"/>
      <c r="J32" s="565"/>
      <c r="K32" s="565"/>
      <c r="L32" s="565"/>
      <c r="M32" s="565"/>
      <c r="N32" s="565"/>
      <c r="O32" s="566"/>
      <c r="P32" s="105" t="s">
        <v>658</v>
      </c>
      <c r="Q32" s="105"/>
      <c r="R32" s="105"/>
      <c r="S32" s="105"/>
      <c r="T32" s="105"/>
      <c r="U32" s="105"/>
      <c r="V32" s="105"/>
      <c r="W32" s="105"/>
      <c r="X32" s="106"/>
      <c r="Y32" s="471" t="s">
        <v>12</v>
      </c>
      <c r="Z32" s="531"/>
      <c r="AA32" s="532"/>
      <c r="AB32" s="461" t="s">
        <v>492</v>
      </c>
      <c r="AC32" s="461"/>
      <c r="AD32" s="461"/>
      <c r="AE32" s="218">
        <v>94.5</v>
      </c>
      <c r="AF32" s="219"/>
      <c r="AG32" s="219"/>
      <c r="AH32" s="219"/>
      <c r="AI32" s="218">
        <v>95.6</v>
      </c>
      <c r="AJ32" s="219"/>
      <c r="AK32" s="219"/>
      <c r="AL32" s="219"/>
      <c r="AM32" s="218" t="s">
        <v>657</v>
      </c>
      <c r="AN32" s="219"/>
      <c r="AO32" s="219"/>
      <c r="AP32" s="219"/>
      <c r="AQ32" s="340" t="s">
        <v>568</v>
      </c>
      <c r="AR32" s="207"/>
      <c r="AS32" s="207"/>
      <c r="AT32" s="341"/>
      <c r="AU32" s="219" t="s">
        <v>568</v>
      </c>
      <c r="AV32" s="219"/>
      <c r="AW32" s="219"/>
      <c r="AX32" s="221"/>
    </row>
    <row r="33" spans="1:50" ht="6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t="s">
        <v>568</v>
      </c>
      <c r="AF33" s="219"/>
      <c r="AG33" s="219"/>
      <c r="AH33" s="219"/>
      <c r="AI33" s="218" t="s">
        <v>568</v>
      </c>
      <c r="AJ33" s="219"/>
      <c r="AK33" s="219"/>
      <c r="AL33" s="219"/>
      <c r="AM33" s="218" t="s">
        <v>657</v>
      </c>
      <c r="AN33" s="219"/>
      <c r="AO33" s="219"/>
      <c r="AP33" s="219"/>
      <c r="AQ33" s="340" t="s">
        <v>568</v>
      </c>
      <c r="AR33" s="207"/>
      <c r="AS33" s="207"/>
      <c r="AT33" s="341"/>
      <c r="AU33" s="219">
        <v>95</v>
      </c>
      <c r="AV33" s="219"/>
      <c r="AW33" s="219"/>
      <c r="AX33" s="221"/>
    </row>
    <row r="34" spans="1:50" ht="68.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99.5</v>
      </c>
      <c r="AF34" s="219"/>
      <c r="AG34" s="219"/>
      <c r="AH34" s="219"/>
      <c r="AI34" s="218">
        <v>101</v>
      </c>
      <c r="AJ34" s="219"/>
      <c r="AK34" s="219"/>
      <c r="AL34" s="219"/>
      <c r="AM34" s="218" t="s">
        <v>657</v>
      </c>
      <c r="AN34" s="219"/>
      <c r="AO34" s="219"/>
      <c r="AP34" s="219"/>
      <c r="AQ34" s="340" t="s">
        <v>568</v>
      </c>
      <c r="AR34" s="207"/>
      <c r="AS34" s="207"/>
      <c r="AT34" s="341"/>
      <c r="AU34" s="219" t="s">
        <v>568</v>
      </c>
      <c r="AV34" s="219"/>
      <c r="AW34" s="219"/>
      <c r="AX34" s="221"/>
    </row>
    <row r="35" spans="1:50" ht="23.25" customHeight="1" x14ac:dyDescent="0.15">
      <c r="A35" s="226" t="s">
        <v>501</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667</v>
      </c>
      <c r="AR38" s="200"/>
      <c r="AS38" s="133" t="s">
        <v>355</v>
      </c>
      <c r="AT38" s="134"/>
      <c r="AU38" s="199">
        <v>31</v>
      </c>
      <c r="AV38" s="199"/>
      <c r="AW38" s="398" t="s">
        <v>300</v>
      </c>
      <c r="AX38" s="399"/>
    </row>
    <row r="39" spans="1:50" ht="48" customHeight="1" x14ac:dyDescent="0.15">
      <c r="A39" s="403"/>
      <c r="B39" s="401"/>
      <c r="C39" s="401"/>
      <c r="D39" s="401"/>
      <c r="E39" s="401"/>
      <c r="F39" s="402"/>
      <c r="G39" s="564" t="s">
        <v>581</v>
      </c>
      <c r="H39" s="565"/>
      <c r="I39" s="565"/>
      <c r="J39" s="565"/>
      <c r="K39" s="565"/>
      <c r="L39" s="565"/>
      <c r="M39" s="565"/>
      <c r="N39" s="565"/>
      <c r="O39" s="566"/>
      <c r="P39" s="105" t="s">
        <v>659</v>
      </c>
      <c r="Q39" s="105"/>
      <c r="R39" s="105"/>
      <c r="S39" s="105"/>
      <c r="T39" s="105"/>
      <c r="U39" s="105"/>
      <c r="V39" s="105"/>
      <c r="W39" s="105"/>
      <c r="X39" s="106"/>
      <c r="Y39" s="471" t="s">
        <v>12</v>
      </c>
      <c r="Z39" s="531"/>
      <c r="AA39" s="532"/>
      <c r="AB39" s="461" t="s">
        <v>582</v>
      </c>
      <c r="AC39" s="461"/>
      <c r="AD39" s="461"/>
      <c r="AE39" s="218">
        <v>10.4</v>
      </c>
      <c r="AF39" s="219"/>
      <c r="AG39" s="219"/>
      <c r="AH39" s="219"/>
      <c r="AI39" s="218">
        <v>12.6</v>
      </c>
      <c r="AJ39" s="219"/>
      <c r="AK39" s="219"/>
      <c r="AL39" s="219"/>
      <c r="AM39" s="218" t="s">
        <v>657</v>
      </c>
      <c r="AN39" s="219"/>
      <c r="AO39" s="219"/>
      <c r="AP39" s="219"/>
      <c r="AQ39" s="340" t="s">
        <v>568</v>
      </c>
      <c r="AR39" s="207"/>
      <c r="AS39" s="207"/>
      <c r="AT39" s="341"/>
      <c r="AU39" s="219" t="s">
        <v>568</v>
      </c>
      <c r="AV39" s="219"/>
      <c r="AW39" s="219"/>
      <c r="AX39" s="221"/>
    </row>
    <row r="40" spans="1:50" ht="48"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582</v>
      </c>
      <c r="AC40" s="523"/>
      <c r="AD40" s="523"/>
      <c r="AE40" s="218" t="s">
        <v>568</v>
      </c>
      <c r="AF40" s="219"/>
      <c r="AG40" s="219"/>
      <c r="AH40" s="219"/>
      <c r="AI40" s="218" t="s">
        <v>568</v>
      </c>
      <c r="AJ40" s="219"/>
      <c r="AK40" s="219"/>
      <c r="AL40" s="219"/>
      <c r="AM40" s="218" t="s">
        <v>657</v>
      </c>
      <c r="AN40" s="219"/>
      <c r="AO40" s="219"/>
      <c r="AP40" s="219"/>
      <c r="AQ40" s="340" t="s">
        <v>568</v>
      </c>
      <c r="AR40" s="207"/>
      <c r="AS40" s="207"/>
      <c r="AT40" s="341"/>
      <c r="AU40" s="219">
        <v>15</v>
      </c>
      <c r="AV40" s="219"/>
      <c r="AW40" s="219"/>
      <c r="AX40" s="221"/>
    </row>
    <row r="41" spans="1:50" ht="48"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69.3</v>
      </c>
      <c r="AF41" s="219"/>
      <c r="AG41" s="219"/>
      <c r="AH41" s="219"/>
      <c r="AI41" s="218">
        <v>84</v>
      </c>
      <c r="AJ41" s="219"/>
      <c r="AK41" s="219"/>
      <c r="AL41" s="219"/>
      <c r="AM41" s="218" t="s">
        <v>657</v>
      </c>
      <c r="AN41" s="219"/>
      <c r="AO41" s="219"/>
      <c r="AP41" s="219"/>
      <c r="AQ41" s="340" t="s">
        <v>568</v>
      </c>
      <c r="AR41" s="207"/>
      <c r="AS41" s="207"/>
      <c r="AT41" s="341"/>
      <c r="AU41" s="219" t="s">
        <v>568</v>
      </c>
      <c r="AV41" s="219"/>
      <c r="AW41" s="219"/>
      <c r="AX41" s="221"/>
    </row>
    <row r="42" spans="1:50" ht="23.25" customHeight="1" x14ac:dyDescent="0.15">
      <c r="A42" s="226" t="s">
        <v>501</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667</v>
      </c>
      <c r="AR45" s="200"/>
      <c r="AS45" s="133" t="s">
        <v>355</v>
      </c>
      <c r="AT45" s="134"/>
      <c r="AU45" s="199">
        <v>31</v>
      </c>
      <c r="AV45" s="199"/>
      <c r="AW45" s="398" t="s">
        <v>300</v>
      </c>
      <c r="AX45" s="399"/>
    </row>
    <row r="46" spans="1:50" ht="49.5" customHeight="1" x14ac:dyDescent="0.15">
      <c r="A46" s="403"/>
      <c r="B46" s="401"/>
      <c r="C46" s="401"/>
      <c r="D46" s="401"/>
      <c r="E46" s="401"/>
      <c r="F46" s="402"/>
      <c r="G46" s="564" t="s">
        <v>583</v>
      </c>
      <c r="H46" s="565"/>
      <c r="I46" s="565"/>
      <c r="J46" s="565"/>
      <c r="K46" s="565"/>
      <c r="L46" s="565"/>
      <c r="M46" s="565"/>
      <c r="N46" s="565"/>
      <c r="O46" s="566"/>
      <c r="P46" s="105" t="s">
        <v>660</v>
      </c>
      <c r="Q46" s="105"/>
      <c r="R46" s="105"/>
      <c r="S46" s="105"/>
      <c r="T46" s="105"/>
      <c r="U46" s="105"/>
      <c r="V46" s="105"/>
      <c r="W46" s="105"/>
      <c r="X46" s="106"/>
      <c r="Y46" s="471" t="s">
        <v>12</v>
      </c>
      <c r="Z46" s="531"/>
      <c r="AA46" s="532"/>
      <c r="AB46" s="461" t="s">
        <v>492</v>
      </c>
      <c r="AC46" s="461"/>
      <c r="AD46" s="461"/>
      <c r="AE46" s="218">
        <v>12.2</v>
      </c>
      <c r="AF46" s="219"/>
      <c r="AG46" s="219"/>
      <c r="AH46" s="219"/>
      <c r="AI46" s="218">
        <v>13.5</v>
      </c>
      <c r="AJ46" s="219"/>
      <c r="AK46" s="219"/>
      <c r="AL46" s="219"/>
      <c r="AM46" s="218" t="s">
        <v>657</v>
      </c>
      <c r="AN46" s="219"/>
      <c r="AO46" s="219"/>
      <c r="AP46" s="219"/>
      <c r="AQ46" s="340" t="s">
        <v>568</v>
      </c>
      <c r="AR46" s="207"/>
      <c r="AS46" s="207"/>
      <c r="AT46" s="341"/>
      <c r="AU46" s="219" t="s">
        <v>568</v>
      </c>
      <c r="AV46" s="219"/>
      <c r="AW46" s="219"/>
      <c r="AX46" s="221"/>
    </row>
    <row r="47" spans="1:50" ht="49.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492</v>
      </c>
      <c r="AC47" s="523"/>
      <c r="AD47" s="523"/>
      <c r="AE47" s="218" t="s">
        <v>568</v>
      </c>
      <c r="AF47" s="219"/>
      <c r="AG47" s="219"/>
      <c r="AH47" s="219"/>
      <c r="AI47" s="218" t="s">
        <v>568</v>
      </c>
      <c r="AJ47" s="219"/>
      <c r="AK47" s="219"/>
      <c r="AL47" s="219"/>
      <c r="AM47" s="218" t="s">
        <v>657</v>
      </c>
      <c r="AN47" s="219"/>
      <c r="AO47" s="219"/>
      <c r="AP47" s="219"/>
      <c r="AQ47" s="340" t="s">
        <v>568</v>
      </c>
      <c r="AR47" s="207"/>
      <c r="AS47" s="207"/>
      <c r="AT47" s="341"/>
      <c r="AU47" s="219">
        <v>20</v>
      </c>
      <c r="AV47" s="219"/>
      <c r="AW47" s="219"/>
      <c r="AX47" s="221"/>
    </row>
    <row r="48" spans="1:50" ht="49.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61</v>
      </c>
      <c r="AF48" s="219"/>
      <c r="AG48" s="219"/>
      <c r="AH48" s="219"/>
      <c r="AI48" s="218">
        <v>67.5</v>
      </c>
      <c r="AJ48" s="219"/>
      <c r="AK48" s="219"/>
      <c r="AL48" s="219"/>
      <c r="AM48" s="218" t="s">
        <v>657</v>
      </c>
      <c r="AN48" s="219"/>
      <c r="AO48" s="219"/>
      <c r="AP48" s="219"/>
      <c r="AQ48" s="340" t="s">
        <v>568</v>
      </c>
      <c r="AR48" s="207"/>
      <c r="AS48" s="207"/>
      <c r="AT48" s="341"/>
      <c r="AU48" s="219" t="s">
        <v>568</v>
      </c>
      <c r="AV48" s="219"/>
      <c r="AW48" s="219"/>
      <c r="AX48" s="221"/>
    </row>
    <row r="49" spans="1:50" ht="23.25" customHeight="1" x14ac:dyDescent="0.15">
      <c r="A49" s="226" t="s">
        <v>501</v>
      </c>
      <c r="B49" s="227"/>
      <c r="C49" s="227"/>
      <c r="D49" s="227"/>
      <c r="E49" s="227"/>
      <c r="F49" s="228"/>
      <c r="G49" s="232" t="s">
        <v>580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667</v>
      </c>
      <c r="AR52" s="200"/>
      <c r="AS52" s="133" t="s">
        <v>355</v>
      </c>
      <c r="AT52" s="134"/>
      <c r="AU52" s="199">
        <v>31</v>
      </c>
      <c r="AV52" s="199"/>
      <c r="AW52" s="398" t="s">
        <v>300</v>
      </c>
      <c r="AX52" s="399"/>
    </row>
    <row r="53" spans="1:50" ht="48" customHeight="1" x14ac:dyDescent="0.15">
      <c r="A53" s="403"/>
      <c r="B53" s="401"/>
      <c r="C53" s="401"/>
      <c r="D53" s="401"/>
      <c r="E53" s="401"/>
      <c r="F53" s="402"/>
      <c r="G53" s="564" t="s">
        <v>584</v>
      </c>
      <c r="H53" s="565"/>
      <c r="I53" s="565"/>
      <c r="J53" s="565"/>
      <c r="K53" s="565"/>
      <c r="L53" s="565"/>
      <c r="M53" s="565"/>
      <c r="N53" s="565"/>
      <c r="O53" s="566"/>
      <c r="P53" s="105" t="s">
        <v>662</v>
      </c>
      <c r="Q53" s="105"/>
      <c r="R53" s="105"/>
      <c r="S53" s="105"/>
      <c r="T53" s="105"/>
      <c r="U53" s="105"/>
      <c r="V53" s="105"/>
      <c r="W53" s="105"/>
      <c r="X53" s="106"/>
      <c r="Y53" s="471" t="s">
        <v>12</v>
      </c>
      <c r="Z53" s="531"/>
      <c r="AA53" s="532"/>
      <c r="AB53" s="461" t="s">
        <v>492</v>
      </c>
      <c r="AC53" s="461"/>
      <c r="AD53" s="461"/>
      <c r="AE53" s="218">
        <v>13.2</v>
      </c>
      <c r="AF53" s="219"/>
      <c r="AG53" s="219"/>
      <c r="AH53" s="219"/>
      <c r="AI53" s="218">
        <v>17.899999999999999</v>
      </c>
      <c r="AJ53" s="219"/>
      <c r="AK53" s="219"/>
      <c r="AL53" s="219"/>
      <c r="AM53" s="218" t="s">
        <v>657</v>
      </c>
      <c r="AN53" s="219"/>
      <c r="AO53" s="219"/>
      <c r="AP53" s="219"/>
      <c r="AQ53" s="340" t="s">
        <v>568</v>
      </c>
      <c r="AR53" s="207"/>
      <c r="AS53" s="207"/>
      <c r="AT53" s="341"/>
      <c r="AU53" s="219" t="s">
        <v>568</v>
      </c>
      <c r="AV53" s="219"/>
      <c r="AW53" s="219"/>
      <c r="AX53" s="221"/>
    </row>
    <row r="54" spans="1:50" ht="48"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492</v>
      </c>
      <c r="AC54" s="523"/>
      <c r="AD54" s="523"/>
      <c r="AE54" s="218" t="s">
        <v>568</v>
      </c>
      <c r="AF54" s="219"/>
      <c r="AG54" s="219"/>
      <c r="AH54" s="219"/>
      <c r="AI54" s="218" t="s">
        <v>568</v>
      </c>
      <c r="AJ54" s="219"/>
      <c r="AK54" s="219"/>
      <c r="AL54" s="219"/>
      <c r="AM54" s="218" t="s">
        <v>657</v>
      </c>
      <c r="AN54" s="219"/>
      <c r="AO54" s="219"/>
      <c r="AP54" s="219"/>
      <c r="AQ54" s="340" t="s">
        <v>568</v>
      </c>
      <c r="AR54" s="207"/>
      <c r="AS54" s="207"/>
      <c r="AT54" s="341"/>
      <c r="AU54" s="219">
        <v>20</v>
      </c>
      <c r="AV54" s="219"/>
      <c r="AW54" s="219"/>
      <c r="AX54" s="221"/>
    </row>
    <row r="55" spans="1:50" ht="48"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66</v>
      </c>
      <c r="AF55" s="219"/>
      <c r="AG55" s="219"/>
      <c r="AH55" s="219"/>
      <c r="AI55" s="218">
        <v>89.5</v>
      </c>
      <c r="AJ55" s="219"/>
      <c r="AK55" s="219"/>
      <c r="AL55" s="219"/>
      <c r="AM55" s="218" t="s">
        <v>657</v>
      </c>
      <c r="AN55" s="219"/>
      <c r="AO55" s="219"/>
      <c r="AP55" s="219"/>
      <c r="AQ55" s="340" t="s">
        <v>568</v>
      </c>
      <c r="AR55" s="207"/>
      <c r="AS55" s="207"/>
      <c r="AT55" s="341"/>
      <c r="AU55" s="219" t="s">
        <v>568</v>
      </c>
      <c r="AV55" s="219"/>
      <c r="AW55" s="219"/>
      <c r="AX55" s="221"/>
    </row>
    <row r="56" spans="1:50" ht="23.25" customHeight="1" x14ac:dyDescent="0.15">
      <c r="A56" s="226" t="s">
        <v>501</v>
      </c>
      <c r="B56" s="227"/>
      <c r="C56" s="227"/>
      <c r="D56" s="227"/>
      <c r="E56" s="227"/>
      <c r="F56" s="228"/>
      <c r="G56" s="232" t="s">
        <v>666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667</v>
      </c>
      <c r="AR59" s="200"/>
      <c r="AS59" s="133" t="s">
        <v>355</v>
      </c>
      <c r="AT59" s="134"/>
      <c r="AU59" s="199">
        <v>31</v>
      </c>
      <c r="AV59" s="199"/>
      <c r="AW59" s="398" t="s">
        <v>300</v>
      </c>
      <c r="AX59" s="399"/>
    </row>
    <row r="60" spans="1:50" ht="58.5" customHeight="1" x14ac:dyDescent="0.15">
      <c r="A60" s="403"/>
      <c r="B60" s="401"/>
      <c r="C60" s="401"/>
      <c r="D60" s="401"/>
      <c r="E60" s="401"/>
      <c r="F60" s="402"/>
      <c r="G60" s="564" t="s">
        <v>585</v>
      </c>
      <c r="H60" s="565"/>
      <c r="I60" s="565"/>
      <c r="J60" s="565"/>
      <c r="K60" s="565"/>
      <c r="L60" s="565"/>
      <c r="M60" s="565"/>
      <c r="N60" s="565"/>
      <c r="O60" s="566"/>
      <c r="P60" s="105" t="s">
        <v>661</v>
      </c>
      <c r="Q60" s="105"/>
      <c r="R60" s="105"/>
      <c r="S60" s="105"/>
      <c r="T60" s="105"/>
      <c r="U60" s="105"/>
      <c r="V60" s="105"/>
      <c r="W60" s="105"/>
      <c r="X60" s="106"/>
      <c r="Y60" s="471" t="s">
        <v>12</v>
      </c>
      <c r="Z60" s="531"/>
      <c r="AA60" s="532"/>
      <c r="AB60" s="461" t="s">
        <v>492</v>
      </c>
      <c r="AC60" s="461"/>
      <c r="AD60" s="461"/>
      <c r="AE60" s="218">
        <v>42.1</v>
      </c>
      <c r="AF60" s="219"/>
      <c r="AG60" s="219"/>
      <c r="AH60" s="219"/>
      <c r="AI60" s="218">
        <v>47.4</v>
      </c>
      <c r="AJ60" s="219"/>
      <c r="AK60" s="219"/>
      <c r="AL60" s="219"/>
      <c r="AM60" s="218" t="s">
        <v>657</v>
      </c>
      <c r="AN60" s="219"/>
      <c r="AO60" s="219"/>
      <c r="AP60" s="219"/>
      <c r="AQ60" s="340" t="s">
        <v>568</v>
      </c>
      <c r="AR60" s="207"/>
      <c r="AS60" s="207"/>
      <c r="AT60" s="341"/>
      <c r="AU60" s="219" t="s">
        <v>568</v>
      </c>
      <c r="AV60" s="219"/>
      <c r="AW60" s="219"/>
      <c r="AX60" s="221"/>
    </row>
    <row r="61" spans="1:50" ht="58.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492</v>
      </c>
      <c r="AC61" s="523"/>
      <c r="AD61" s="523"/>
      <c r="AE61" s="218" t="s">
        <v>568</v>
      </c>
      <c r="AF61" s="219"/>
      <c r="AG61" s="219"/>
      <c r="AH61" s="219"/>
      <c r="AI61" s="218" t="s">
        <v>568</v>
      </c>
      <c r="AJ61" s="219"/>
      <c r="AK61" s="219"/>
      <c r="AL61" s="219"/>
      <c r="AM61" s="218" t="s">
        <v>657</v>
      </c>
      <c r="AN61" s="219"/>
      <c r="AO61" s="219"/>
      <c r="AP61" s="219"/>
      <c r="AQ61" s="340" t="s">
        <v>568</v>
      </c>
      <c r="AR61" s="207"/>
      <c r="AS61" s="207"/>
      <c r="AT61" s="341"/>
      <c r="AU61" s="219">
        <v>70</v>
      </c>
      <c r="AV61" s="219"/>
      <c r="AW61" s="219"/>
      <c r="AX61" s="221"/>
    </row>
    <row r="62" spans="1:50" ht="58.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60.1</v>
      </c>
      <c r="AF62" s="219"/>
      <c r="AG62" s="219"/>
      <c r="AH62" s="219"/>
      <c r="AI62" s="218">
        <v>67.7</v>
      </c>
      <c r="AJ62" s="219"/>
      <c r="AK62" s="219"/>
      <c r="AL62" s="219"/>
      <c r="AM62" s="218" t="s">
        <v>657</v>
      </c>
      <c r="AN62" s="219"/>
      <c r="AO62" s="219"/>
      <c r="AP62" s="219"/>
      <c r="AQ62" s="340" t="s">
        <v>568</v>
      </c>
      <c r="AR62" s="207"/>
      <c r="AS62" s="207"/>
      <c r="AT62" s="341"/>
      <c r="AU62" s="219" t="s">
        <v>568</v>
      </c>
      <c r="AV62" s="219"/>
      <c r="AW62" s="219"/>
      <c r="AX62" s="221"/>
    </row>
    <row r="63" spans="1:50" ht="23.25" customHeight="1" x14ac:dyDescent="0.15">
      <c r="A63" s="226" t="s">
        <v>501</v>
      </c>
      <c r="B63" s="227"/>
      <c r="C63" s="227"/>
      <c r="D63" s="227"/>
      <c r="E63" s="227"/>
      <c r="F63" s="228"/>
      <c r="G63" s="232" t="s">
        <v>666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77</v>
      </c>
      <c r="AF101" s="219"/>
      <c r="AG101" s="219"/>
      <c r="AH101" s="220"/>
      <c r="AI101" s="218">
        <v>77</v>
      </c>
      <c r="AJ101" s="219"/>
      <c r="AK101" s="219"/>
      <c r="AL101" s="220"/>
      <c r="AM101" s="218">
        <v>77</v>
      </c>
      <c r="AN101" s="219"/>
      <c r="AO101" s="219"/>
      <c r="AP101" s="220"/>
      <c r="AQ101" s="218" t="s">
        <v>568</v>
      </c>
      <c r="AR101" s="219"/>
      <c r="AS101" s="219"/>
      <c r="AT101" s="220"/>
      <c r="AU101" s="218" t="s">
        <v>625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74</v>
      </c>
      <c r="AF102" s="418"/>
      <c r="AG102" s="418"/>
      <c r="AH102" s="418"/>
      <c r="AI102" s="418">
        <v>77</v>
      </c>
      <c r="AJ102" s="418"/>
      <c r="AK102" s="418"/>
      <c r="AL102" s="418"/>
      <c r="AM102" s="418">
        <v>77</v>
      </c>
      <c r="AN102" s="418"/>
      <c r="AO102" s="418"/>
      <c r="AP102" s="418"/>
      <c r="AQ102" s="273">
        <v>77</v>
      </c>
      <c r="AR102" s="274"/>
      <c r="AS102" s="274"/>
      <c r="AT102" s="319"/>
      <c r="AU102" s="273" t="s">
        <v>625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17640</v>
      </c>
      <c r="AF116" s="418"/>
      <c r="AG116" s="418"/>
      <c r="AH116" s="418"/>
      <c r="AI116" s="418">
        <v>16823</v>
      </c>
      <c r="AJ116" s="418"/>
      <c r="AK116" s="418"/>
      <c r="AL116" s="418"/>
      <c r="AM116" s="418">
        <v>14707</v>
      </c>
      <c r="AN116" s="418"/>
      <c r="AO116" s="418"/>
      <c r="AP116" s="418"/>
      <c r="AQ116" s="218">
        <v>8162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593</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667</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671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t="s">
        <v>568</v>
      </c>
      <c r="AF134" s="207"/>
      <c r="AG134" s="207"/>
      <c r="AH134" s="207"/>
      <c r="AI134" s="206" t="s">
        <v>568</v>
      </c>
      <c r="AJ134" s="207"/>
      <c r="AK134" s="207"/>
      <c r="AL134" s="207"/>
      <c r="AM134" s="206" t="s">
        <v>657</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568</v>
      </c>
      <c r="AF135" s="207"/>
      <c r="AG135" s="207"/>
      <c r="AH135" s="207"/>
      <c r="AI135" s="206" t="s">
        <v>568</v>
      </c>
      <c r="AJ135" s="207"/>
      <c r="AK135" s="207"/>
      <c r="AL135" s="207"/>
      <c r="AM135" s="206" t="s">
        <v>657</v>
      </c>
      <c r="AN135" s="207"/>
      <c r="AO135" s="207"/>
      <c r="AP135" s="207"/>
      <c r="AQ135" s="206" t="s">
        <v>568</v>
      </c>
      <c r="AR135" s="207"/>
      <c r="AS135" s="207"/>
      <c r="AT135" s="207"/>
      <c r="AU135" s="206" t="s">
        <v>568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667</v>
      </c>
      <c r="AR137" s="199"/>
      <c r="AS137" s="133" t="s">
        <v>355</v>
      </c>
      <c r="AT137" s="134"/>
      <c r="AU137" s="200">
        <v>30</v>
      </c>
      <c r="AV137" s="200"/>
      <c r="AW137" s="133" t="s">
        <v>300</v>
      </c>
      <c r="AX137" s="195"/>
    </row>
    <row r="138" spans="1:50" ht="39.75" customHeight="1" x14ac:dyDescent="0.15">
      <c r="A138" s="189"/>
      <c r="B138" s="186"/>
      <c r="C138" s="180"/>
      <c r="D138" s="186"/>
      <c r="E138" s="180"/>
      <c r="F138" s="181"/>
      <c r="G138" s="104" t="s">
        <v>672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t="s">
        <v>568</v>
      </c>
      <c r="AF138" s="207"/>
      <c r="AG138" s="207"/>
      <c r="AH138" s="207"/>
      <c r="AI138" s="206" t="s">
        <v>568</v>
      </c>
      <c r="AJ138" s="207"/>
      <c r="AK138" s="207"/>
      <c r="AL138" s="207"/>
      <c r="AM138" s="206" t="s">
        <v>657</v>
      </c>
      <c r="AN138" s="207"/>
      <c r="AO138" s="207"/>
      <c r="AP138" s="207"/>
      <c r="AQ138" s="206" t="s">
        <v>568</v>
      </c>
      <c r="AR138" s="207"/>
      <c r="AS138" s="207"/>
      <c r="AT138" s="207"/>
      <c r="AU138" s="206" t="s">
        <v>568</v>
      </c>
      <c r="AV138" s="207"/>
      <c r="AW138" s="207"/>
      <c r="AX138" s="208"/>
    </row>
    <row r="139" spans="1:50" ht="47.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568</v>
      </c>
      <c r="AF139" s="207"/>
      <c r="AG139" s="207"/>
      <c r="AH139" s="207"/>
      <c r="AI139" s="206" t="s">
        <v>568</v>
      </c>
      <c r="AJ139" s="207"/>
      <c r="AK139" s="207"/>
      <c r="AL139" s="207"/>
      <c r="AM139" s="206" t="s">
        <v>657</v>
      </c>
      <c r="AN139" s="207"/>
      <c r="AO139" s="207"/>
      <c r="AP139" s="207"/>
      <c r="AQ139" s="206" t="s">
        <v>568</v>
      </c>
      <c r="AR139" s="207"/>
      <c r="AS139" s="207"/>
      <c r="AT139" s="207"/>
      <c r="AU139" s="206" t="s">
        <v>568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667</v>
      </c>
      <c r="AR141" s="199"/>
      <c r="AS141" s="133" t="s">
        <v>355</v>
      </c>
      <c r="AT141" s="134"/>
      <c r="AU141" s="200">
        <v>30</v>
      </c>
      <c r="AV141" s="200"/>
      <c r="AW141" s="133" t="s">
        <v>300</v>
      </c>
      <c r="AX141" s="195"/>
    </row>
    <row r="142" spans="1:50" ht="39.75" customHeight="1" x14ac:dyDescent="0.15">
      <c r="A142" s="189"/>
      <c r="B142" s="186"/>
      <c r="C142" s="180"/>
      <c r="D142" s="186"/>
      <c r="E142" s="180"/>
      <c r="F142" s="181"/>
      <c r="G142" s="104" t="s">
        <v>673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492</v>
      </c>
      <c r="AC142" s="205"/>
      <c r="AD142" s="205"/>
      <c r="AE142" s="206" t="s">
        <v>568</v>
      </c>
      <c r="AF142" s="207"/>
      <c r="AG142" s="207"/>
      <c r="AH142" s="207"/>
      <c r="AI142" s="206" t="s">
        <v>568</v>
      </c>
      <c r="AJ142" s="207"/>
      <c r="AK142" s="207"/>
      <c r="AL142" s="207"/>
      <c r="AM142" s="206" t="s">
        <v>657</v>
      </c>
      <c r="AN142" s="207"/>
      <c r="AO142" s="207"/>
      <c r="AP142" s="207"/>
      <c r="AQ142" s="206" t="s">
        <v>568</v>
      </c>
      <c r="AR142" s="207"/>
      <c r="AS142" s="207"/>
      <c r="AT142" s="207"/>
      <c r="AU142" s="206" t="s">
        <v>568</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492</v>
      </c>
      <c r="AC143" s="213"/>
      <c r="AD143" s="213"/>
      <c r="AE143" s="206" t="s">
        <v>568</v>
      </c>
      <c r="AF143" s="207"/>
      <c r="AG143" s="207"/>
      <c r="AH143" s="207"/>
      <c r="AI143" s="206" t="s">
        <v>568</v>
      </c>
      <c r="AJ143" s="207"/>
      <c r="AK143" s="207"/>
      <c r="AL143" s="207"/>
      <c r="AM143" s="206" t="s">
        <v>657</v>
      </c>
      <c r="AN143" s="207"/>
      <c r="AO143" s="207"/>
      <c r="AP143" s="207"/>
      <c r="AQ143" s="206" t="s">
        <v>568</v>
      </c>
      <c r="AR143" s="207"/>
      <c r="AS143" s="207"/>
      <c r="AT143" s="207"/>
      <c r="AU143" s="206" t="s">
        <v>568</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492</v>
      </c>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492</v>
      </c>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597</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599</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599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600</v>
      </c>
      <c r="AF433" s="207"/>
      <c r="AG433" s="207"/>
      <c r="AH433" s="341"/>
      <c r="AI433" s="340" t="s">
        <v>600</v>
      </c>
      <c r="AJ433" s="207"/>
      <c r="AK433" s="207"/>
      <c r="AL433" s="207"/>
      <c r="AM433" s="340" t="s">
        <v>568</v>
      </c>
      <c r="AN433" s="207"/>
      <c r="AO433" s="207"/>
      <c r="AP433" s="341"/>
      <c r="AQ433" s="340" t="s">
        <v>601</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600</v>
      </c>
      <c r="AF434" s="207"/>
      <c r="AG434" s="207"/>
      <c r="AH434" s="341"/>
      <c r="AI434" s="340" t="s">
        <v>600</v>
      </c>
      <c r="AJ434" s="207"/>
      <c r="AK434" s="207"/>
      <c r="AL434" s="207"/>
      <c r="AM434" s="340" t="s">
        <v>568</v>
      </c>
      <c r="AN434" s="207"/>
      <c r="AO434" s="207"/>
      <c r="AP434" s="341"/>
      <c r="AQ434" s="340" t="s">
        <v>600</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601</v>
      </c>
      <c r="AF435" s="207"/>
      <c r="AG435" s="207"/>
      <c r="AH435" s="341"/>
      <c r="AI435" s="340" t="s">
        <v>597</v>
      </c>
      <c r="AJ435" s="207"/>
      <c r="AK435" s="207"/>
      <c r="AL435" s="207"/>
      <c r="AM435" s="340" t="s">
        <v>568</v>
      </c>
      <c r="AN435" s="207"/>
      <c r="AO435" s="207"/>
      <c r="AP435" s="341"/>
      <c r="AQ435" s="340" t="s">
        <v>600</v>
      </c>
      <c r="AR435" s="207"/>
      <c r="AS435" s="207"/>
      <c r="AT435" s="341"/>
      <c r="AU435" s="207" t="s">
        <v>600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7.7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598</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598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597</v>
      </c>
      <c r="AF458" s="207"/>
      <c r="AG458" s="207"/>
      <c r="AH458" s="207"/>
      <c r="AI458" s="340" t="s">
        <v>600</v>
      </c>
      <c r="AJ458" s="207"/>
      <c r="AK458" s="207"/>
      <c r="AL458" s="207"/>
      <c r="AM458" s="340" t="s">
        <v>568</v>
      </c>
      <c r="AN458" s="207"/>
      <c r="AO458" s="207"/>
      <c r="AP458" s="341"/>
      <c r="AQ458" s="340" t="s">
        <v>600</v>
      </c>
      <c r="AR458" s="207"/>
      <c r="AS458" s="207"/>
      <c r="AT458" s="341"/>
      <c r="AU458" s="207" t="s">
        <v>601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600</v>
      </c>
      <c r="AF459" s="207"/>
      <c r="AG459" s="207"/>
      <c r="AH459" s="341"/>
      <c r="AI459" s="340" t="s">
        <v>600</v>
      </c>
      <c r="AJ459" s="207"/>
      <c r="AK459" s="207"/>
      <c r="AL459" s="207"/>
      <c r="AM459" s="340" t="s">
        <v>568</v>
      </c>
      <c r="AN459" s="207"/>
      <c r="AO459" s="207"/>
      <c r="AP459" s="341"/>
      <c r="AQ459" s="340" t="s">
        <v>600</v>
      </c>
      <c r="AR459" s="207"/>
      <c r="AS459" s="207"/>
      <c r="AT459" s="341"/>
      <c r="AU459" s="207" t="s">
        <v>600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597</v>
      </c>
      <c r="AF460" s="207"/>
      <c r="AG460" s="207"/>
      <c r="AH460" s="341"/>
      <c r="AI460" s="340" t="s">
        <v>597</v>
      </c>
      <c r="AJ460" s="207"/>
      <c r="AK460" s="207"/>
      <c r="AL460" s="207"/>
      <c r="AM460" s="340" t="s">
        <v>568</v>
      </c>
      <c r="AN460" s="207"/>
      <c r="AO460" s="207"/>
      <c r="AP460" s="341"/>
      <c r="AQ460" s="340" t="s">
        <v>600</v>
      </c>
      <c r="AR460" s="207"/>
      <c r="AS460" s="207"/>
      <c r="AT460" s="341"/>
      <c r="AU460" s="207" t="s">
        <v>601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618</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50.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618</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618</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618</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618</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608</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618</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630</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630</v>
      </c>
      <c r="AE713" s="329"/>
      <c r="AF713" s="663"/>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51.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618</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60.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618</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4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618</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60"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630</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8.25" customHeight="1" x14ac:dyDescent="0.15">
      <c r="A726" s="640" t="s">
        <v>48</v>
      </c>
      <c r="B726" s="802"/>
      <c r="C726" s="815" t="s">
        <v>53</v>
      </c>
      <c r="D726" s="837"/>
      <c r="E726" s="837"/>
      <c r="F726" s="838"/>
      <c r="G726" s="577" t="s">
        <v>670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677</v>
      </c>
      <c r="B731" s="800"/>
      <c r="C731" s="800"/>
      <c r="D731" s="800"/>
      <c r="E731" s="801"/>
      <c r="F731" s="729" t="s">
        <v>676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503</v>
      </c>
      <c r="B733" s="674"/>
      <c r="C733" s="674"/>
      <c r="D733" s="674"/>
      <c r="E733" s="675"/>
      <c r="F733" s="637" t="s">
        <v>675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678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568</v>
      </c>
      <c r="F737" s="990"/>
      <c r="G737" s="990"/>
      <c r="H737" s="990"/>
      <c r="I737" s="990"/>
      <c r="J737" s="990"/>
      <c r="K737" s="990"/>
      <c r="L737" s="990"/>
      <c r="M737" s="990"/>
      <c r="N737" s="365" t="s">
        <v>539</v>
      </c>
      <c r="O737" s="365"/>
      <c r="P737" s="365"/>
      <c r="Q737" s="365"/>
      <c r="R737" s="990" t="s">
        <v>568</v>
      </c>
      <c r="S737" s="990"/>
      <c r="T737" s="990"/>
      <c r="U737" s="990"/>
      <c r="V737" s="990"/>
      <c r="W737" s="990"/>
      <c r="X737" s="990"/>
      <c r="Y737" s="990"/>
      <c r="Z737" s="990"/>
      <c r="AA737" s="365" t="s">
        <v>538</v>
      </c>
      <c r="AB737" s="365"/>
      <c r="AC737" s="365"/>
      <c r="AD737" s="365"/>
      <c r="AE737" s="990" t="s">
        <v>568</v>
      </c>
      <c r="AF737" s="990"/>
      <c r="AG737" s="990"/>
      <c r="AH737" s="990"/>
      <c r="AI737" s="990"/>
      <c r="AJ737" s="990"/>
      <c r="AK737" s="990"/>
      <c r="AL737" s="990"/>
      <c r="AM737" s="990"/>
      <c r="AN737" s="365" t="s">
        <v>537</v>
      </c>
      <c r="AO737" s="365"/>
      <c r="AP737" s="365"/>
      <c r="AQ737" s="365"/>
      <c r="AR737" s="982" t="s">
        <v>615</v>
      </c>
      <c r="AS737" s="983"/>
      <c r="AT737" s="983"/>
      <c r="AU737" s="983"/>
      <c r="AV737" s="983"/>
      <c r="AW737" s="983"/>
      <c r="AX737" s="984"/>
      <c r="AY737" s="89"/>
      <c r="AZ737" s="89"/>
    </row>
    <row r="738" spans="1:52" ht="24.75" customHeight="1" x14ac:dyDescent="0.15">
      <c r="A738" s="991" t="s">
        <v>536</v>
      </c>
      <c r="B738" s="210"/>
      <c r="C738" s="210"/>
      <c r="D738" s="211"/>
      <c r="E738" s="990" t="s">
        <v>615</v>
      </c>
      <c r="F738" s="990"/>
      <c r="G738" s="990"/>
      <c r="H738" s="990"/>
      <c r="I738" s="990"/>
      <c r="J738" s="990"/>
      <c r="K738" s="990"/>
      <c r="L738" s="990"/>
      <c r="M738" s="990"/>
      <c r="N738" s="365" t="s">
        <v>535</v>
      </c>
      <c r="O738" s="365"/>
      <c r="P738" s="365"/>
      <c r="Q738" s="365"/>
      <c r="R738" s="990" t="s">
        <v>616</v>
      </c>
      <c r="S738" s="990"/>
      <c r="T738" s="990"/>
      <c r="U738" s="990"/>
      <c r="V738" s="990"/>
      <c r="W738" s="990"/>
      <c r="X738" s="990"/>
      <c r="Y738" s="990"/>
      <c r="Z738" s="990"/>
      <c r="AA738" s="365" t="s">
        <v>534</v>
      </c>
      <c r="AB738" s="365"/>
      <c r="AC738" s="365"/>
      <c r="AD738" s="365"/>
      <c r="AE738" s="990" t="s">
        <v>617</v>
      </c>
      <c r="AF738" s="990"/>
      <c r="AG738" s="990"/>
      <c r="AH738" s="990"/>
      <c r="AI738" s="990"/>
      <c r="AJ738" s="990"/>
      <c r="AK738" s="990"/>
      <c r="AL738" s="990"/>
      <c r="AM738" s="990"/>
      <c r="AN738" s="365" t="s">
        <v>530</v>
      </c>
      <c r="AO738" s="365"/>
      <c r="AP738" s="365"/>
      <c r="AQ738" s="365"/>
      <c r="AR738" s="982">
        <v>146</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139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645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653</v>
      </c>
      <c r="H781" s="671"/>
      <c r="I781" s="671"/>
      <c r="J781" s="671"/>
      <c r="K781" s="672"/>
      <c r="L781" s="664" t="s">
        <v>654</v>
      </c>
      <c r="M781" s="665"/>
      <c r="N781" s="665"/>
      <c r="O781" s="665"/>
      <c r="P781" s="665"/>
      <c r="Q781" s="665"/>
      <c r="R781" s="665"/>
      <c r="S781" s="665"/>
      <c r="T781" s="665"/>
      <c r="U781" s="665"/>
      <c r="V781" s="665"/>
      <c r="W781" s="665"/>
      <c r="X781" s="666"/>
      <c r="Y781" s="388">
        <v>27</v>
      </c>
      <c r="Z781" s="389"/>
      <c r="AA781" s="389"/>
      <c r="AB781" s="805"/>
      <c r="AC781" s="670" t="s">
        <v>647</v>
      </c>
      <c r="AD781" s="671"/>
      <c r="AE781" s="671"/>
      <c r="AF781" s="671"/>
      <c r="AG781" s="672"/>
      <c r="AH781" s="664" t="s">
        <v>648</v>
      </c>
      <c r="AI781" s="665"/>
      <c r="AJ781" s="665"/>
      <c r="AK781" s="665"/>
      <c r="AL781" s="665"/>
      <c r="AM781" s="665"/>
      <c r="AN781" s="665"/>
      <c r="AO781" s="665"/>
      <c r="AP781" s="665"/>
      <c r="AQ781" s="665"/>
      <c r="AR781" s="665"/>
      <c r="AS781" s="665"/>
      <c r="AT781" s="666"/>
      <c r="AU781" s="388">
        <v>18</v>
      </c>
      <c r="AV781" s="389"/>
      <c r="AW781" s="389"/>
      <c r="AX781" s="390"/>
    </row>
    <row r="782" spans="1:50" ht="24.75" customHeight="1" x14ac:dyDescent="0.15">
      <c r="A782" s="631"/>
      <c r="B782" s="632"/>
      <c r="C782" s="632"/>
      <c r="D782" s="632"/>
      <c r="E782" s="632"/>
      <c r="F782" s="633"/>
      <c r="G782" s="606" t="s">
        <v>655</v>
      </c>
      <c r="H782" s="607"/>
      <c r="I782" s="607"/>
      <c r="J782" s="607"/>
      <c r="K782" s="608"/>
      <c r="L782" s="598" t="s">
        <v>656</v>
      </c>
      <c r="M782" s="599"/>
      <c r="N782" s="599"/>
      <c r="O782" s="599"/>
      <c r="P782" s="599"/>
      <c r="Q782" s="599"/>
      <c r="R782" s="599"/>
      <c r="S782" s="599"/>
      <c r="T782" s="599"/>
      <c r="U782" s="599"/>
      <c r="V782" s="599"/>
      <c r="W782" s="599"/>
      <c r="X782" s="600"/>
      <c r="Y782" s="601">
        <v>13</v>
      </c>
      <c r="Z782" s="602"/>
      <c r="AA782" s="602"/>
      <c r="AB782" s="612"/>
      <c r="AC782" s="606" t="s">
        <v>651</v>
      </c>
      <c r="AD782" s="607"/>
      <c r="AE782" s="607"/>
      <c r="AF782" s="607"/>
      <c r="AG782" s="608"/>
      <c r="AH782" s="598" t="s">
        <v>652</v>
      </c>
      <c r="AI782" s="599"/>
      <c r="AJ782" s="599"/>
      <c r="AK782" s="599"/>
      <c r="AL782" s="599"/>
      <c r="AM782" s="599"/>
      <c r="AN782" s="599"/>
      <c r="AO782" s="599"/>
      <c r="AP782" s="599"/>
      <c r="AQ782" s="599"/>
      <c r="AR782" s="599"/>
      <c r="AS782" s="599"/>
      <c r="AT782" s="600"/>
      <c r="AU782" s="601">
        <v>7</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649</v>
      </c>
      <c r="AD783" s="607"/>
      <c r="AE783" s="607"/>
      <c r="AF783" s="607"/>
      <c r="AG783" s="608"/>
      <c r="AH783" s="598" t="s">
        <v>650</v>
      </c>
      <c r="AI783" s="599"/>
      <c r="AJ783" s="599"/>
      <c r="AK783" s="599"/>
      <c r="AL783" s="599"/>
      <c r="AM783" s="599"/>
      <c r="AN783" s="599"/>
      <c r="AO783" s="599"/>
      <c r="AP783" s="599"/>
      <c r="AQ783" s="599"/>
      <c r="AR783" s="599"/>
      <c r="AS783" s="599"/>
      <c r="AT783" s="600"/>
      <c r="AU783" s="601">
        <v>5</v>
      </c>
      <c r="AV783" s="602"/>
      <c r="AW783" s="602"/>
      <c r="AX783" s="603"/>
    </row>
    <row r="784" spans="1:50" ht="38.25" customHeight="1" x14ac:dyDescent="0.15">
      <c r="A784" s="631"/>
      <c r="B784" s="632"/>
      <c r="C784" s="632"/>
      <c r="D784" s="632"/>
      <c r="E784" s="632"/>
      <c r="F784" s="633"/>
      <c r="G784" s="606"/>
      <c r="H784" s="607"/>
      <c r="I784" s="607"/>
      <c r="J784" s="607"/>
      <c r="K784" s="608"/>
      <c r="L784" s="598" t="s">
        <v>663</v>
      </c>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4.5" customHeight="1" x14ac:dyDescent="0.15">
      <c r="A785" s="631"/>
      <c r="B785" s="632"/>
      <c r="C785" s="632"/>
      <c r="D785" s="632"/>
      <c r="E785" s="632"/>
      <c r="F785" s="633"/>
      <c r="G785" s="606"/>
      <c r="H785" s="607"/>
      <c r="I785" s="607"/>
      <c r="J785" s="607"/>
      <c r="K785" s="608"/>
      <c r="L785" s="598" t="s">
        <v>668</v>
      </c>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x14ac:dyDescent="0.15">
      <c r="A837" s="376">
        <v>1</v>
      </c>
      <c r="B837" s="376">
        <v>1</v>
      </c>
      <c r="C837" s="361" t="s">
        <v>633</v>
      </c>
      <c r="D837" s="347"/>
      <c r="E837" s="347"/>
      <c r="F837" s="347"/>
      <c r="G837" s="347"/>
      <c r="H837" s="347"/>
      <c r="I837" s="347"/>
      <c r="J837" s="348">
        <v>8120005004778</v>
      </c>
      <c r="K837" s="349"/>
      <c r="L837" s="349"/>
      <c r="M837" s="349"/>
      <c r="N837" s="349"/>
      <c r="O837" s="349"/>
      <c r="P837" s="362" t="s">
        <v>642</v>
      </c>
      <c r="Q837" s="350"/>
      <c r="R837" s="350"/>
      <c r="S837" s="350"/>
      <c r="T837" s="350"/>
      <c r="U837" s="350"/>
      <c r="V837" s="350"/>
      <c r="W837" s="350"/>
      <c r="X837" s="350"/>
      <c r="Y837" s="351">
        <v>23</v>
      </c>
      <c r="Z837" s="352"/>
      <c r="AA837" s="352"/>
      <c r="AB837" s="353"/>
      <c r="AC837" s="363" t="s">
        <v>628</v>
      </c>
      <c r="AD837" s="371"/>
      <c r="AE837" s="371"/>
      <c r="AF837" s="371"/>
      <c r="AG837" s="371"/>
      <c r="AH837" s="372" t="s">
        <v>625</v>
      </c>
      <c r="AI837" s="373"/>
      <c r="AJ837" s="373"/>
      <c r="AK837" s="373"/>
      <c r="AL837" s="357" t="s">
        <v>625</v>
      </c>
      <c r="AM837" s="358"/>
      <c r="AN837" s="358"/>
      <c r="AO837" s="359"/>
      <c r="AP837" s="360" t="s">
        <v>625</v>
      </c>
      <c r="AQ837" s="360"/>
      <c r="AR837" s="360"/>
      <c r="AS837" s="360"/>
      <c r="AT837" s="360"/>
      <c r="AU837" s="360"/>
      <c r="AV837" s="360"/>
      <c r="AW837" s="360"/>
      <c r="AX837" s="360"/>
    </row>
    <row r="838" spans="1:50" ht="39.950000000000003" customHeight="1" x14ac:dyDescent="0.15">
      <c r="A838" s="376">
        <v>2</v>
      </c>
      <c r="B838" s="376">
        <v>1</v>
      </c>
      <c r="C838" s="361" t="s">
        <v>632</v>
      </c>
      <c r="D838" s="347"/>
      <c r="E838" s="347"/>
      <c r="F838" s="347"/>
      <c r="G838" s="347"/>
      <c r="H838" s="347"/>
      <c r="I838" s="347"/>
      <c r="J838" s="348">
        <v>4180005011830</v>
      </c>
      <c r="K838" s="349"/>
      <c r="L838" s="349"/>
      <c r="M838" s="349"/>
      <c r="N838" s="349"/>
      <c r="O838" s="349"/>
      <c r="P838" s="362" t="s">
        <v>642</v>
      </c>
      <c r="Q838" s="350"/>
      <c r="R838" s="350"/>
      <c r="S838" s="350"/>
      <c r="T838" s="350"/>
      <c r="U838" s="350"/>
      <c r="V838" s="350"/>
      <c r="W838" s="350"/>
      <c r="X838" s="350"/>
      <c r="Y838" s="351">
        <v>20</v>
      </c>
      <c r="Z838" s="352"/>
      <c r="AA838" s="352"/>
      <c r="AB838" s="353"/>
      <c r="AC838" s="363" t="s">
        <v>628</v>
      </c>
      <c r="AD838" s="363"/>
      <c r="AE838" s="363"/>
      <c r="AF838" s="363"/>
      <c r="AG838" s="363"/>
      <c r="AH838" s="372" t="s">
        <v>625</v>
      </c>
      <c r="AI838" s="373"/>
      <c r="AJ838" s="373"/>
      <c r="AK838" s="373"/>
      <c r="AL838" s="357" t="s">
        <v>625</v>
      </c>
      <c r="AM838" s="358"/>
      <c r="AN838" s="358"/>
      <c r="AO838" s="359"/>
      <c r="AP838" s="360" t="s">
        <v>625</v>
      </c>
      <c r="AQ838" s="360"/>
      <c r="AR838" s="360"/>
      <c r="AS838" s="360"/>
      <c r="AT838" s="360"/>
      <c r="AU838" s="360"/>
      <c r="AV838" s="360"/>
      <c r="AW838" s="360"/>
      <c r="AX838" s="360"/>
    </row>
    <row r="839" spans="1:50" ht="39.950000000000003" customHeight="1" x14ac:dyDescent="0.15">
      <c r="A839" s="376">
        <v>3</v>
      </c>
      <c r="B839" s="376">
        <v>1</v>
      </c>
      <c r="C839" s="361" t="s">
        <v>634</v>
      </c>
      <c r="D839" s="347"/>
      <c r="E839" s="347"/>
      <c r="F839" s="347"/>
      <c r="G839" s="347"/>
      <c r="H839" s="347"/>
      <c r="I839" s="347"/>
      <c r="J839" s="348">
        <v>3110005001789</v>
      </c>
      <c r="K839" s="349"/>
      <c r="L839" s="349"/>
      <c r="M839" s="349"/>
      <c r="N839" s="349"/>
      <c r="O839" s="349"/>
      <c r="P839" s="362" t="s">
        <v>643</v>
      </c>
      <c r="Q839" s="350"/>
      <c r="R839" s="350"/>
      <c r="S839" s="350"/>
      <c r="T839" s="350"/>
      <c r="U839" s="350"/>
      <c r="V839" s="350"/>
      <c r="W839" s="350"/>
      <c r="X839" s="350"/>
      <c r="Y839" s="351">
        <v>20</v>
      </c>
      <c r="Z839" s="352"/>
      <c r="AA839" s="352"/>
      <c r="AB839" s="353"/>
      <c r="AC839" s="363" t="s">
        <v>628</v>
      </c>
      <c r="AD839" s="363"/>
      <c r="AE839" s="363"/>
      <c r="AF839" s="363"/>
      <c r="AG839" s="363"/>
      <c r="AH839" s="355" t="s">
        <v>625</v>
      </c>
      <c r="AI839" s="356"/>
      <c r="AJ839" s="356"/>
      <c r="AK839" s="356"/>
      <c r="AL839" s="357" t="s">
        <v>625</v>
      </c>
      <c r="AM839" s="358"/>
      <c r="AN839" s="358"/>
      <c r="AO839" s="359"/>
      <c r="AP839" s="360" t="s">
        <v>625</v>
      </c>
      <c r="AQ839" s="360"/>
      <c r="AR839" s="360"/>
      <c r="AS839" s="360"/>
      <c r="AT839" s="360"/>
      <c r="AU839" s="360"/>
      <c r="AV839" s="360"/>
      <c r="AW839" s="360"/>
      <c r="AX839" s="360"/>
    </row>
    <row r="840" spans="1:50" ht="39.950000000000003" customHeight="1" x14ac:dyDescent="0.15">
      <c r="A840" s="376">
        <v>4</v>
      </c>
      <c r="B840" s="376">
        <v>1</v>
      </c>
      <c r="C840" s="361" t="s">
        <v>635</v>
      </c>
      <c r="D840" s="347"/>
      <c r="E840" s="347"/>
      <c r="F840" s="347"/>
      <c r="G840" s="347"/>
      <c r="H840" s="347"/>
      <c r="I840" s="347"/>
      <c r="J840" s="348">
        <v>1130005004230</v>
      </c>
      <c r="K840" s="349"/>
      <c r="L840" s="349"/>
      <c r="M840" s="349"/>
      <c r="N840" s="349"/>
      <c r="O840" s="349"/>
      <c r="P840" s="362" t="s">
        <v>644</v>
      </c>
      <c r="Q840" s="350"/>
      <c r="R840" s="350"/>
      <c r="S840" s="350"/>
      <c r="T840" s="350"/>
      <c r="U840" s="350"/>
      <c r="V840" s="350"/>
      <c r="W840" s="350"/>
      <c r="X840" s="350"/>
      <c r="Y840" s="351">
        <v>20</v>
      </c>
      <c r="Z840" s="352"/>
      <c r="AA840" s="352"/>
      <c r="AB840" s="353"/>
      <c r="AC840" s="363" t="s">
        <v>628</v>
      </c>
      <c r="AD840" s="363"/>
      <c r="AE840" s="363"/>
      <c r="AF840" s="363"/>
      <c r="AG840" s="363"/>
      <c r="AH840" s="355" t="s">
        <v>625</v>
      </c>
      <c r="AI840" s="356"/>
      <c r="AJ840" s="356"/>
      <c r="AK840" s="356"/>
      <c r="AL840" s="357" t="s">
        <v>625</v>
      </c>
      <c r="AM840" s="358"/>
      <c r="AN840" s="358"/>
      <c r="AO840" s="359"/>
      <c r="AP840" s="360" t="s">
        <v>625</v>
      </c>
      <c r="AQ840" s="360"/>
      <c r="AR840" s="360"/>
      <c r="AS840" s="360"/>
      <c r="AT840" s="360"/>
      <c r="AU840" s="360"/>
      <c r="AV840" s="360"/>
      <c r="AW840" s="360"/>
      <c r="AX840" s="360"/>
    </row>
    <row r="841" spans="1:50" ht="39.950000000000003" customHeight="1" x14ac:dyDescent="0.15">
      <c r="A841" s="376">
        <v>5</v>
      </c>
      <c r="B841" s="376">
        <v>1</v>
      </c>
      <c r="C841" s="361" t="s">
        <v>636</v>
      </c>
      <c r="D841" s="347"/>
      <c r="E841" s="347"/>
      <c r="F841" s="347"/>
      <c r="G841" s="347"/>
      <c r="H841" s="347"/>
      <c r="I841" s="347"/>
      <c r="J841" s="348">
        <v>9250005001134</v>
      </c>
      <c r="K841" s="349"/>
      <c r="L841" s="349"/>
      <c r="M841" s="349"/>
      <c r="N841" s="349"/>
      <c r="O841" s="349"/>
      <c r="P841" s="362" t="s">
        <v>644</v>
      </c>
      <c r="Q841" s="350"/>
      <c r="R841" s="350"/>
      <c r="S841" s="350"/>
      <c r="T841" s="350"/>
      <c r="U841" s="350"/>
      <c r="V841" s="350"/>
      <c r="W841" s="350"/>
      <c r="X841" s="350"/>
      <c r="Y841" s="351">
        <v>20</v>
      </c>
      <c r="Z841" s="352"/>
      <c r="AA841" s="352"/>
      <c r="AB841" s="353"/>
      <c r="AC841" s="354" t="s">
        <v>628</v>
      </c>
      <c r="AD841" s="354"/>
      <c r="AE841" s="354"/>
      <c r="AF841" s="354"/>
      <c r="AG841" s="354"/>
      <c r="AH841" s="355" t="s">
        <v>625</v>
      </c>
      <c r="AI841" s="356"/>
      <c r="AJ841" s="356"/>
      <c r="AK841" s="356"/>
      <c r="AL841" s="357" t="s">
        <v>625</v>
      </c>
      <c r="AM841" s="358"/>
      <c r="AN841" s="358"/>
      <c r="AO841" s="359"/>
      <c r="AP841" s="360" t="s">
        <v>625</v>
      </c>
      <c r="AQ841" s="360"/>
      <c r="AR841" s="360"/>
      <c r="AS841" s="360"/>
      <c r="AT841" s="360"/>
      <c r="AU841" s="360"/>
      <c r="AV841" s="360"/>
      <c r="AW841" s="360"/>
      <c r="AX841" s="360"/>
    </row>
    <row r="842" spans="1:50" ht="39.950000000000003" customHeight="1" x14ac:dyDescent="0.15">
      <c r="A842" s="376">
        <v>6</v>
      </c>
      <c r="B842" s="376">
        <v>1</v>
      </c>
      <c r="C842" s="361" t="s">
        <v>637</v>
      </c>
      <c r="D842" s="347"/>
      <c r="E842" s="347"/>
      <c r="F842" s="347"/>
      <c r="G842" s="347"/>
      <c r="H842" s="347"/>
      <c r="I842" s="347"/>
      <c r="J842" s="348">
        <v>5010605001676</v>
      </c>
      <c r="K842" s="349"/>
      <c r="L842" s="349"/>
      <c r="M842" s="349"/>
      <c r="N842" s="349"/>
      <c r="O842" s="349"/>
      <c r="P842" s="362" t="s">
        <v>644</v>
      </c>
      <c r="Q842" s="350"/>
      <c r="R842" s="350"/>
      <c r="S842" s="350"/>
      <c r="T842" s="350"/>
      <c r="U842" s="350"/>
      <c r="V842" s="350"/>
      <c r="W842" s="350"/>
      <c r="X842" s="350"/>
      <c r="Y842" s="351">
        <v>20</v>
      </c>
      <c r="Z842" s="352"/>
      <c r="AA842" s="352"/>
      <c r="AB842" s="353"/>
      <c r="AC842" s="354" t="s">
        <v>628</v>
      </c>
      <c r="AD842" s="354"/>
      <c r="AE842" s="354"/>
      <c r="AF842" s="354"/>
      <c r="AG842" s="354"/>
      <c r="AH842" s="355" t="s">
        <v>625</v>
      </c>
      <c r="AI842" s="356"/>
      <c r="AJ842" s="356"/>
      <c r="AK842" s="356"/>
      <c r="AL842" s="357" t="s">
        <v>625</v>
      </c>
      <c r="AM842" s="358"/>
      <c r="AN842" s="358"/>
      <c r="AO842" s="359"/>
      <c r="AP842" s="360" t="s">
        <v>625</v>
      </c>
      <c r="AQ842" s="360"/>
      <c r="AR842" s="360"/>
      <c r="AS842" s="360"/>
      <c r="AT842" s="360"/>
      <c r="AU842" s="360"/>
      <c r="AV842" s="360"/>
      <c r="AW842" s="360"/>
      <c r="AX842" s="360"/>
    </row>
    <row r="843" spans="1:50" ht="39.950000000000003" customHeight="1" x14ac:dyDescent="0.15">
      <c r="A843" s="376">
        <v>7</v>
      </c>
      <c r="B843" s="376">
        <v>1</v>
      </c>
      <c r="C843" s="361" t="s">
        <v>638</v>
      </c>
      <c r="D843" s="347"/>
      <c r="E843" s="347"/>
      <c r="F843" s="347"/>
      <c r="G843" s="347"/>
      <c r="H843" s="347"/>
      <c r="I843" s="347"/>
      <c r="J843" s="348">
        <v>3310005001777</v>
      </c>
      <c r="K843" s="349"/>
      <c r="L843" s="349"/>
      <c r="M843" s="349"/>
      <c r="N843" s="349"/>
      <c r="O843" s="349"/>
      <c r="P843" s="362" t="s">
        <v>644</v>
      </c>
      <c r="Q843" s="350"/>
      <c r="R843" s="350"/>
      <c r="S843" s="350"/>
      <c r="T843" s="350"/>
      <c r="U843" s="350"/>
      <c r="V843" s="350"/>
      <c r="W843" s="350"/>
      <c r="X843" s="350"/>
      <c r="Y843" s="351">
        <v>19</v>
      </c>
      <c r="Z843" s="352"/>
      <c r="AA843" s="352"/>
      <c r="AB843" s="353"/>
      <c r="AC843" s="354" t="s">
        <v>628</v>
      </c>
      <c r="AD843" s="354"/>
      <c r="AE843" s="354"/>
      <c r="AF843" s="354"/>
      <c r="AG843" s="354"/>
      <c r="AH843" s="355" t="s">
        <v>625</v>
      </c>
      <c r="AI843" s="356"/>
      <c r="AJ843" s="356"/>
      <c r="AK843" s="356"/>
      <c r="AL843" s="357" t="s">
        <v>625</v>
      </c>
      <c r="AM843" s="358"/>
      <c r="AN843" s="358"/>
      <c r="AO843" s="359"/>
      <c r="AP843" s="360" t="s">
        <v>625</v>
      </c>
      <c r="AQ843" s="360"/>
      <c r="AR843" s="360"/>
      <c r="AS843" s="360"/>
      <c r="AT843" s="360"/>
      <c r="AU843" s="360"/>
      <c r="AV843" s="360"/>
      <c r="AW843" s="360"/>
      <c r="AX843" s="360"/>
    </row>
    <row r="844" spans="1:50" ht="39.950000000000003" customHeight="1" x14ac:dyDescent="0.15">
      <c r="A844" s="376">
        <v>8</v>
      </c>
      <c r="B844" s="376">
        <v>1</v>
      </c>
      <c r="C844" s="361" t="s">
        <v>639</v>
      </c>
      <c r="D844" s="347"/>
      <c r="E844" s="347"/>
      <c r="F844" s="347"/>
      <c r="G844" s="347"/>
      <c r="H844" s="347"/>
      <c r="I844" s="347"/>
      <c r="J844" s="348">
        <v>8012305000162</v>
      </c>
      <c r="K844" s="349"/>
      <c r="L844" s="349"/>
      <c r="M844" s="349"/>
      <c r="N844" s="349"/>
      <c r="O844" s="349"/>
      <c r="P844" s="362" t="s">
        <v>644</v>
      </c>
      <c r="Q844" s="350"/>
      <c r="R844" s="350"/>
      <c r="S844" s="350"/>
      <c r="T844" s="350"/>
      <c r="U844" s="350"/>
      <c r="V844" s="350"/>
      <c r="W844" s="350"/>
      <c r="X844" s="350"/>
      <c r="Y844" s="351">
        <v>19</v>
      </c>
      <c r="Z844" s="352"/>
      <c r="AA844" s="352"/>
      <c r="AB844" s="353"/>
      <c r="AC844" s="354" t="s">
        <v>628</v>
      </c>
      <c r="AD844" s="354"/>
      <c r="AE844" s="354"/>
      <c r="AF844" s="354"/>
      <c r="AG844" s="354"/>
      <c r="AH844" s="355" t="s">
        <v>625</v>
      </c>
      <c r="AI844" s="356"/>
      <c r="AJ844" s="356"/>
      <c r="AK844" s="356"/>
      <c r="AL844" s="357" t="s">
        <v>625</v>
      </c>
      <c r="AM844" s="358"/>
      <c r="AN844" s="358"/>
      <c r="AO844" s="359"/>
      <c r="AP844" s="360" t="s">
        <v>625</v>
      </c>
      <c r="AQ844" s="360"/>
      <c r="AR844" s="360"/>
      <c r="AS844" s="360"/>
      <c r="AT844" s="360"/>
      <c r="AU844" s="360"/>
      <c r="AV844" s="360"/>
      <c r="AW844" s="360"/>
      <c r="AX844" s="360"/>
    </row>
    <row r="845" spans="1:50" ht="39.950000000000003" customHeight="1" x14ac:dyDescent="0.15">
      <c r="A845" s="376">
        <v>9</v>
      </c>
      <c r="B845" s="376">
        <v>1</v>
      </c>
      <c r="C845" s="361" t="s">
        <v>640</v>
      </c>
      <c r="D845" s="347"/>
      <c r="E845" s="347"/>
      <c r="F845" s="347"/>
      <c r="G845" s="347"/>
      <c r="H845" s="347"/>
      <c r="I845" s="347"/>
      <c r="J845" s="348">
        <v>2290005001277</v>
      </c>
      <c r="K845" s="349"/>
      <c r="L845" s="349"/>
      <c r="M845" s="349"/>
      <c r="N845" s="349"/>
      <c r="O845" s="349"/>
      <c r="P845" s="362" t="s">
        <v>644</v>
      </c>
      <c r="Q845" s="350"/>
      <c r="R845" s="350"/>
      <c r="S845" s="350"/>
      <c r="T845" s="350"/>
      <c r="U845" s="350"/>
      <c r="V845" s="350"/>
      <c r="W845" s="350"/>
      <c r="X845" s="350"/>
      <c r="Y845" s="351">
        <v>19</v>
      </c>
      <c r="Z845" s="352"/>
      <c r="AA845" s="352"/>
      <c r="AB845" s="353"/>
      <c r="AC845" s="354" t="s">
        <v>628</v>
      </c>
      <c r="AD845" s="354"/>
      <c r="AE845" s="354"/>
      <c r="AF845" s="354"/>
      <c r="AG845" s="354"/>
      <c r="AH845" s="355" t="s">
        <v>625</v>
      </c>
      <c r="AI845" s="356"/>
      <c r="AJ845" s="356"/>
      <c r="AK845" s="356"/>
      <c r="AL845" s="357" t="s">
        <v>625</v>
      </c>
      <c r="AM845" s="358"/>
      <c r="AN845" s="358"/>
      <c r="AO845" s="359"/>
      <c r="AP845" s="360" t="s">
        <v>625</v>
      </c>
      <c r="AQ845" s="360"/>
      <c r="AR845" s="360"/>
      <c r="AS845" s="360"/>
      <c r="AT845" s="360"/>
      <c r="AU845" s="360"/>
      <c r="AV845" s="360"/>
      <c r="AW845" s="360"/>
      <c r="AX845" s="360"/>
    </row>
    <row r="846" spans="1:50" ht="39.950000000000003" customHeight="1" x14ac:dyDescent="0.15">
      <c r="A846" s="376">
        <v>10</v>
      </c>
      <c r="B846" s="376">
        <v>1</v>
      </c>
      <c r="C846" s="361" t="s">
        <v>641</v>
      </c>
      <c r="D846" s="347"/>
      <c r="E846" s="347"/>
      <c r="F846" s="347"/>
      <c r="G846" s="347"/>
      <c r="H846" s="347"/>
      <c r="I846" s="347"/>
      <c r="J846" s="348">
        <v>8010105000820</v>
      </c>
      <c r="K846" s="349"/>
      <c r="L846" s="349"/>
      <c r="M846" s="349"/>
      <c r="N846" s="349"/>
      <c r="O846" s="349"/>
      <c r="P846" s="362" t="s">
        <v>644</v>
      </c>
      <c r="Q846" s="350"/>
      <c r="R846" s="350"/>
      <c r="S846" s="350"/>
      <c r="T846" s="350"/>
      <c r="U846" s="350"/>
      <c r="V846" s="350"/>
      <c r="W846" s="350"/>
      <c r="X846" s="350"/>
      <c r="Y846" s="351">
        <v>19</v>
      </c>
      <c r="Z846" s="352"/>
      <c r="AA846" s="352"/>
      <c r="AB846" s="353"/>
      <c r="AC846" s="354" t="s">
        <v>628</v>
      </c>
      <c r="AD846" s="354"/>
      <c r="AE846" s="354"/>
      <c r="AF846" s="354"/>
      <c r="AG846" s="354"/>
      <c r="AH846" s="355" t="s">
        <v>625</v>
      </c>
      <c r="AI846" s="356"/>
      <c r="AJ846" s="356"/>
      <c r="AK846" s="356"/>
      <c r="AL846" s="357" t="s">
        <v>625</v>
      </c>
      <c r="AM846" s="358"/>
      <c r="AN846" s="358"/>
      <c r="AO846" s="359"/>
      <c r="AP846" s="360" t="s">
        <v>625</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626</v>
      </c>
      <c r="D870" s="347"/>
      <c r="E870" s="347"/>
      <c r="F870" s="347"/>
      <c r="G870" s="347"/>
      <c r="H870" s="347"/>
      <c r="I870" s="347"/>
      <c r="J870" s="348">
        <v>1010005006890</v>
      </c>
      <c r="K870" s="349"/>
      <c r="L870" s="349"/>
      <c r="M870" s="349"/>
      <c r="N870" s="349"/>
      <c r="O870" s="349"/>
      <c r="P870" s="362" t="s">
        <v>627</v>
      </c>
      <c r="Q870" s="350"/>
      <c r="R870" s="350"/>
      <c r="S870" s="350"/>
      <c r="T870" s="350"/>
      <c r="U870" s="350"/>
      <c r="V870" s="350"/>
      <c r="W870" s="350"/>
      <c r="X870" s="350"/>
      <c r="Y870" s="351">
        <v>30</v>
      </c>
      <c r="Z870" s="352"/>
      <c r="AA870" s="352"/>
      <c r="AB870" s="353"/>
      <c r="AC870" s="363" t="s">
        <v>628</v>
      </c>
      <c r="AD870" s="371"/>
      <c r="AE870" s="371"/>
      <c r="AF870" s="371"/>
      <c r="AG870" s="371"/>
      <c r="AH870" s="372" t="s">
        <v>625</v>
      </c>
      <c r="AI870" s="373"/>
      <c r="AJ870" s="373"/>
      <c r="AK870" s="373"/>
      <c r="AL870" s="357" t="s">
        <v>625</v>
      </c>
      <c r="AM870" s="358"/>
      <c r="AN870" s="358"/>
      <c r="AO870" s="359"/>
      <c r="AP870" s="360" t="s">
        <v>625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59055118110236227" top="0.59055118110236227" bottom="0.39370078740157483" header="0.51181102362204722" footer="0.51181102362204722"/>
  <pageSetup paperSize="9" scale="68" fitToHeight="0" orientation="portrait" r:id="rId1"/>
  <headerFooter differentFirst="1" alignWithMargins="0"/>
  <rowBreaks count="5" manualBreakCount="5">
    <brk id="29" max="16383" man="1"/>
    <brk id="99" max="16383" man="1"/>
    <brk id="699" max="16383" man="1"/>
    <brk id="727"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2019-08-22T01:13:35Z</cp:lastPrinted>
  <dcterms:created xsi:type="dcterms:W3CDTF">2012-03-13T00:50:25Z</dcterms:created>
  <dcterms:modified xsi:type="dcterms:W3CDTF">2020-11-19T02:04:53Z</dcterms:modified>
</cp:coreProperties>
</file>