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haseyu\AppData\Roaming\Microsoft\Windows\INetCache\Content.Outlook\QK3EADWY\"/>
    </mc:Choice>
  </mc:AlternateContent>
  <bookViews>
    <workbookView xWindow="0" yWindow="0" windowWidth="17850" windowHeight="108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<sst xmlns="http://schemas.openxmlformats.org/spreadsheetml/2006/main" count="2933" uniqueCount="664">
  <si>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</si>
  <si>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</si>
  <si>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</si>
  <si>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</si>
  <si>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</si>
  <si>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</si>
  <si>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</si>
  <si>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</si>
  <si>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</si>
  <si>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</si>
  <si>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</si>
  <si>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</si>
  <si>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</si>
  <si>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</si>
  <si>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</si>
  <si>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</si>
  <si>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</si>
  <si>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</si>
  <si>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</si>
  <si>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</si>
  <si>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</si>
  <si>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</si>
  <si>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</si>
  <si>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</si>
  <si>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</si>
  <si>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</si>
  <si>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</si>
  <si>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</si>
  <si>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</si>
  <si>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</si>
  <si>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</si>
  <si>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</si>
  <si>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</si>
  <si>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</si>
  <si>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</si>
  <si>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</si>
  <si>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</si>
  <si>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</si>
  <si>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</si>
  <si>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</si>
  <si>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</si>
  <si>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</si>
  <si>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</si>
  <si>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</si>
  <si>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</si>
  <si>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</si>
  <si>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</si>
  <si>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</si>
  <si>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</si>
  <si>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</si>
  <si>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</si>
  <si>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</si>
  <si>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</si>
  <si>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</si>
  <si>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</si>
  <si>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</si>
  <si>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</si>
  <si>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</si>
  <si>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</si>
  <si>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</si>
  <si>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</si>
  <si>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</si>
  <si>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</si>
  <si>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</si>
  <si>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</si>
  <si>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</si>
  <si>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</si>
  <si>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</si>
  <si>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</si>
  <si>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</si>
  <si>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</si>
  <si>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</si>
  <si>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</si>
  <si>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</si>
  <si>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</si>
  <si>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</si>
  <si>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</si>
  <si>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</si>
  <si>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</si>
  <si>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</si>
  <si>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</si>
  <si>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</si>
  <si>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</si>
  <si>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</si>
  <si>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</si>
  <si>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</si>
  <si>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</si>
  <si>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</si>
  <si>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</si>
  <si>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</si>
  <si>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</si>
  <si>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</si>
  <si>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</si>
  <si>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</si>
  <si>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</si>
  <si>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</si>
  <si>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</si>
  <si>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</si>
  <si>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</si>
  <si>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</si>
  <si>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</si>
  <si>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</si>
  <si>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</si>
  <si>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</si>
  <si>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</si>
  <si>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</si>
  <si>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</si>
  <si>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</si>
  <si>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</si>
  <si>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</si>
  <si>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</si>
  <si>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</si>
  <si>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</si>
  <si>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</si>
  <si>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</si>
  <si>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</si>
  <si>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</si>
  <si>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</si>
  <si>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</si>
  <si>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</si>
  <si>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</si>
  <si>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</si>
  <si>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</si>
  <si>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</si>
  <si>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</si>
  <si>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</si>
  <si>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</si>
  <si>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</si>
  <si>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</si>
  <si>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</si>
  <si>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</si>
  <si>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</si>
  <si>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</si>
  <si>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</si>
  <si>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</si>
  <si>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</si>
  <si>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</si>
  <si>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</si>
  <si>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</si>
  <si>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</si>
  <si>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</si>
  <si>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</si>
  <si>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</si>
  <si>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</si>
  <si>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</si>
  <si>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</si>
  <si>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</si>
  <si>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</si>
  <si>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</si>
  <si>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</si>
  <si>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</si>
  <si>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</si>
  <si>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</si>
  <si>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</si>
  <si>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</si>
  <si>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</si>
  <si>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</si>
  <si>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</si>
  <si>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</si>
  <si>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</si>
  <si>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</si>
  <si>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</si>
  <si>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</si>
  <si>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</si>
  <si>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</si>
  <si>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</si>
  <si>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</si>
  <si>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</si>
  <si>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</si>
  <si>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</si>
  <si>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</si>
  <si>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</si>
  <si>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</si>
  <si>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</si>
  <si>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</si>
  <si>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</si>
  <si>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</si>
  <si>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</si>
  <si>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</si>
  <si>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</si>
  <si>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</si>
  <si>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</si>
  <si>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</si>
  <si>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</si>
  <si>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</si>
  <si>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</si>
  <si>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</si>
  <si>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</si>
  <si>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</si>
  <si>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</si>
  <si>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</si>
  <si>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</si>
  <si>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</si>
  <si>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</si>
  <si>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</si>
  <si>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</si>
  <si>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</si>
  <si>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</si>
  <si>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</si>
  <si>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</si>
  <si>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</si>
  <si>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</si>
  <si>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</si>
  <si>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</si>
  <si>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</si>
  <si>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</si>
  <si>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</si>
  <si>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</si>
  <si>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</si>
  <si>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</si>
  <si>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</si>
  <si>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</si>
  <si>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</si>
  <si>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</si>
  <si>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</si>
  <si>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</si>
  <si>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</si>
  <si>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</si>
  <si>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</si>
  <si>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</si>
  <si>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</si>
  <si>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</si>
  <si>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</si>
  <si>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</si>
  <si>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</si>
  <si>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</si>
  <si>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</si>
  <si>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</si>
  <si>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</si>
  <si>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</si>
  <si>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</si>
  <si>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</si>
  <si>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</si>
  <si>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</si>
  <si>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</si>
  <si>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</si>
  <si>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</si>
  <si>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</si>
  <si>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</si>
  <si>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</si>
  <si>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</si>
  <si>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</si>
  <si>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</si>
  <si>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</si>
  <si>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</si>
  <si>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</si>
  <si>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</si>
  <si>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</si>
  <si>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</si>
  <si>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</si>
  <si>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</si>
  <si>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</si>
  <si>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</si>
  <si>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</si>
  <si>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</si>
  <si>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</si>
  <si>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</si>
  <si>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</si>
  <si>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</si>
  <si>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</si>
  <si>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</si>
  <si>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</si>
  <si>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</si>
  <si>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</si>
  <si>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</si>
  <si>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</si>
  <si>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</si>
  <si>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</si>
  <si>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</si>
  <si>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</si>
  <si>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</si>
  <si>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</si>
  <si>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</si>
  <si>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</si>
  <si>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</si>
  <si>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</si>
  <si>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</si>
  <si>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</si>
  <si>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</si>
  <si>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</si>
  <si>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</si>
  <si>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</si>
  <si>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</si>
  <si>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</si>
  <si>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</si>
  <si>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</si>
  <si>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</si>
  <si>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</si>
  <si>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</si>
  <si>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</si>
  <si>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</si>
  <si>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</si>
  <si>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</si>
  <si>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</si>
  <si>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</si>
  <si>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</si>
  <si>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</si>
  <si>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</si>
  <si>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</si>
  <si>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</si>
  <si>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</si>
  <si>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</si>
  <si>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</si>
  <si>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</si>
  <si>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</si>
  <si>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</si>
  <si>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</si>
  <si>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</si>
  <si>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</si>
  <si>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</si>
  <si>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</si>
  <si>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</si>
  <si>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</si>
  <si>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</si>
  <si>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</si>
  <si>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</si>
  <si>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</si>
  <si>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</si>
  <si>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</si>
  <si>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</si>
  <si>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</si>
  <si>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</si>
  <si>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</si>
  <si>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</si>
  <si>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</si>
  <si>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</si>
  <si>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</si>
  <si>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</si>
  <si>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</si>
  <si>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</si>
  <si>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</si>
  <si>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</si>
  <si>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</si>
  <si>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</si>
  <si>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</si>
  <si>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</si>
  <si>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</si>
  <si>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</si>
  <si>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</si>
  <si>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</si>
  <si>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</si>
  <si>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</si>
  <si>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</si>
  <si>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</si>
  <si>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</si>
  <si>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</si>
  <si>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</si>
  <si>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</si>
  <si>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</si>
  <si>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</si>
  <si>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</si>
  <si>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</si>
  <si>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</si>
  <si>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</si>
  <si>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</si>
  <si>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</si>
  <si>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</si>
  <si>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</si>
  <si>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</si>
  <si>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</si>
  <si>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</si>
  <si>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</si>
  <si>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</si>
  <si>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</si>
  <si>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</si>
  <si>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</si>
  <si>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</si>
  <si>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</si>
  <si>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</si>
  <si>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</si>
  <si>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</si>
  <si>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</si>
  <si>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</si>
  <si>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</si>
  <si>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</si>
  <si>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</si>
  <si>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</si>
  <si>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</si>
  <si>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</si>
  <si>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</si>
  <si>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</si>
  <si>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</si>
  <si>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</si>
  <si>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</si>
  <si>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</si>
  <si>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</si>
  <si>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</si>
  <si>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</si>
  <si>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</si>
  <si>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</si>
  <si>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</si>
  <si>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</si>
  <si>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</si>
  <si>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</si>
  <si>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</si>
  <si>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</si>
  <si>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</si>
  <si>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</si>
  <si>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</si>
  <si>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</si>
  <si>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</si>
  <si>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</si>
  <si>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</si>
  <si>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</si>
  <si>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</si>
  <si>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</si>
  <si>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</si>
  <si>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</si>
  <si>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</si>
  <si>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</si>
  <si>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</si>
  <si>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</si>
  <si>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</si>
  <si>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</si>
  <si>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</si>
  <si>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</si>
  <si>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</si>
  <si>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</si>
  <si>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</si>
  <si>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</si>
  <si>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</si>
  <si>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</si>
  <si>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</si>
  <si>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</si>
  <si>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</si>
  <si>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</si>
  <si>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</si>
  <si>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</si>
  <si>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</si>
  <si>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</si>
  <si>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</si>
  <si>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</si>
  <si>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</si>
  <si>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</si>
  <si>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</si>
  <si>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</si>
  <si>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</si>
  <si>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</si>
  <si>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</si>
  <si>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</si>
  <si>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</si>
  <si>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</si>
  <si>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</si>
  <si>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</si>
  <si>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</si>
  <si>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</si>
  <si>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</si>
  <si>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</si>
  <si>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</si>
  <si>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</si>
  <si>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</si>
  <si>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</si>
  <si>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</si>
  <si>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</si>
  <si>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</si>
  <si>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</si>
  <si>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</si>
  <si>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</si>
  <si>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</si>
  <si>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</si>
  <si>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</si>
  <si>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</si>
  <si>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</si>
  <si>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</si>
  <si>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</si>
  <si>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</si>
  <si>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</si>
  <si>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</si>
  <si>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</si>
  <si>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</si>
  <si>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</si>
  <si>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</si>
  <si>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</si>
  <si>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</si>
  <si>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</si>
  <si>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</si>
  <si>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</si>
  <si>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</si>
  <si>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</si>
  <si>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</si>
  <si>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</si>
  <si>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</si>
  <si>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</si>
  <si>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</si>
  <si>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</si>
  <si>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</si>
  <si>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</si>
  <si>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</si>
  <si>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</si>
  <si>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</si>
  <si>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</si>
  <si>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</si>
  <si>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</si>
  <si>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</si>
  <si>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</si>
  <si>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</si>
  <si>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</si>
  <si>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</si>
  <si>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</si>
  <si>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</si>
  <si>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</si>
  <si>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</si>
  <si>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</si>
  <si>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</si>
  <si>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</si>
  <si>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</si>
  <si>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</si>
  <si>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</si>
  <si>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</si>
  <si>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</si>
  <si>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</si>
  <si>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</si>
  <si>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</si>
  <si>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</si>
  <si>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</si>
  <si>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</si>
  <si>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</si>
  <si>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</si>
  <si>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</si>
  <si>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</si>
  <si>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</si>
  <si>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</si>
  <si>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</si>
  <si>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</si>
  <si>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</si>
  <si>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</si>
  <si>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</si>
  <si>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</si>
  <si>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</si>
  <si>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</si>
  <si>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</si>
  <si>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</si>
  <si>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</si>
  <si>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</si>
  <si>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</si>
  <si>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</si>
  <si>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</si>
  <si>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</si>
  <si>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</si>
  <si>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</si>
  <si>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</si>
  <si>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</si>
  <si>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</si>
  <si>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</si>
  <si>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</si>
  <si>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</si>
  <si>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</si>
  <si>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</si>
  <si>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</si>
  <si>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</si>
  <si>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</si>
  <si>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</si>
  <si>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</si>
  <si>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</si>
  <si>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</si>
  <si>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</si>
  <si>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</si>
  <si>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</si>
  <si>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</si>
  <si>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</si>
  <si>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</si>
  <si>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</si>
  <si>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</si>
  <si>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</si>
  <si>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</si>
  <si>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</si>
  <si>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</si>
  <si>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</si>
  <si>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</si>
  <si>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</si>
  <si>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</si>
  <si>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</si>
  <si>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</si>
  <si>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</si>
  <si>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</si>
  <si>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</si>
  <si>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平成１７年度</t>
  </si>
  <si>
    <t>終了予定なし</t>
  </si>
  <si>
    <t>　国を挙げて取り組むべき大学教育の改革課題に機動的に対応するため、専門的知見を持つ研究者を有する大学等に、（１）中教審等の審議に資する専門的な調査研究、（２）政策目標、提言内容等の具体化、実質化を図るために必要な方策に関する調査研究、（３）その他実態把握等の調査研究を必要とする政策課題等を委託し、質の高い情報等を効率的に収集する。その成果を今後の高等教育行政施策の企画立案及び改善に資するとともに、成果を広く公表することにより、各大学の取組を支援・促進し、大学改革の一層の推進と教育の質の向上を図ることを目的とする。</t>
  </si>
  <si>
    <t>大学改革推進委託費</t>
  </si>
  <si>
    <t>庁費、職員旅費、諸謝金</t>
  </si>
  <si>
    <t>調査研究の結果を高等教育行政施策の企画立案・改善に活用する</t>
  </si>
  <si>
    <t>調査研究の結果のうち、中央教育審議会での審議への活用等、高等教育行政施策の企画立案・改善へ活用されるものの割合</t>
  </si>
  <si>
    <t>成果報告書</t>
  </si>
  <si>
    <t>新規採択件数（大学改革推進委託に係るもののみ）</t>
  </si>
  <si>
    <t>件</t>
  </si>
  <si>
    <t>成果報告書公表件数（http://www.mext.go.jp/a_menu/koutou/itaku/index.htmに掲載）（大学改革推進委託に係るもののみであり、今後の予定を含む）</t>
  </si>
  <si>
    <t>執行額（千円）／採択件数（件）
大学改革推進委託の実施テーマ全体で算出
※事務費を除く　　　　　　　　　　　　　　</t>
    <phoneticPr fontId="5"/>
  </si>
  <si>
    <t>千円/件</t>
  </si>
  <si>
    <t>　　千円/件</t>
    <phoneticPr fontId="5"/>
  </si>
  <si>
    <t>40,787/8</t>
  </si>
  <si>
    <t>50,863/10</t>
  </si>
  <si>
    <t>／　　　　　　　　　　　　　　</t>
    <phoneticPr fontId="5"/>
  </si>
  <si>
    <t>本事業において、大学における教育改革の実態の把握及び分析を行う調査研究などを実施することで、各大学における教育改革の現状を定量的に指標化することが可能となる。こうした指標によって、大学などにおける教育研究の質の向上という施策目標がいかに達成されたかを測ることが可能となり、より現実に即した施策立案が可能となる。</t>
  </si>
  <si>
    <t>-</t>
    <phoneticPr fontId="5"/>
  </si>
  <si>
    <t>-</t>
    <phoneticPr fontId="5"/>
  </si>
  <si>
    <t>大学教育に係る企画立案のエビデンスを得るものであり、社会のニーズを反映している。</t>
  </si>
  <si>
    <t>本事業は国を挙げて取り組むべき大学教育改革課題に機動的に対応するために調査研究を委託するもので、国の高等教育施策の立案機能等の確保のために必要。</t>
  </si>
  <si>
    <t>大学教育に係る企画立案のエビデンスを得るために必要かつ適切な事業であり、優先度の高い事業である。</t>
  </si>
  <si>
    <t>大学改革推進委託においては、原則として、一般競争入札を利用し、競争性を確保しながら支出先を選定しているところであるが、委託調査の内容が高度かつ専門的であったため、一者応募となった案件や不落随意契約となった案件があった。これらについても、厳正な審査手続きを踏まえ、予定価格を下回る金額で委託を実施した。今後は、余裕を持った公告期間を設ける等、より業者が参画し競争性が担保されるよう留意する。</t>
  </si>
  <si>
    <t>本事業は、支出先の選定に当たって一般競争入札(総合評価落札方式)を実施しており、国費の負担割合は妥当である。</t>
  </si>
  <si>
    <t>契約・額の確定の際に、委託費の費目・使途の内容について厳正に確認するなど、妥当なコスト水準かを確認している。</t>
  </si>
  <si>
    <t>契約・額の確定の際に、再委託先や再委託内容の必要性・合理性について厳正に確認するなど、資金の流れを確認している。</t>
  </si>
  <si>
    <t>契約・額の確定の際に、委託費の費目・使途の内容について厳正に確認することで、事業目的に即した真に必要なものに限定している。</t>
  </si>
  <si>
    <t>事業期間中に委託先との連絡を密に取り、調査研究の円滑な進行と委託費の適切な使用について確認している。</t>
  </si>
  <si>
    <t>事業目的は大学教育改革に係る調査研究の実施とその成果の活用であり、調査研究結果の活用割合は事業目的にふさわしい成果目標である。</t>
  </si>
  <si>
    <t>支出先の選定にあたっては、一般競争入札（総合評価落札方式）により各調査研究テーマを最も効果的、効率的に実施できる者を選んでいる。</t>
  </si>
  <si>
    <t>当初見込みにおいて想定していた数と概ね同程度又はそれ以上のテーマ数の調査研究を行っている。</t>
  </si>
  <si>
    <t>本事業で得られた成果報告書については、中教審等の会議での報告、ＨＰへの掲載、各種説明会での周知等を通じて活用の促進を図っている。</t>
  </si>
  <si>
    <t>○事業成果物
http://www.mext.go.jp/a_menu/koutou/itaku/index.htm</t>
  </si>
  <si>
    <t>174</t>
  </si>
  <si>
    <t>148</t>
  </si>
  <si>
    <t>158</t>
  </si>
  <si>
    <t>135</t>
  </si>
  <si>
    <t>138</t>
  </si>
  <si>
    <t>130</t>
  </si>
  <si>
    <t>○</t>
  </si>
  <si>
    <t>4　個性が輝く高等教育の振興</t>
    <phoneticPr fontId="5"/>
  </si>
  <si>
    <t>4-1  大学などにおける教育研究の質の向上</t>
    <phoneticPr fontId="5"/>
  </si>
  <si>
    <t>大学改革研究委託事業</t>
    <phoneticPr fontId="5"/>
  </si>
  <si>
    <t>高等教育局</t>
    <phoneticPr fontId="5"/>
  </si>
  <si>
    <t>大学振興課</t>
    <phoneticPr fontId="5"/>
  </si>
  <si>
    <t>-</t>
    <phoneticPr fontId="5"/>
  </si>
  <si>
    <t>　国公私立の大学（短期大学を含む）、独立行政法人、民間の調査研究機関等を対象に、調査研究テーマの実施計画を公募し、応募のあった実施計画について、外部の有識者・専門家等で構成される選定委員会により、実施方法、事業計画、実施体制等の審査（一般競争入札）を行う。選定した実施計画については、文部科学省と委託機関の長との間で委託契約を締結し、業務計画書に基づき事業を実施する。
【参考】H30実施テーマ：
(1)大学における学修成果の分析・活用に関する調査研究、(2)獣医学教育モデル・コア・カリキュラムの改訂に関する調査研究等を実施。</t>
    <phoneticPr fontId="5"/>
  </si>
  <si>
    <t>60,000/11</t>
    <phoneticPr fontId="5"/>
  </si>
  <si>
    <t>-</t>
    <phoneticPr fontId="5"/>
  </si>
  <si>
    <t>履修系統図（カリキュラムマップ、カリキュラムチャート）の活用（履修系統図を活用している大学／全国の国公私立大学）
※29年度実績値は調査中(令和元年度秋頃公表予定）
※30年度実績値は、令和元年度中に調査(令和２年度夏頃公表予定）</t>
    <rPh sb="70" eb="72">
      <t>レイワ</t>
    </rPh>
    <rPh sb="93" eb="95">
      <t>レイワ</t>
    </rPh>
    <rPh sb="95" eb="96">
      <t>ガン</t>
    </rPh>
    <rPh sb="103" eb="105">
      <t>レイワ</t>
    </rPh>
    <phoneticPr fontId="5"/>
  </si>
  <si>
    <t>プレゼンテーションやディスカッション等の口頭発表の技法を身に付けるためのプログラムを実施する大学の割合（実施する大学／全国の国公私立大学）
※29年度実績値は調査中(令和元年度秋頃公表予定）
※30年度実績値は、令和元年度中に調査(令和２年度夏頃公表予定）
※目標値は前年度実績以上</t>
    <phoneticPr fontId="5"/>
  </si>
  <si>
    <t>学生の学修時間や学修行動の把握を行っている大学の割合（把握を行っている大学/全国の国公私立大学）
※29年度実績値は調査中(令和元年度秋頃公表予定）
※30年度実績値は、令和元年度中に調査(令和２年度夏頃公表予定）
※目標値は前年度実績以上</t>
    <phoneticPr fontId="5"/>
  </si>
  <si>
    <t>○</t>
    <phoneticPr fontId="5"/>
  </si>
  <si>
    <t>有</t>
  </si>
  <si>
    <t>無</t>
  </si>
  <si>
    <t>‐</t>
  </si>
  <si>
    <t xml:space="preserve">中教審の審議に資する調査研究や政策目標、提言内容等の具体化、実施化を図るために必要な方策に関する調査研究を目的に委託しており、年度毎の様々な政策課題に対応するため、適切な調査研究テーマを設定し、速やかな選定に努めている。 </t>
  </si>
  <si>
    <t>引き続き、政策目標や提言内容等を踏まえた適切な調査研究テーマの設定や速やかな選定を行う。一般競争入札により委託先を決定する場合、当初想定していた額より小さい額で事業を実施できることが多いことを念頭に置き、落札率が低く予算に余剰が生じた場合に実施する予備テーマを用意するなど、より多くのテーマに係る調査研究を実施し、執行率を高めるよう努める。</t>
    <rPh sb="44" eb="46">
      <t>イッパン</t>
    </rPh>
    <rPh sb="46" eb="48">
      <t>キョウソウ</t>
    </rPh>
    <rPh sb="48" eb="50">
      <t>ニュウサツ</t>
    </rPh>
    <rPh sb="53" eb="56">
      <t>イタクサキ</t>
    </rPh>
    <rPh sb="57" eb="59">
      <t>ケッテイ</t>
    </rPh>
    <rPh sb="61" eb="63">
      <t>バアイ</t>
    </rPh>
    <rPh sb="64" eb="66">
      <t>トウショ</t>
    </rPh>
    <rPh sb="66" eb="68">
      <t>ソウテイ</t>
    </rPh>
    <rPh sb="72" eb="73">
      <t>ガク</t>
    </rPh>
    <rPh sb="75" eb="76">
      <t>チイ</t>
    </rPh>
    <rPh sb="78" eb="79">
      <t>ガク</t>
    </rPh>
    <rPh sb="80" eb="82">
      <t>ジギョウ</t>
    </rPh>
    <rPh sb="83" eb="85">
      <t>ジッシ</t>
    </rPh>
    <rPh sb="91" eb="92">
      <t>オオ</t>
    </rPh>
    <rPh sb="96" eb="98">
      <t>ネントウ</t>
    </rPh>
    <rPh sb="99" eb="100">
      <t>オ</t>
    </rPh>
    <rPh sb="102" eb="104">
      <t>ラクサツ</t>
    </rPh>
    <rPh sb="104" eb="105">
      <t>リツ</t>
    </rPh>
    <rPh sb="106" eb="107">
      <t>ヒク</t>
    </rPh>
    <rPh sb="108" eb="110">
      <t>ヨサン</t>
    </rPh>
    <rPh sb="111" eb="113">
      <t>ヨジョウ</t>
    </rPh>
    <rPh sb="114" eb="115">
      <t>ショウ</t>
    </rPh>
    <rPh sb="117" eb="119">
      <t>バアイ</t>
    </rPh>
    <rPh sb="120" eb="122">
      <t>ジッシ</t>
    </rPh>
    <rPh sb="124" eb="126">
      <t>ヨビ</t>
    </rPh>
    <rPh sb="130" eb="132">
      <t>ヨウイ</t>
    </rPh>
    <rPh sb="139" eb="140">
      <t>オオ</t>
    </rPh>
    <rPh sb="146" eb="147">
      <t>カカ</t>
    </rPh>
    <rPh sb="148" eb="150">
      <t>チョウサ</t>
    </rPh>
    <rPh sb="150" eb="152">
      <t>ケンキュウ</t>
    </rPh>
    <rPh sb="153" eb="155">
      <t>ジッシ</t>
    </rPh>
    <rPh sb="157" eb="159">
      <t>シッコウ</t>
    </rPh>
    <rPh sb="159" eb="160">
      <t>リツ</t>
    </rPh>
    <rPh sb="161" eb="162">
      <t>タカ</t>
    </rPh>
    <rPh sb="166" eb="167">
      <t>ツト</t>
    </rPh>
    <phoneticPr fontId="5"/>
  </si>
  <si>
    <t>人件費</t>
    <rPh sb="0" eb="3">
      <t>ジンケンヒ</t>
    </rPh>
    <phoneticPr fontId="5"/>
  </si>
  <si>
    <t>賃金</t>
    <rPh sb="0" eb="2">
      <t>チンギン</t>
    </rPh>
    <phoneticPr fontId="5"/>
  </si>
  <si>
    <t>株式会社リベルタス・コンサルティング</t>
    <phoneticPr fontId="5"/>
  </si>
  <si>
    <t>国立大学法人等に活用可能な人事給与マネジメント制度の在り方に関する調査研究</t>
    <phoneticPr fontId="5"/>
  </si>
  <si>
    <t>一般社団法人全国高等教育障害学生支援協議会</t>
    <phoneticPr fontId="5"/>
  </si>
  <si>
    <t>平成３０年度先導的大学改革推進委託事業「重度障害学生に対する支援のあり方に関する調査研究」</t>
    <phoneticPr fontId="5"/>
  </si>
  <si>
    <t>株式会社インテージリサーチ</t>
    <phoneticPr fontId="5"/>
  </si>
  <si>
    <t>平成３０年度先導的大学改革推進委託事業「大学における学修成果の分析・活用等に関する調査研究」</t>
    <phoneticPr fontId="5"/>
  </si>
  <si>
    <t>株式会社リベルタス・コンサルティング</t>
  </si>
  <si>
    <t>平成３０年度先導的大学改革推進委託事業「2021年度入学者選抜に向けた各大学の検討状況に関する調査研究」</t>
    <phoneticPr fontId="5"/>
  </si>
  <si>
    <t>平成３０年度先導的大学改革推進委託事業「大学教育改革の実態の把握及び分析等に関する調査研究」</t>
    <phoneticPr fontId="5"/>
  </si>
  <si>
    <t>公益財団法人日弁連法務研究財団</t>
    <phoneticPr fontId="5"/>
  </si>
  <si>
    <t>平成３０年度先導的大学改革推進委託事業「法科大学院における法学未修者への教育手法に関する調査研究」</t>
    <phoneticPr fontId="5"/>
  </si>
  <si>
    <t>国立大学法人山口大学</t>
    <phoneticPr fontId="5"/>
  </si>
  <si>
    <t>平成３０年度先導的大学改革推進委託事業「獣医学教育モデル・コア・カリキュラムの改訂に関する調査研究」</t>
    <phoneticPr fontId="5"/>
  </si>
  <si>
    <t>A.株式会社リベルタス・コンサルティング</t>
    <phoneticPr fontId="5"/>
  </si>
  <si>
    <t>一部委託研究テーマにおいて一者応札となっていることに関しては、従前より、各委託研究テーマの調査研究内容に必要な専門性等を考慮の上、過度に受注者を限定するような条件を設定していないかなどの点をチェックしてきたところであるが、引き続きこれらの点を厳正にチェックすることで、一者応札の改善に努める。また、一者応札となった案件が生じた場合、応札しなかった者へのアンケート調査等により要因分析を行い、改善方策の更なる検討を進める。
また、これまでも委託事業の仕様や内容を必要な規模とし、過大な調査研究とならないよう留意しているところであり、引き続き経費削減に努めていく。</t>
    <phoneticPr fontId="5"/>
  </si>
  <si>
    <t>１．事業評価の観点：この事業は、今後の高等教育行政施策の企画立案及び改善に資すること、大学改革の一層の推進と教育の質の向上を図ることを目的とした調査研究事業であり、予算執行状況及び契約・執行手続きの観点から検証を行った。
２．所見：この事業は中教審の審議に資する調査研究や政策目標、提言内容等の具体化、実施化を図るために必要である。過去より、一部の契約において一者応札となっている状況であり、引き続き、状況が改善するよう努め、更なる競争性の向上のための工夫を図るべきである。また、当該事業は概ね計画通りに予算執行されたものと考えられるが、更なる事業の効率化を目指し、積算単価を再検証するなど、引き続きコスト削減に努めるべきである。</t>
    <phoneticPr fontId="5"/>
  </si>
  <si>
    <t>大学振興課長
西田　憲史</t>
    <rPh sb="7" eb="9">
      <t>ニシダ</t>
    </rPh>
    <rPh sb="10" eb="11">
      <t>ケン</t>
    </rPh>
    <rPh sb="11" eb="12">
      <t>シ</t>
    </rPh>
    <phoneticPr fontId="5"/>
  </si>
  <si>
    <t>36,771/7</t>
    <phoneticPr fontId="5"/>
  </si>
  <si>
    <t>外部有識者による点検対象外</t>
    <rPh sb="0" eb="2">
      <t>ガイブ</t>
    </rPh>
    <rPh sb="2" eb="5">
      <t>ユウシキシャ</t>
    </rPh>
    <rPh sb="8" eb="10">
      <t>テンケン</t>
    </rPh>
    <rPh sb="10" eb="12">
      <t>タイショウ</t>
    </rPh>
    <rPh sb="12" eb="13">
      <t>ガイ</t>
    </rPh>
    <phoneticPr fontId="5"/>
  </si>
  <si>
    <t>執行等改善</t>
  </si>
  <si>
    <t>事業活動費</t>
    <phoneticPr fontId="5"/>
  </si>
  <si>
    <t>旅費</t>
    <phoneticPr fontId="5"/>
  </si>
  <si>
    <t>諸謝金、印刷製本費、通信運搬費、消費税相当額</t>
    <phoneticPr fontId="5"/>
  </si>
  <si>
    <t>委員旅費、職員旅費</t>
    <phoneticPr fontId="5"/>
  </si>
  <si>
    <t>一般管理費</t>
    <phoneticPr fontId="5"/>
  </si>
  <si>
    <t>-</t>
    <phoneticPr fontId="5"/>
  </si>
  <si>
    <t>※金額は単位未満四捨五入して記載していることから、合計が一致しない場合がある
「新しい日本のための優先課題推進枠」10</t>
    <rPh sb="41" eb="42">
      <t>アタラ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</si>
</sst>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52814</xdr:colOff>
      <xdr:row>742</xdr:row>
      <xdr:rowOff>297656</xdr:rowOff>
    </xdr:from>
    <xdr:to>
      <xdr:col>35</xdr:col>
      <xdr:colOff>27127</xdr:colOff>
      <xdr:row>744</xdr:row>
      <xdr:rowOff>142134</xdr:rowOff>
    </xdr:to>
    <xdr:sp macro="" textlink="">
      <xdr:nvSpPr>
        <xdr:cNvPr id="3" name="Rectangle 4">
          <a:extLst>
            <a:ext uri="{FF2B5EF4-FFF2-40B4-BE49-F238E27FC236}">
              <a16:creationId xmlns:a16="http://schemas.microsoft.com/office/drawing/2014/main" id="{7351CDCB-7D24-4AF5-BBC2-D6D056597D3B}"/>
            </a:ext>
          </a:extLst>
        </xdr:cNvPr>
        <xdr:cNvSpPr>
          <a:spLocks noChangeArrowheads="1"/>
        </xdr:cNvSpPr>
      </xdr:nvSpPr>
      <xdr:spPr bwMode="auto">
        <a:xfrm>
          <a:off x="4339064" y="49310585"/>
          <a:ext cx="2831813" cy="552049"/>
        </a:xfrm>
        <a:prstGeom prst="rect">
          <a:avLst/>
        </a:prstGeom>
        <a:solidFill>
          <a:schemeClr val="bg1"/>
        </a:solidFill>
        <a:ln w="9525">
          <a:solidFill>
            <a:srgbClr val="000000"/>
          </a:solidFill>
          <a:miter lim="800000"/>
          <a:headEnd/>
          <a:tailEnd/>
        </a:ln>
      </xdr:spPr>
      <xdr:txBody>
        <a:bodyPr vertOverflow="clip" wrap="square" lIns="27432" tIns="18288" rIns="27432" bIns="18288" anchor="ctr"/>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34202</xdr:colOff>
      <xdr:row>744</xdr:row>
      <xdr:rowOff>258195</xdr:rowOff>
    </xdr:from>
    <xdr:to>
      <xdr:col>35</xdr:col>
      <xdr:colOff>45739</xdr:colOff>
      <xdr:row>747</xdr:row>
      <xdr:rowOff>109326</xdr:rowOff>
    </xdr:to>
    <xdr:sp macro="" textlink="">
      <xdr:nvSpPr>
        <xdr:cNvPr id="4" name="AutoShape 22">
          <a:extLst>
            <a:ext uri="{FF2B5EF4-FFF2-40B4-BE49-F238E27FC236}">
              <a16:creationId xmlns:a16="http://schemas.microsoft.com/office/drawing/2014/main" id="{5BCB6E97-E26A-467D-9399-342EEA561B7E}"/>
            </a:ext>
          </a:extLst>
        </xdr:cNvPr>
        <xdr:cNvSpPr>
          <a:spLocks noChangeArrowheads="1"/>
        </xdr:cNvSpPr>
      </xdr:nvSpPr>
      <xdr:spPr bwMode="auto">
        <a:xfrm>
          <a:off x="4320452" y="49978695"/>
          <a:ext cx="2869037" cy="912488"/>
        </a:xfrm>
        <a:prstGeom prst="bracketPair">
          <a:avLst>
            <a:gd name="adj" fmla="val 16667"/>
          </a:avLst>
        </a:prstGeom>
        <a:solidFill>
          <a:schemeClr val="bg1"/>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新たな教育手法の開発や具体的な導入方法等の先導的調査研究を委託し、成果を高等教育行政施策の企画立案及び改善に資するとともに、成果を広く公表。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52814</xdr:colOff>
      <xdr:row>753</xdr:row>
      <xdr:rowOff>181313</xdr:rowOff>
    </xdr:from>
    <xdr:to>
      <xdr:col>35</xdr:col>
      <xdr:colOff>27126</xdr:colOff>
      <xdr:row>756</xdr:row>
      <xdr:rowOff>178363</xdr:rowOff>
    </xdr:to>
    <xdr:sp macro="" textlink="">
      <xdr:nvSpPr>
        <xdr:cNvPr id="5" name="Rectangle 7">
          <a:extLst>
            <a:ext uri="{FF2B5EF4-FFF2-40B4-BE49-F238E27FC236}">
              <a16:creationId xmlns:a16="http://schemas.microsoft.com/office/drawing/2014/main" id="{6B601639-3EC0-4F2C-B337-E1C44CF17668}"/>
            </a:ext>
          </a:extLst>
        </xdr:cNvPr>
        <xdr:cNvSpPr>
          <a:spLocks noChangeArrowheads="1"/>
        </xdr:cNvSpPr>
      </xdr:nvSpPr>
      <xdr:spPr bwMode="auto">
        <a:xfrm>
          <a:off x="4339064" y="53085884"/>
          <a:ext cx="2831812" cy="1058408"/>
        </a:xfrm>
        <a:prstGeom prst="rect">
          <a:avLst/>
        </a:prstGeom>
        <a:solidFill>
          <a:schemeClr val="bg1"/>
        </a:solid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Ａ．大学、民間の調査研究機関等（全７件）</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166687</xdr:colOff>
      <xdr:row>756</xdr:row>
      <xdr:rowOff>288130</xdr:rowOff>
    </xdr:from>
    <xdr:to>
      <xdr:col>37</xdr:col>
      <xdr:colOff>117361</xdr:colOff>
      <xdr:row>757</xdr:row>
      <xdr:rowOff>559594</xdr:rowOff>
    </xdr:to>
    <xdr:sp macro="" textlink="">
      <xdr:nvSpPr>
        <xdr:cNvPr id="6" name="AutoShape 9">
          <a:extLst>
            <a:ext uri="{FF2B5EF4-FFF2-40B4-BE49-F238E27FC236}">
              <a16:creationId xmlns:a16="http://schemas.microsoft.com/office/drawing/2014/main" id="{4EFF6355-0BEB-48C1-A834-4D4B0B6BD5BB}"/>
            </a:ext>
          </a:extLst>
        </xdr:cNvPr>
        <xdr:cNvSpPr>
          <a:spLocks noChangeArrowheads="1"/>
        </xdr:cNvSpPr>
      </xdr:nvSpPr>
      <xdr:spPr bwMode="auto">
        <a:xfrm>
          <a:off x="3810000" y="54592536"/>
          <a:ext cx="3796392" cy="938214"/>
        </a:xfrm>
        <a:prstGeom prst="bracketPair">
          <a:avLst>
            <a:gd name="adj" fmla="val 16667"/>
          </a:avLst>
        </a:prstGeom>
        <a:solidFill>
          <a:schemeClr val="bg1"/>
        </a:solidFill>
        <a:ln w="9525">
          <a:solidFill>
            <a:srgbClr val="000000"/>
          </a:solidFill>
          <a:round/>
          <a:headEnd/>
          <a:tailEnd/>
        </a:ln>
      </xdr:spPr>
      <xdr:txBody>
        <a:bodyPr vertOverflow="clip" wrap="square" lIns="27432" tIns="18288" rIns="0" bIns="0" anchor="t"/>
        <a:lstStyle/>
        <a:p>
          <a:pPr marL="0" indent="0"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国立大学法人等に活用可能な人事給与マネジメント制度の在り方に関する調査研究等を実施。受託機関は、高等教育制度についての識見を有する複数の者の参画を得ながら事業を実施。</a:t>
          </a:r>
        </a:p>
      </xdr:txBody>
    </xdr:sp>
    <xdr:clientData/>
  </xdr:twoCellAnchor>
  <xdr:twoCellAnchor>
    <xdr:from>
      <xdr:col>28</xdr:col>
      <xdr:colOff>39970</xdr:colOff>
      <xdr:row>748</xdr:row>
      <xdr:rowOff>64066</xdr:rowOff>
    </xdr:from>
    <xdr:to>
      <xdr:col>28</xdr:col>
      <xdr:colOff>39970</xdr:colOff>
      <xdr:row>752</xdr:row>
      <xdr:rowOff>337115</xdr:rowOff>
    </xdr:to>
    <xdr:cxnSp macro="">
      <xdr:nvCxnSpPr>
        <xdr:cNvPr id="7" name="直線矢印コネクタ 6">
          <a:extLst>
            <a:ext uri="{FF2B5EF4-FFF2-40B4-BE49-F238E27FC236}">
              <a16:creationId xmlns:a16="http://schemas.microsoft.com/office/drawing/2014/main" id="{013EB6B9-5E1C-4DF7-92F5-6DFBC9DC1B0D}"/>
            </a:ext>
          </a:extLst>
        </xdr:cNvPr>
        <xdr:cNvCxnSpPr/>
      </xdr:nvCxnSpPr>
      <xdr:spPr>
        <a:xfrm flipH="1">
          <a:off x="5754970" y="51199709"/>
          <a:ext cx="0" cy="16881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23303</xdr:colOff>
      <xdr:row>742</xdr:row>
      <xdr:rowOff>265440</xdr:rowOff>
    </xdr:from>
    <xdr:to>
      <xdr:col>47</xdr:col>
      <xdr:colOff>132481</xdr:colOff>
      <xdr:row>745</xdr:row>
      <xdr:rowOff>97270</xdr:rowOff>
    </xdr:to>
    <xdr:sp macro="" textlink="">
      <xdr:nvSpPr>
        <xdr:cNvPr id="8" name="Rectangle 5">
          <a:extLst>
            <a:ext uri="{FF2B5EF4-FFF2-40B4-BE49-F238E27FC236}">
              <a16:creationId xmlns:a16="http://schemas.microsoft.com/office/drawing/2014/main" id="{0FABA8DD-24D9-41A7-B7D0-3E4431AA571E}"/>
            </a:ext>
          </a:extLst>
        </xdr:cNvPr>
        <xdr:cNvSpPr>
          <a:spLocks noChangeArrowheads="1"/>
        </xdr:cNvSpPr>
      </xdr:nvSpPr>
      <xdr:spPr bwMode="auto">
        <a:xfrm>
          <a:off x="7688127" y="49033440"/>
          <a:ext cx="1924530" cy="873977"/>
        </a:xfrm>
        <a:prstGeom prst="rect">
          <a:avLst/>
        </a:prstGeom>
        <a:noFill/>
        <a:ln>
          <a:noFill/>
        </a:ln>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ja-JP" sz="1000" b="0" i="0" baseline="0">
              <a:effectLst/>
              <a:latin typeface="+mn-lt"/>
              <a:ea typeface="+mn-ea"/>
              <a:cs typeface="+mn-cs"/>
            </a:rPr>
            <a:t>　</a:t>
          </a:r>
          <a:r>
            <a:rPr lang="ja-JP" altLang="en-US" sz="1000" b="0" i="0" baseline="0">
              <a:effectLst/>
              <a:latin typeface="+mn-lt"/>
              <a:ea typeface="+mn-ea"/>
              <a:cs typeface="+mn-cs"/>
            </a:rPr>
            <a:t>０．２</a:t>
          </a:r>
          <a:r>
            <a:rPr lang="ja-JP" altLang="ja-JP" sz="1000" b="0" i="0" baseline="0">
              <a:effectLst/>
              <a:latin typeface="+mn-lt"/>
              <a:ea typeface="+mn-ea"/>
              <a:cs typeface="+mn-cs"/>
            </a:rPr>
            <a:t>百万円</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０．３百万円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a:t>
          </a:r>
          <a:r>
            <a:rPr lang="ja-JP" altLang="ja-JP" sz="1000" b="0" i="0" baseline="0">
              <a:effectLst/>
              <a:latin typeface="+mn-lt"/>
              <a:ea typeface="+mn-ea"/>
              <a:cs typeface="+mn-cs"/>
            </a:rPr>
            <a:t>円</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95536</xdr:colOff>
      <xdr:row>743</xdr:row>
      <xdr:rowOff>178719</xdr:rowOff>
    </xdr:from>
    <xdr:to>
      <xdr:col>49</xdr:col>
      <xdr:colOff>192128</xdr:colOff>
      <xdr:row>744</xdr:row>
      <xdr:rowOff>183990</xdr:rowOff>
    </xdr:to>
    <xdr:sp macro="" textlink="">
      <xdr:nvSpPr>
        <xdr:cNvPr id="9" name="Rectangle 6">
          <a:extLst>
            <a:ext uri="{FF2B5EF4-FFF2-40B4-BE49-F238E27FC236}">
              <a16:creationId xmlns:a16="http://schemas.microsoft.com/office/drawing/2014/main" id="{0E5CA2C7-66A7-497F-BCA6-79BAB7F3FB7D}"/>
            </a:ext>
          </a:extLst>
        </xdr:cNvPr>
        <xdr:cNvSpPr>
          <a:spLocks noChangeArrowheads="1"/>
        </xdr:cNvSpPr>
      </xdr:nvSpPr>
      <xdr:spPr bwMode="auto">
        <a:xfrm>
          <a:off x="9374007" y="49294101"/>
          <a:ext cx="701709" cy="35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106647</xdr:colOff>
      <xdr:row>743</xdr:row>
      <xdr:rowOff>35165</xdr:rowOff>
    </xdr:from>
    <xdr:to>
      <xdr:col>46</xdr:col>
      <xdr:colOff>155067</xdr:colOff>
      <xdr:row>744</xdr:row>
      <xdr:rowOff>327544</xdr:rowOff>
    </xdr:to>
    <xdr:sp macro="" textlink="">
      <xdr:nvSpPr>
        <xdr:cNvPr id="10" name="AutoShape 4">
          <a:extLst>
            <a:ext uri="{FF2B5EF4-FFF2-40B4-BE49-F238E27FC236}">
              <a16:creationId xmlns:a16="http://schemas.microsoft.com/office/drawing/2014/main" id="{4B2D78F8-71A9-439C-A52C-5AF781C03FBA}"/>
            </a:ext>
          </a:extLst>
        </xdr:cNvPr>
        <xdr:cNvSpPr>
          <a:spLocks/>
        </xdr:cNvSpPr>
      </xdr:nvSpPr>
      <xdr:spPr bwMode="auto">
        <a:xfrm>
          <a:off x="9417335" y="49696134"/>
          <a:ext cx="48420" cy="649566"/>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6" zoomScale="75" zoomScaleNormal="75" zoomScaleSheetLayoutView="75" zoomScalePageLayoutView="85" workbookViewId="0">
      <selection activeCell="Y791" sqref="Y791:AB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131</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621</v>
      </c>
      <c r="AF5" s="699"/>
      <c r="AG5" s="699"/>
      <c r="AH5" s="699"/>
      <c r="AI5" s="699"/>
      <c r="AJ5" s="699"/>
      <c r="AK5" s="699"/>
      <c r="AL5" s="699"/>
      <c r="AM5" s="699"/>
      <c r="AN5" s="699"/>
      <c r="AO5" s="699"/>
      <c r="AP5" s="700"/>
      <c r="AQ5" s="701" t="s">
        <v>653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3.25" customHeight="1" x14ac:dyDescent="0.15">
      <c r="A10" s="660" t="s">
        <v>30</v>
      </c>
      <c r="B10" s="661"/>
      <c r="C10" s="661"/>
      <c r="D10" s="661"/>
      <c r="E10" s="661"/>
      <c r="F10" s="661"/>
      <c r="G10" s="754" t="s">
        <v>623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85</v>
      </c>
      <c r="Q13" s="658"/>
      <c r="R13" s="658"/>
      <c r="S13" s="658"/>
      <c r="T13" s="658"/>
      <c r="U13" s="658"/>
      <c r="V13" s="659"/>
      <c r="W13" s="657">
        <v>63</v>
      </c>
      <c r="X13" s="658"/>
      <c r="Y13" s="658"/>
      <c r="Z13" s="658"/>
      <c r="AA13" s="658"/>
      <c r="AB13" s="658"/>
      <c r="AC13" s="659"/>
      <c r="AD13" s="657">
        <v>41.300000000000004</v>
      </c>
      <c r="AE13" s="658"/>
      <c r="AF13" s="658"/>
      <c r="AG13" s="658"/>
      <c r="AH13" s="658"/>
      <c r="AI13" s="658"/>
      <c r="AJ13" s="659"/>
      <c r="AK13" s="657">
        <v>61.300000000000004</v>
      </c>
      <c r="AL13" s="658"/>
      <c r="AM13" s="658"/>
      <c r="AN13" s="658"/>
      <c r="AO13" s="658"/>
      <c r="AP13" s="658"/>
      <c r="AQ13" s="659"/>
      <c r="AR13" s="919">
        <v>71.3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622</v>
      </c>
      <c r="AE14" s="658"/>
      <c r="AF14" s="658"/>
      <c r="AG14" s="658"/>
      <c r="AH14" s="658"/>
      <c r="AI14" s="658"/>
      <c r="AJ14" s="659"/>
      <c r="AK14" s="657" t="s">
        <v>570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85</v>
      </c>
      <c r="Q18" s="879"/>
      <c r="R18" s="879"/>
      <c r="S18" s="879"/>
      <c r="T18" s="879"/>
      <c r="U18" s="879"/>
      <c r="V18" s="880"/>
      <c r="W18" s="878">
        <f>SUM(W13:AC17)</f>
        <v>63</v>
      </c>
      <c r="X18" s="879"/>
      <c r="Y18" s="879"/>
      <c r="Z18" s="879"/>
      <c r="AA18" s="879"/>
      <c r="AB18" s="879"/>
      <c r="AC18" s="880"/>
      <c r="AD18" s="878">
        <f>SUM(AD13:AJ17)</f>
        <v>41.300000000000004</v>
      </c>
      <c r="AE18" s="879"/>
      <c r="AF18" s="879"/>
      <c r="AG18" s="879"/>
      <c r="AH18" s="879"/>
      <c r="AI18" s="879"/>
      <c r="AJ18" s="880"/>
      <c r="AK18" s="878">
        <f>SUM(AK13:AQ17)</f>
        <v>61.300000000000004</v>
      </c>
      <c r="AL18" s="879"/>
      <c r="AM18" s="879"/>
      <c r="AN18" s="879"/>
      <c r="AO18" s="879"/>
      <c r="AP18" s="879"/>
      <c r="AQ18" s="880"/>
      <c r="AR18" s="878">
        <f>SUM(AR13:AX17)</f>
        <v>71.3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65</v>
      </c>
      <c r="Q19" s="658"/>
      <c r="R19" s="658"/>
      <c r="S19" s="658"/>
      <c r="T19" s="658"/>
      <c r="U19" s="658"/>
      <c r="V19" s="659"/>
      <c r="W19" s="657">
        <v>51</v>
      </c>
      <c r="X19" s="658"/>
      <c r="Y19" s="658"/>
      <c r="Z19" s="658"/>
      <c r="AA19" s="658"/>
      <c r="AB19" s="658"/>
      <c r="AC19" s="659"/>
      <c r="AD19" s="657">
        <v>37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0.76470588235294112</v>
      </c>
      <c r="Q20" s="318"/>
      <c r="R20" s="318"/>
      <c r="S20" s="318"/>
      <c r="T20" s="318"/>
      <c r="U20" s="318"/>
      <c r="V20" s="318"/>
      <c r="W20" s="318">
        <f t="shared" ref="W20" si="0">IF(W18=0, "-", SUM(W19)/W18)</f>
        <v>0.80952380952380953</v>
      </c>
      <c r="X20" s="318"/>
      <c r="Y20" s="318"/>
      <c r="Z20" s="318"/>
      <c r="AA20" s="318"/>
      <c r="AB20" s="318"/>
      <c r="AC20" s="318"/>
      <c r="AD20" s="318">
        <f t="shared" ref="AD20" si="1">IF(AD18=0, "-", SUM(AD19)/AD18)</f>
        <v>0.89588377723970936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0.76470588235294112</v>
      </c>
      <c r="Q21" s="318"/>
      <c r="R21" s="318"/>
      <c r="S21" s="318"/>
      <c r="T21" s="318"/>
      <c r="U21" s="318"/>
      <c r="V21" s="318"/>
      <c r="W21" s="318">
        <f t="shared" ref="W21" si="2">IF(W19=0, "-", SUM(W19)/SUM(W13,W14))</f>
        <v>0.80952380952380953</v>
      </c>
      <c r="X21" s="318"/>
      <c r="Y21" s="318"/>
      <c r="Z21" s="318"/>
      <c r="AA21" s="318"/>
      <c r="AB21" s="318"/>
      <c r="AC21" s="318"/>
      <c r="AD21" s="318">
        <f t="shared" ref="AD21" si="3">IF(AD19=0, "-", SUM(AD19)/SUM(AD13,AD14))</f>
        <v>0.89588377723970936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60</v>
      </c>
      <c r="Q23" s="920"/>
      <c r="R23" s="920"/>
      <c r="S23" s="920"/>
      <c r="T23" s="920"/>
      <c r="U23" s="920"/>
      <c r="V23" s="937"/>
      <c r="W23" s="919">
        <v>70</v>
      </c>
      <c r="X23" s="920"/>
      <c r="Y23" s="920"/>
      <c r="Z23" s="920"/>
      <c r="AA23" s="920"/>
      <c r="AB23" s="920"/>
      <c r="AC23" s="937"/>
      <c r="AD23" s="974" t="s">
        <v>663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1.3</v>
      </c>
      <c r="Q24" s="658"/>
      <c r="R24" s="658"/>
      <c r="S24" s="658"/>
      <c r="T24" s="658"/>
      <c r="U24" s="658"/>
      <c r="V24" s="659"/>
      <c r="W24" s="657">
        <v>1.3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61.300000000000004</v>
      </c>
      <c r="Q29" s="658"/>
      <c r="R29" s="658"/>
      <c r="S29" s="658"/>
      <c r="T29" s="658"/>
      <c r="U29" s="658"/>
      <c r="V29" s="659"/>
      <c r="W29" s="933">
        <f>AR13</f>
        <v>71.3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570</v>
      </c>
      <c r="AR31" s="200"/>
      <c r="AS31" s="133" t="s">
        <v>355</v>
      </c>
      <c r="AT31" s="134"/>
      <c r="AU31" s="199">
        <v>31</v>
      </c>
      <c r="AV31" s="199"/>
      <c r="AW31" s="398" t="s">
        <v>300</v>
      </c>
      <c r="AX31" s="399"/>
    </row>
    <row r="32" spans="1:50" ht="30.7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495</v>
      </c>
      <c r="AC32" s="461"/>
      <c r="AD32" s="461"/>
      <c r="AE32" s="218">
        <v>100</v>
      </c>
      <c r="AF32" s="219"/>
      <c r="AG32" s="219"/>
      <c r="AH32" s="219"/>
      <c r="AI32" s="218">
        <v>100</v>
      </c>
      <c r="AJ32" s="219"/>
      <c r="AK32" s="219"/>
      <c r="AL32" s="219"/>
      <c r="AM32" s="218">
        <v>100</v>
      </c>
      <c r="AN32" s="219"/>
      <c r="AO32" s="219"/>
      <c r="AP32" s="219"/>
      <c r="AQ32" s="340" t="s">
        <v>570</v>
      </c>
      <c r="AR32" s="207"/>
      <c r="AS32" s="207"/>
      <c r="AT32" s="341"/>
      <c r="AU32" s="219" t="s">
        <v>570</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v>100</v>
      </c>
      <c r="AF33" s="219"/>
      <c r="AG33" s="219"/>
      <c r="AH33" s="219"/>
      <c r="AI33" s="218">
        <v>100</v>
      </c>
      <c r="AJ33" s="219"/>
      <c r="AK33" s="219"/>
      <c r="AL33" s="219"/>
      <c r="AM33" s="218">
        <v>100</v>
      </c>
      <c r="AN33" s="219"/>
      <c r="AO33" s="219"/>
      <c r="AP33" s="219"/>
      <c r="AQ33" s="340" t="s">
        <v>570</v>
      </c>
      <c r="AR33" s="207"/>
      <c r="AS33" s="207"/>
      <c r="AT33" s="341"/>
      <c r="AU33" s="219">
        <v>100</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570</v>
      </c>
      <c r="AR34" s="207"/>
      <c r="AS34" s="207"/>
      <c r="AT34" s="341"/>
      <c r="AU34" s="219" t="s">
        <v>570</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8</v>
      </c>
      <c r="AF101" s="219"/>
      <c r="AG101" s="219"/>
      <c r="AH101" s="220"/>
      <c r="AI101" s="218">
        <v>10</v>
      </c>
      <c r="AJ101" s="219"/>
      <c r="AK101" s="219"/>
      <c r="AL101" s="220"/>
      <c r="AM101" s="218">
        <v>7</v>
      </c>
      <c r="AN101" s="219"/>
      <c r="AO101" s="219"/>
      <c r="AP101" s="220"/>
      <c r="AQ101" s="218" t="s">
        <v>625</v>
      </c>
      <c r="AR101" s="219"/>
      <c r="AS101" s="219"/>
      <c r="AT101" s="220"/>
      <c r="AU101" s="218" t="s">
        <v>662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10</v>
      </c>
      <c r="AF102" s="418"/>
      <c r="AG102" s="418"/>
      <c r="AH102" s="418"/>
      <c r="AI102" s="418">
        <v>9</v>
      </c>
      <c r="AJ102" s="418"/>
      <c r="AK102" s="418"/>
      <c r="AL102" s="418"/>
      <c r="AM102" s="418">
        <v>7</v>
      </c>
      <c r="AN102" s="418"/>
      <c r="AO102" s="418"/>
      <c r="AP102" s="418"/>
      <c r="AQ102" s="273">
        <v>11</v>
      </c>
      <c r="AR102" s="274"/>
      <c r="AS102" s="274"/>
      <c r="AT102" s="319"/>
      <c r="AU102" s="273">
        <v>11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4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v>8</v>
      </c>
      <c r="AF104" s="219"/>
      <c r="AG104" s="219"/>
      <c r="AH104" s="220"/>
      <c r="AI104" s="218">
        <v>10</v>
      </c>
      <c r="AJ104" s="219"/>
      <c r="AK104" s="219"/>
      <c r="AL104" s="220"/>
      <c r="AM104" s="218">
        <v>7</v>
      </c>
      <c r="AN104" s="219"/>
      <c r="AO104" s="219"/>
      <c r="AP104" s="220"/>
      <c r="AQ104" s="218" t="s">
        <v>625</v>
      </c>
      <c r="AR104" s="219"/>
      <c r="AS104" s="219"/>
      <c r="AT104" s="220"/>
      <c r="AU104" s="218" t="s">
        <v>662</v>
      </c>
      <c r="AV104" s="219"/>
      <c r="AW104" s="219"/>
      <c r="AX104" s="220"/>
    </row>
    <row r="105" spans="1:60" ht="4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v>8</v>
      </c>
      <c r="AF105" s="418"/>
      <c r="AG105" s="418"/>
      <c r="AH105" s="418"/>
      <c r="AI105" s="418">
        <v>10</v>
      </c>
      <c r="AJ105" s="418"/>
      <c r="AK105" s="418"/>
      <c r="AL105" s="418"/>
      <c r="AM105" s="418">
        <v>7</v>
      </c>
      <c r="AN105" s="418"/>
      <c r="AO105" s="418"/>
      <c r="AP105" s="418"/>
      <c r="AQ105" s="218">
        <v>11</v>
      </c>
      <c r="AR105" s="219"/>
      <c r="AS105" s="219"/>
      <c r="AT105" s="220"/>
      <c r="AU105" s="273">
        <v>11</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5098</v>
      </c>
      <c r="AF116" s="418"/>
      <c r="AG116" s="418"/>
      <c r="AH116" s="418"/>
      <c r="AI116" s="418">
        <v>5086</v>
      </c>
      <c r="AJ116" s="418"/>
      <c r="AK116" s="418"/>
      <c r="AL116" s="418"/>
      <c r="AM116" s="418">
        <v>5253</v>
      </c>
      <c r="AN116" s="418"/>
      <c r="AO116" s="418"/>
      <c r="AP116" s="418"/>
      <c r="AQ116" s="218">
        <v>5454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654</v>
      </c>
      <c r="AN117" s="551"/>
      <c r="AO117" s="551"/>
      <c r="AP117" s="551"/>
      <c r="AQ117" s="551" t="s">
        <v>624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40.5" customHeight="1" x14ac:dyDescent="0.15">
      <c r="A134" s="189"/>
      <c r="B134" s="186"/>
      <c r="C134" s="180"/>
      <c r="D134" s="186"/>
      <c r="E134" s="180"/>
      <c r="F134" s="181"/>
      <c r="G134" s="104" t="s">
        <v>626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v>67.3</v>
      </c>
      <c r="AF134" s="207"/>
      <c r="AG134" s="207"/>
      <c r="AH134" s="207"/>
      <c r="AI134" s="206" t="s">
        <v>570</v>
      </c>
      <c r="AJ134" s="207"/>
      <c r="AK134" s="207"/>
      <c r="AL134" s="207"/>
      <c r="AM134" s="206"/>
      <c r="AN134" s="207"/>
      <c r="AO134" s="207"/>
      <c r="AP134" s="207"/>
      <c r="AQ134" s="206" t="s">
        <v>570</v>
      </c>
      <c r="AR134" s="207"/>
      <c r="AS134" s="207"/>
      <c r="AT134" s="207"/>
      <c r="AU134" s="206" t="s">
        <v>570</v>
      </c>
      <c r="AV134" s="207"/>
      <c r="AW134" s="207"/>
      <c r="AX134" s="208"/>
    </row>
    <row r="135" spans="1:50" ht="40.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c r="AN135" s="207"/>
      <c r="AO135" s="207"/>
      <c r="AP135" s="207"/>
      <c r="AQ135" s="206" t="s">
        <v>570</v>
      </c>
      <c r="AR135" s="207"/>
      <c r="AS135" s="207"/>
      <c r="AT135" s="207"/>
      <c r="AU135" s="206" t="s">
        <v>570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570</v>
      </c>
      <c r="AR137" s="199"/>
      <c r="AS137" s="133" t="s">
        <v>355</v>
      </c>
      <c r="AT137" s="134"/>
      <c r="AU137" s="200" t="s">
        <v>570</v>
      </c>
      <c r="AV137" s="200"/>
      <c r="AW137" s="133" t="s">
        <v>300</v>
      </c>
      <c r="AX137" s="195"/>
    </row>
    <row r="138" spans="1:50" ht="50.25" customHeight="1" x14ac:dyDescent="0.15">
      <c r="A138" s="189"/>
      <c r="B138" s="186"/>
      <c r="C138" s="180"/>
      <c r="D138" s="186"/>
      <c r="E138" s="180"/>
      <c r="F138" s="181"/>
      <c r="G138" s="104" t="s">
        <v>627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495</v>
      </c>
      <c r="AC138" s="205"/>
      <c r="AD138" s="205"/>
      <c r="AE138" s="206">
        <v>83.3</v>
      </c>
      <c r="AF138" s="207"/>
      <c r="AG138" s="207"/>
      <c r="AH138" s="207"/>
      <c r="AI138" s="206" t="s">
        <v>570</v>
      </c>
      <c r="AJ138" s="207"/>
      <c r="AK138" s="207"/>
      <c r="AL138" s="207"/>
      <c r="AM138" s="206"/>
      <c r="AN138" s="207"/>
      <c r="AO138" s="207"/>
      <c r="AP138" s="207"/>
      <c r="AQ138" s="206" t="s">
        <v>570</v>
      </c>
      <c r="AR138" s="207"/>
      <c r="AS138" s="207"/>
      <c r="AT138" s="207"/>
      <c r="AU138" s="206" t="s">
        <v>570</v>
      </c>
      <c r="AV138" s="207"/>
      <c r="AW138" s="207"/>
      <c r="AX138" s="208"/>
    </row>
    <row r="139" spans="1:50" ht="50.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570</v>
      </c>
      <c r="AC139" s="213"/>
      <c r="AD139" s="213"/>
      <c r="AE139" s="206" t="s">
        <v>570</v>
      </c>
      <c r="AF139" s="207"/>
      <c r="AG139" s="207"/>
      <c r="AH139" s="207"/>
      <c r="AI139" s="206" t="s">
        <v>570</v>
      </c>
      <c r="AJ139" s="207"/>
      <c r="AK139" s="207"/>
      <c r="AL139" s="207"/>
      <c r="AM139" s="206"/>
      <c r="AN139" s="207"/>
      <c r="AO139" s="207"/>
      <c r="AP139" s="207"/>
      <c r="AQ139" s="206" t="s">
        <v>570</v>
      </c>
      <c r="AR139" s="207"/>
      <c r="AS139" s="207"/>
      <c r="AT139" s="207"/>
      <c r="AU139" s="206" t="s">
        <v>570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570</v>
      </c>
      <c r="AR141" s="199"/>
      <c r="AS141" s="133" t="s">
        <v>355</v>
      </c>
      <c r="AT141" s="134"/>
      <c r="AU141" s="200" t="s">
        <v>570</v>
      </c>
      <c r="AV141" s="200"/>
      <c r="AW141" s="133" t="s">
        <v>300</v>
      </c>
      <c r="AX141" s="195"/>
    </row>
    <row r="142" spans="1:50" ht="39.75" customHeight="1" x14ac:dyDescent="0.15">
      <c r="A142" s="189"/>
      <c r="B142" s="186"/>
      <c r="C142" s="180"/>
      <c r="D142" s="186"/>
      <c r="E142" s="180"/>
      <c r="F142" s="181"/>
      <c r="G142" s="104" t="s">
        <v>628</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495</v>
      </c>
      <c r="AC142" s="205"/>
      <c r="AD142" s="205"/>
      <c r="AE142" s="206">
        <v>85.2</v>
      </c>
      <c r="AF142" s="207"/>
      <c r="AG142" s="207"/>
      <c r="AH142" s="207"/>
      <c r="AI142" s="206" t="s">
        <v>570</v>
      </c>
      <c r="AJ142" s="207"/>
      <c r="AK142" s="207"/>
      <c r="AL142" s="207"/>
      <c r="AM142" s="206"/>
      <c r="AN142" s="207"/>
      <c r="AO142" s="207"/>
      <c r="AP142" s="207"/>
      <c r="AQ142" s="206" t="s">
        <v>570</v>
      </c>
      <c r="AR142" s="207"/>
      <c r="AS142" s="207"/>
      <c r="AT142" s="207"/>
      <c r="AU142" s="206" t="s">
        <v>570</v>
      </c>
      <c r="AV142" s="207"/>
      <c r="AW142" s="207"/>
      <c r="AX142" s="208"/>
    </row>
    <row r="143" spans="1:50" ht="49.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570</v>
      </c>
      <c r="AC143" s="213"/>
      <c r="AD143" s="213"/>
      <c r="AE143" s="206" t="s">
        <v>570</v>
      </c>
      <c r="AF143" s="207"/>
      <c r="AG143" s="207"/>
      <c r="AH143" s="207"/>
      <c r="AI143" s="206" t="s">
        <v>570</v>
      </c>
      <c r="AJ143" s="207"/>
      <c r="AK143" s="207"/>
      <c r="AL143" s="207"/>
      <c r="AM143" s="206"/>
      <c r="AN143" s="207"/>
      <c r="AO143" s="207"/>
      <c r="AP143" s="207"/>
      <c r="AQ143" s="206" t="s">
        <v>570</v>
      </c>
      <c r="AR143" s="207"/>
      <c r="AS143" s="207"/>
      <c r="AT143" s="207"/>
      <c r="AU143" s="206" t="s">
        <v>570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594</v>
      </c>
      <c r="K430" s="901"/>
      <c r="L430" s="901"/>
      <c r="M430" s="901"/>
      <c r="N430" s="901"/>
      <c r="O430" s="901"/>
      <c r="P430" s="901"/>
      <c r="Q430" s="901"/>
      <c r="R430" s="901"/>
      <c r="S430" s="901"/>
      <c r="T430" s="902"/>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595</v>
      </c>
      <c r="AF433" s="207"/>
      <c r="AG433" s="207"/>
      <c r="AH433" s="341"/>
      <c r="AI433" s="340" t="s">
        <v>595</v>
      </c>
      <c r="AJ433" s="207"/>
      <c r="AK433" s="207"/>
      <c r="AL433" s="207"/>
      <c r="AM433" s="340" t="s">
        <v>570</v>
      </c>
      <c r="AN433" s="207"/>
      <c r="AO433" s="207"/>
      <c r="AP433" s="341"/>
      <c r="AQ433" s="340" t="s">
        <v>595</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595</v>
      </c>
      <c r="AF434" s="207"/>
      <c r="AG434" s="207"/>
      <c r="AH434" s="341"/>
      <c r="AI434" s="340" t="s">
        <v>595</v>
      </c>
      <c r="AJ434" s="207"/>
      <c r="AK434" s="207"/>
      <c r="AL434" s="207"/>
      <c r="AM434" s="340" t="s">
        <v>570</v>
      </c>
      <c r="AN434" s="207"/>
      <c r="AO434" s="207"/>
      <c r="AP434" s="341"/>
      <c r="AQ434" s="340" t="s">
        <v>595</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595</v>
      </c>
      <c r="AJ435" s="207"/>
      <c r="AK435" s="207"/>
      <c r="AL435" s="207"/>
      <c r="AM435" s="340" t="s">
        <v>570</v>
      </c>
      <c r="AN435" s="207"/>
      <c r="AO435" s="207"/>
      <c r="AP435" s="341"/>
      <c r="AQ435" s="340" t="s">
        <v>595</v>
      </c>
      <c r="AR435" s="207"/>
      <c r="AS435" s="207"/>
      <c r="AT435" s="341"/>
      <c r="AU435" s="207" t="s">
        <v>595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595</v>
      </c>
      <c r="AF458" s="207"/>
      <c r="AG458" s="207"/>
      <c r="AH458" s="207"/>
      <c r="AI458" s="340" t="s">
        <v>594</v>
      </c>
      <c r="AJ458" s="207"/>
      <c r="AK458" s="207"/>
      <c r="AL458" s="207"/>
      <c r="AM458" s="340" t="s">
        <v>570</v>
      </c>
      <c r="AN458" s="207"/>
      <c r="AO458" s="207"/>
      <c r="AP458" s="341"/>
      <c r="AQ458" s="340" t="s">
        <v>595</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595</v>
      </c>
      <c r="AF459" s="207"/>
      <c r="AG459" s="207"/>
      <c r="AH459" s="341"/>
      <c r="AI459" s="340" t="s">
        <v>594</v>
      </c>
      <c r="AJ459" s="207"/>
      <c r="AK459" s="207"/>
      <c r="AL459" s="207"/>
      <c r="AM459" s="340" t="s">
        <v>570</v>
      </c>
      <c r="AN459" s="207"/>
      <c r="AO459" s="207"/>
      <c r="AP459" s="341"/>
      <c r="AQ459" s="340" t="s">
        <v>595</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595</v>
      </c>
      <c r="AJ460" s="207"/>
      <c r="AK460" s="207"/>
      <c r="AL460" s="207"/>
      <c r="AM460" s="340" t="s">
        <v>570</v>
      </c>
      <c r="AN460" s="207"/>
      <c r="AO460" s="207"/>
      <c r="AP460" s="341"/>
      <c r="AQ460" s="340" t="s">
        <v>595</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629</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629</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3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629</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39"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629</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9"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9"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629</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629</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629</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632</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632</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629</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49.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629</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629</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629</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629</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632</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0.5" customHeight="1" thickBot="1" x14ac:dyDescent="0.2">
      <c r="A731" s="799" t="s">
        <v>256</v>
      </c>
      <c r="B731" s="800"/>
      <c r="C731" s="800"/>
      <c r="D731" s="800"/>
      <c r="E731" s="801"/>
      <c r="F731" s="729" t="s">
        <v>652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4" customHeight="1" thickBot="1" x14ac:dyDescent="0.2">
      <c r="A733" s="673" t="s">
        <v>656</v>
      </c>
      <c r="B733" s="674"/>
      <c r="C733" s="674"/>
      <c r="D733" s="674"/>
      <c r="E733" s="675"/>
      <c r="F733" s="637" t="s">
        <v>651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6" customHeight="1" thickBot="1" x14ac:dyDescent="0.2">
      <c r="A735" s="790" t="s">
        <v>609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610</v>
      </c>
      <c r="F737" s="990"/>
      <c r="G737" s="990"/>
      <c r="H737" s="990"/>
      <c r="I737" s="990"/>
      <c r="J737" s="990"/>
      <c r="K737" s="990"/>
      <c r="L737" s="990"/>
      <c r="M737" s="990"/>
      <c r="N737" s="365" t="s">
        <v>541</v>
      </c>
      <c r="O737" s="365"/>
      <c r="P737" s="365"/>
      <c r="Q737" s="365"/>
      <c r="R737" s="990" t="s">
        <v>611</v>
      </c>
      <c r="S737" s="990"/>
      <c r="T737" s="990"/>
      <c r="U737" s="990"/>
      <c r="V737" s="990"/>
      <c r="W737" s="990"/>
      <c r="X737" s="990"/>
      <c r="Y737" s="990"/>
      <c r="Z737" s="990"/>
      <c r="AA737" s="365" t="s">
        <v>540</v>
      </c>
      <c r="AB737" s="365"/>
      <c r="AC737" s="365"/>
      <c r="AD737" s="365"/>
      <c r="AE737" s="990" t="s">
        <v>612</v>
      </c>
      <c r="AF737" s="990"/>
      <c r="AG737" s="990"/>
      <c r="AH737" s="990"/>
      <c r="AI737" s="990"/>
      <c r="AJ737" s="990"/>
      <c r="AK737" s="990"/>
      <c r="AL737" s="990"/>
      <c r="AM737" s="990"/>
      <c r="AN737" s="365" t="s">
        <v>539</v>
      </c>
      <c r="AO737" s="365"/>
      <c r="AP737" s="365"/>
      <c r="AQ737" s="365"/>
      <c r="AR737" s="982" t="s">
        <v>613</v>
      </c>
      <c r="AS737" s="983"/>
      <c r="AT737" s="983"/>
      <c r="AU737" s="983"/>
      <c r="AV737" s="983"/>
      <c r="AW737" s="983"/>
      <c r="AX737" s="984"/>
      <c r="AY737" s="89"/>
      <c r="AZ737" s="89"/>
    </row>
    <row r="738" spans="1:52" ht="24.75" customHeight="1" x14ac:dyDescent="0.15">
      <c r="A738" s="991" t="s">
        <v>538</v>
      </c>
      <c r="B738" s="210"/>
      <c r="C738" s="210"/>
      <c r="D738" s="211"/>
      <c r="E738" s="990" t="s">
        <v>614</v>
      </c>
      <c r="F738" s="990"/>
      <c r="G738" s="990"/>
      <c r="H738" s="990"/>
      <c r="I738" s="990"/>
      <c r="J738" s="990"/>
      <c r="K738" s="990"/>
      <c r="L738" s="990"/>
      <c r="M738" s="990"/>
      <c r="N738" s="365" t="s">
        <v>537</v>
      </c>
      <c r="O738" s="365"/>
      <c r="P738" s="365"/>
      <c r="Q738" s="365"/>
      <c r="R738" s="990" t="s">
        <v>615</v>
      </c>
      <c r="S738" s="990"/>
      <c r="T738" s="990"/>
      <c r="U738" s="990"/>
      <c r="V738" s="990"/>
      <c r="W738" s="990"/>
      <c r="X738" s="990"/>
      <c r="Y738" s="990"/>
      <c r="Z738" s="990"/>
      <c r="AA738" s="365" t="s">
        <v>536</v>
      </c>
      <c r="AB738" s="365"/>
      <c r="AC738" s="365"/>
      <c r="AD738" s="365"/>
      <c r="AE738" s="990" t="s">
        <v>615</v>
      </c>
      <c r="AF738" s="990"/>
      <c r="AG738" s="990"/>
      <c r="AH738" s="990"/>
      <c r="AI738" s="990"/>
      <c r="AJ738" s="990"/>
      <c r="AK738" s="990"/>
      <c r="AL738" s="990"/>
      <c r="AM738" s="990"/>
      <c r="AN738" s="365" t="s">
        <v>532</v>
      </c>
      <c r="AO738" s="365"/>
      <c r="AP738" s="365"/>
      <c r="AQ738" s="365"/>
      <c r="AR738" s="982">
        <v>134</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136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635</v>
      </c>
      <c r="H781" s="671"/>
      <c r="I781" s="671"/>
      <c r="J781" s="671"/>
      <c r="K781" s="672"/>
      <c r="L781" s="664" t="s">
        <v>636</v>
      </c>
      <c r="M781" s="665"/>
      <c r="N781" s="665"/>
      <c r="O781" s="665"/>
      <c r="P781" s="665"/>
      <c r="Q781" s="665"/>
      <c r="R781" s="665"/>
      <c r="S781" s="665"/>
      <c r="T781" s="665"/>
      <c r="U781" s="665"/>
      <c r="V781" s="665"/>
      <c r="W781" s="665"/>
      <c r="X781" s="666"/>
      <c r="Y781" s="388">
        <v>4.6240670000000001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657</v>
      </c>
      <c r="H782" s="607"/>
      <c r="I782" s="607"/>
      <c r="J782" s="607"/>
      <c r="K782" s="608"/>
      <c r="L782" s="598" t="s">
        <v>659</v>
      </c>
      <c r="M782" s="599"/>
      <c r="N782" s="599"/>
      <c r="O782" s="599"/>
      <c r="P782" s="599"/>
      <c r="Q782" s="599"/>
      <c r="R782" s="599"/>
      <c r="S782" s="599"/>
      <c r="T782" s="599"/>
      <c r="U782" s="599"/>
      <c r="V782" s="599"/>
      <c r="W782" s="599"/>
      <c r="X782" s="600"/>
      <c r="Y782" s="601">
        <v>1.8871389999999999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661</v>
      </c>
      <c r="H783" s="607"/>
      <c r="I783" s="607"/>
      <c r="J783" s="607"/>
      <c r="K783" s="608"/>
      <c r="L783" s="598" t="s">
        <v>661</v>
      </c>
      <c r="M783" s="599"/>
      <c r="N783" s="599"/>
      <c r="O783" s="599"/>
      <c r="P783" s="599"/>
      <c r="Q783" s="599"/>
      <c r="R783" s="599"/>
      <c r="S783" s="599"/>
      <c r="T783" s="599"/>
      <c r="U783" s="599"/>
      <c r="V783" s="599"/>
      <c r="W783" s="599"/>
      <c r="X783" s="600"/>
      <c r="Y783" s="601">
        <v>0.65759400000000001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658</v>
      </c>
      <c r="H784" s="607"/>
      <c r="I784" s="607"/>
      <c r="J784" s="607"/>
      <c r="K784" s="608"/>
      <c r="L784" s="598" t="s">
        <v>660</v>
      </c>
      <c r="M784" s="599"/>
      <c r="N784" s="599"/>
      <c r="O784" s="599"/>
      <c r="P784" s="599"/>
      <c r="Q784" s="599"/>
      <c r="R784" s="599"/>
      <c r="S784" s="599"/>
      <c r="T784" s="599"/>
      <c r="U784" s="599"/>
      <c r="V784" s="599"/>
      <c r="W784" s="599"/>
      <c r="X784" s="600"/>
      <c r="Y784" s="601">
        <v>6.7199999999999996E-2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7.2359999999999989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637</v>
      </c>
      <c r="D837" s="347"/>
      <c r="E837" s="347"/>
      <c r="F837" s="347"/>
      <c r="G837" s="347"/>
      <c r="H837" s="347"/>
      <c r="I837" s="347"/>
      <c r="J837" s="348">
        <v>4010401058533</v>
      </c>
      <c r="K837" s="349"/>
      <c r="L837" s="349"/>
      <c r="M837" s="349"/>
      <c r="N837" s="349"/>
      <c r="O837" s="349"/>
      <c r="P837" s="362" t="s">
        <v>638</v>
      </c>
      <c r="Q837" s="350"/>
      <c r="R837" s="350"/>
      <c r="S837" s="350"/>
      <c r="T837" s="350"/>
      <c r="U837" s="350"/>
      <c r="V837" s="350"/>
      <c r="W837" s="350"/>
      <c r="X837" s="350"/>
      <c r="Y837" s="351">
        <v>7.2</v>
      </c>
      <c r="Z837" s="352"/>
      <c r="AA837" s="352"/>
      <c r="AB837" s="353"/>
      <c r="AC837" s="363" t="s">
        <v>497</v>
      </c>
      <c r="AD837" s="371"/>
      <c r="AE837" s="371"/>
      <c r="AF837" s="371"/>
      <c r="AG837" s="371"/>
      <c r="AH837" s="372">
        <v>1</v>
      </c>
      <c r="AI837" s="373"/>
      <c r="AJ837" s="373"/>
      <c r="AK837" s="373"/>
      <c r="AL837" s="357">
        <v>93.043599999999998</v>
      </c>
      <c r="AM837" s="358"/>
      <c r="AN837" s="358"/>
      <c r="AO837" s="359"/>
      <c r="AP837" s="360"/>
      <c r="AQ837" s="360"/>
      <c r="AR837" s="360"/>
      <c r="AS837" s="360"/>
      <c r="AT837" s="360"/>
      <c r="AU837" s="360"/>
      <c r="AV837" s="360"/>
      <c r="AW837" s="360"/>
      <c r="AX837" s="360"/>
    </row>
    <row r="838" spans="1:50" ht="69.75" customHeight="1" x14ac:dyDescent="0.15">
      <c r="A838" s="376">
        <v>2</v>
      </c>
      <c r="B838" s="376">
        <v>1</v>
      </c>
      <c r="C838" s="361" t="s">
        <v>643</v>
      </c>
      <c r="D838" s="347"/>
      <c r="E838" s="347"/>
      <c r="F838" s="347"/>
      <c r="G838" s="347"/>
      <c r="H838" s="347"/>
      <c r="I838" s="347"/>
      <c r="J838" s="348">
        <v>4010401058533</v>
      </c>
      <c r="K838" s="349"/>
      <c r="L838" s="349"/>
      <c r="M838" s="349"/>
      <c r="N838" s="349"/>
      <c r="O838" s="349"/>
      <c r="P838" s="362" t="s">
        <v>644</v>
      </c>
      <c r="Q838" s="350"/>
      <c r="R838" s="350"/>
      <c r="S838" s="350"/>
      <c r="T838" s="350"/>
      <c r="U838" s="350"/>
      <c r="V838" s="350"/>
      <c r="W838" s="350"/>
      <c r="X838" s="350"/>
      <c r="Y838" s="351">
        <v>5.4</v>
      </c>
      <c r="Z838" s="352"/>
      <c r="AA838" s="352"/>
      <c r="AB838" s="353"/>
      <c r="AC838" s="363" t="s">
        <v>497</v>
      </c>
      <c r="AD838" s="371"/>
      <c r="AE838" s="371"/>
      <c r="AF838" s="371"/>
      <c r="AG838" s="371"/>
      <c r="AH838" s="355">
        <v>2</v>
      </c>
      <c r="AI838" s="356"/>
      <c r="AJ838" s="356"/>
      <c r="AK838" s="356"/>
      <c r="AL838" s="357">
        <v>90.120099999999994</v>
      </c>
      <c r="AM838" s="358"/>
      <c r="AN838" s="358"/>
      <c r="AO838" s="359"/>
      <c r="AP838" s="360"/>
      <c r="AQ838" s="360"/>
      <c r="AR838" s="360"/>
      <c r="AS838" s="360"/>
      <c r="AT838" s="360"/>
      <c r="AU838" s="360"/>
      <c r="AV838" s="360"/>
      <c r="AW838" s="360"/>
      <c r="AX838" s="360"/>
    </row>
    <row r="839" spans="1:50" ht="60" customHeight="1" x14ac:dyDescent="0.15">
      <c r="A839" s="376">
        <v>3</v>
      </c>
      <c r="B839" s="376">
        <v>1</v>
      </c>
      <c r="C839" s="361" t="s">
        <v>643</v>
      </c>
      <c r="D839" s="347"/>
      <c r="E839" s="347"/>
      <c r="F839" s="347"/>
      <c r="G839" s="347"/>
      <c r="H839" s="347"/>
      <c r="I839" s="347"/>
      <c r="J839" s="348">
        <v>4010401058533</v>
      </c>
      <c r="K839" s="349"/>
      <c r="L839" s="349"/>
      <c r="M839" s="349"/>
      <c r="N839" s="349"/>
      <c r="O839" s="349"/>
      <c r="P839" s="362" t="s">
        <v>645</v>
      </c>
      <c r="Q839" s="350"/>
      <c r="R839" s="350"/>
      <c r="S839" s="350"/>
      <c r="T839" s="350"/>
      <c r="U839" s="350"/>
      <c r="V839" s="350"/>
      <c r="W839" s="350"/>
      <c r="X839" s="350"/>
      <c r="Y839" s="351">
        <v>5.3</v>
      </c>
      <c r="Z839" s="352"/>
      <c r="AA839" s="352"/>
      <c r="AB839" s="353"/>
      <c r="AC839" s="363" t="s">
        <v>497</v>
      </c>
      <c r="AD839" s="371"/>
      <c r="AE839" s="371"/>
      <c r="AF839" s="371"/>
      <c r="AG839" s="371"/>
      <c r="AH839" s="355">
        <v>1</v>
      </c>
      <c r="AI839" s="356"/>
      <c r="AJ839" s="356"/>
      <c r="AK839" s="356"/>
      <c r="AL839" s="357">
        <v>87.883899999999997</v>
      </c>
      <c r="AM839" s="358"/>
      <c r="AN839" s="358"/>
      <c r="AO839" s="359"/>
      <c r="AP839" s="360"/>
      <c r="AQ839" s="360"/>
      <c r="AR839" s="360"/>
      <c r="AS839" s="360"/>
      <c r="AT839" s="360"/>
      <c r="AU839" s="360"/>
      <c r="AV839" s="360"/>
      <c r="AW839" s="360"/>
      <c r="AX839" s="360"/>
    </row>
    <row r="840" spans="1:50" ht="75" customHeight="1" x14ac:dyDescent="0.15">
      <c r="A840" s="376">
        <v>4</v>
      </c>
      <c r="B840" s="376">
        <v>1</v>
      </c>
      <c r="C840" s="361" t="s">
        <v>639</v>
      </c>
      <c r="D840" s="347"/>
      <c r="E840" s="347"/>
      <c r="F840" s="347"/>
      <c r="G840" s="347"/>
      <c r="H840" s="347"/>
      <c r="I840" s="347"/>
      <c r="J840" s="348">
        <v>4011005006060</v>
      </c>
      <c r="K840" s="349"/>
      <c r="L840" s="349"/>
      <c r="M840" s="349"/>
      <c r="N840" s="349"/>
      <c r="O840" s="349"/>
      <c r="P840" s="362" t="s">
        <v>640</v>
      </c>
      <c r="Q840" s="350"/>
      <c r="R840" s="350"/>
      <c r="S840" s="350"/>
      <c r="T840" s="350"/>
      <c r="U840" s="350"/>
      <c r="V840" s="350"/>
      <c r="W840" s="350"/>
      <c r="X840" s="350"/>
      <c r="Y840" s="351">
        <v>6.2</v>
      </c>
      <c r="Z840" s="352"/>
      <c r="AA840" s="352"/>
      <c r="AB840" s="353"/>
      <c r="AC840" s="363" t="s">
        <v>497</v>
      </c>
      <c r="AD840" s="371"/>
      <c r="AE840" s="371"/>
      <c r="AF840" s="371"/>
      <c r="AG840" s="371"/>
      <c r="AH840" s="372">
        <v>1</v>
      </c>
      <c r="AI840" s="373"/>
      <c r="AJ840" s="373"/>
      <c r="AK840" s="373"/>
      <c r="AL840" s="357">
        <v>99.5261</v>
      </c>
      <c r="AM840" s="358"/>
      <c r="AN840" s="358"/>
      <c r="AO840" s="359"/>
      <c r="AP840" s="360"/>
      <c r="AQ840" s="360"/>
      <c r="AR840" s="360"/>
      <c r="AS840" s="360"/>
      <c r="AT840" s="360"/>
      <c r="AU840" s="360"/>
      <c r="AV840" s="360"/>
      <c r="AW840" s="360"/>
      <c r="AX840" s="360"/>
    </row>
    <row r="841" spans="1:50" ht="60" customHeight="1" x14ac:dyDescent="0.15">
      <c r="A841" s="376">
        <v>5</v>
      </c>
      <c r="B841" s="376">
        <v>1</v>
      </c>
      <c r="C841" s="361" t="s">
        <v>641</v>
      </c>
      <c r="D841" s="347"/>
      <c r="E841" s="347"/>
      <c r="F841" s="347"/>
      <c r="G841" s="347"/>
      <c r="H841" s="347"/>
      <c r="I841" s="347"/>
      <c r="J841" s="348">
        <v>6012701004917</v>
      </c>
      <c r="K841" s="349"/>
      <c r="L841" s="349"/>
      <c r="M841" s="349"/>
      <c r="N841" s="349"/>
      <c r="O841" s="349"/>
      <c r="P841" s="362" t="s">
        <v>642</v>
      </c>
      <c r="Q841" s="350"/>
      <c r="R841" s="350"/>
      <c r="S841" s="350"/>
      <c r="T841" s="350"/>
      <c r="U841" s="350"/>
      <c r="V841" s="350"/>
      <c r="W841" s="350"/>
      <c r="X841" s="350"/>
      <c r="Y841" s="351">
        <v>5.7</v>
      </c>
      <c r="Z841" s="352"/>
      <c r="AA841" s="352"/>
      <c r="AB841" s="353"/>
      <c r="AC841" s="363" t="s">
        <v>497</v>
      </c>
      <c r="AD841" s="371"/>
      <c r="AE841" s="371"/>
      <c r="AF841" s="371"/>
      <c r="AG841" s="371"/>
      <c r="AH841" s="355">
        <v>3</v>
      </c>
      <c r="AI841" s="356"/>
      <c r="AJ841" s="356"/>
      <c r="AK841" s="356"/>
      <c r="AL841" s="357">
        <v>79.002399999999994</v>
      </c>
      <c r="AM841" s="358"/>
      <c r="AN841" s="358"/>
      <c r="AO841" s="359"/>
      <c r="AP841" s="360"/>
      <c r="AQ841" s="360"/>
      <c r="AR841" s="360"/>
      <c r="AS841" s="360"/>
      <c r="AT841" s="360"/>
      <c r="AU841" s="360"/>
      <c r="AV841" s="360"/>
      <c r="AW841" s="360"/>
      <c r="AX841" s="360"/>
    </row>
    <row r="842" spans="1:50" ht="74.25" customHeight="1" x14ac:dyDescent="0.15">
      <c r="A842" s="376">
        <v>6</v>
      </c>
      <c r="B842" s="376">
        <v>1</v>
      </c>
      <c r="C842" s="361" t="s">
        <v>646</v>
      </c>
      <c r="D842" s="347"/>
      <c r="E842" s="347"/>
      <c r="F842" s="347"/>
      <c r="G842" s="347"/>
      <c r="H842" s="347"/>
      <c r="I842" s="347"/>
      <c r="J842" s="348">
        <v>7010005015911</v>
      </c>
      <c r="K842" s="349"/>
      <c r="L842" s="349"/>
      <c r="M842" s="349"/>
      <c r="N842" s="349"/>
      <c r="O842" s="349"/>
      <c r="P842" s="362" t="s">
        <v>647</v>
      </c>
      <c r="Q842" s="350"/>
      <c r="R842" s="350"/>
      <c r="S842" s="350"/>
      <c r="T842" s="350"/>
      <c r="U842" s="350"/>
      <c r="V842" s="350"/>
      <c r="W842" s="350"/>
      <c r="X842" s="350"/>
      <c r="Y842" s="351">
        <v>2.2999999999999998</v>
      </c>
      <c r="Z842" s="352"/>
      <c r="AA842" s="352"/>
      <c r="AB842" s="353"/>
      <c r="AC842" s="363" t="s">
        <v>497</v>
      </c>
      <c r="AD842" s="371"/>
      <c r="AE842" s="371"/>
      <c r="AF842" s="371"/>
      <c r="AG842" s="371"/>
      <c r="AH842" s="355">
        <v>1</v>
      </c>
      <c r="AI842" s="356"/>
      <c r="AJ842" s="356"/>
      <c r="AK842" s="356"/>
      <c r="AL842" s="357">
        <v>98.991</v>
      </c>
      <c r="AM842" s="358"/>
      <c r="AN842" s="358"/>
      <c r="AO842" s="359"/>
      <c r="AP842" s="360"/>
      <c r="AQ842" s="360"/>
      <c r="AR842" s="360"/>
      <c r="AS842" s="360"/>
      <c r="AT842" s="360"/>
      <c r="AU842" s="360"/>
      <c r="AV842" s="360"/>
      <c r="AW842" s="360"/>
      <c r="AX842" s="360"/>
    </row>
    <row r="843" spans="1:50" ht="72.75" customHeight="1" x14ac:dyDescent="0.15">
      <c r="A843" s="376">
        <v>7</v>
      </c>
      <c r="B843" s="376">
        <v>1</v>
      </c>
      <c r="C843" s="361" t="s">
        <v>648</v>
      </c>
      <c r="D843" s="347"/>
      <c r="E843" s="347"/>
      <c r="F843" s="347"/>
      <c r="G843" s="347"/>
      <c r="H843" s="347"/>
      <c r="I843" s="347"/>
      <c r="J843" s="348">
        <v>9250005001134</v>
      </c>
      <c r="K843" s="349"/>
      <c r="L843" s="349"/>
      <c r="M843" s="349"/>
      <c r="N843" s="349"/>
      <c r="O843" s="349"/>
      <c r="P843" s="362" t="s">
        <v>649</v>
      </c>
      <c r="Q843" s="350"/>
      <c r="R843" s="350"/>
      <c r="S843" s="350"/>
      <c r="T843" s="350"/>
      <c r="U843" s="350"/>
      <c r="V843" s="350"/>
      <c r="W843" s="350"/>
      <c r="X843" s="350"/>
      <c r="Y843" s="351">
        <v>4.8</v>
      </c>
      <c r="Z843" s="352"/>
      <c r="AA843" s="352"/>
      <c r="AB843" s="353"/>
      <c r="AC843" s="363" t="s">
        <v>497</v>
      </c>
      <c r="AD843" s="371"/>
      <c r="AE843" s="371"/>
      <c r="AF843" s="371"/>
      <c r="AG843" s="371"/>
      <c r="AH843" s="355">
        <v>1</v>
      </c>
      <c r="AI843" s="356"/>
      <c r="AJ843" s="356"/>
      <c r="AK843" s="356"/>
      <c r="AL843" s="357">
        <v>99.247799999999998</v>
      </c>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0.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051">
      <formula>IF(RIGHT(TEXT(P14,"0.#"),1)=".",FALSE,TRUE)</formula>
    </cfRule>
    <cfRule type="expression" dxfId="2838" priority="14052">
      <formula>IF(RIGHT(TEXT(P14,"0.#"),1)=".",TRUE,FALSE)</formula>
    </cfRule>
  </conditionalFormatting>
  <conditionalFormatting sqref="AE32">
    <cfRule type="expression" dxfId="2837" priority="14041">
      <formula>IF(RIGHT(TEXT(AE32,"0.#"),1)=".",FALSE,TRUE)</formula>
    </cfRule>
    <cfRule type="expression" dxfId="2836" priority="14042">
      <formula>IF(RIGHT(TEXT(AE32,"0.#"),1)=".",TRUE,FALSE)</formula>
    </cfRule>
  </conditionalFormatting>
  <conditionalFormatting sqref="P18:AX18">
    <cfRule type="expression" dxfId="2835" priority="13927">
      <formula>IF(RIGHT(TEXT(P18,"0.#"),1)=".",FALSE,TRUE)</formula>
    </cfRule>
    <cfRule type="expression" dxfId="2834" priority="13928">
      <formula>IF(RIGHT(TEXT(P18,"0.#"),1)=".",TRUE,FALSE)</formula>
    </cfRule>
  </conditionalFormatting>
  <conditionalFormatting sqref="Y782">
    <cfRule type="expression" dxfId="2833" priority="13923">
      <formula>IF(RIGHT(TEXT(Y782,"0.#"),1)=".",FALSE,TRUE)</formula>
    </cfRule>
    <cfRule type="expression" dxfId="2832" priority="13924">
      <formula>IF(RIGHT(TEXT(Y782,"0.#"),1)=".",TRUE,FALSE)</formula>
    </cfRule>
  </conditionalFormatting>
  <conditionalFormatting sqref="Y791">
    <cfRule type="expression" dxfId="2831" priority="13919">
      <formula>IF(RIGHT(TEXT(Y791,"0.#"),1)=".",FALSE,TRUE)</formula>
    </cfRule>
    <cfRule type="expression" dxfId="2830" priority="13920">
      <formula>IF(RIGHT(TEXT(Y791,"0.#"),1)=".",TRUE,FALSE)</formula>
    </cfRule>
  </conditionalFormatting>
  <conditionalFormatting sqref="Y822:Y829 Y820 Y809:Y816 Y807 Y796:Y803 Y794">
    <cfRule type="expression" dxfId="2829" priority="13701">
      <formula>IF(RIGHT(TEXT(Y794,"0.#"),1)=".",FALSE,TRUE)</formula>
    </cfRule>
    <cfRule type="expression" dxfId="2828" priority="13702">
      <formula>IF(RIGHT(TEXT(Y794,"0.#"),1)=".",TRUE,FALSE)</formula>
    </cfRule>
  </conditionalFormatting>
  <conditionalFormatting sqref="P16:AQ17 P15:AX15 P13:AX13">
    <cfRule type="expression" dxfId="2827" priority="13749">
      <formula>IF(RIGHT(TEXT(P13,"0.#"),1)=".",FALSE,TRUE)</formula>
    </cfRule>
    <cfRule type="expression" dxfId="2826" priority="13750">
      <formula>IF(RIGHT(TEXT(P13,"0.#"),1)=".",TRUE,FALSE)</formula>
    </cfRule>
  </conditionalFormatting>
  <conditionalFormatting sqref="P19:AJ19">
    <cfRule type="expression" dxfId="2825" priority="13747">
      <formula>IF(RIGHT(TEXT(P19,"0.#"),1)=".",FALSE,TRUE)</formula>
    </cfRule>
    <cfRule type="expression" dxfId="2824" priority="13748">
      <formula>IF(RIGHT(TEXT(P19,"0.#"),1)=".",TRUE,FALSE)</formula>
    </cfRule>
  </conditionalFormatting>
  <conditionalFormatting sqref="AE101 AQ101">
    <cfRule type="expression" dxfId="2823" priority="13739">
      <formula>IF(RIGHT(TEXT(AE101,"0.#"),1)=".",FALSE,TRUE)</formula>
    </cfRule>
    <cfRule type="expression" dxfId="2822" priority="13740">
      <formula>IF(RIGHT(TEXT(AE101,"0.#"),1)=".",TRUE,FALSE)</formula>
    </cfRule>
  </conditionalFormatting>
  <conditionalFormatting sqref="Y783:Y790 Y781">
    <cfRule type="expression" dxfId="2821" priority="13725">
      <formula>IF(RIGHT(TEXT(Y781,"0.#"),1)=".",FALSE,TRUE)</formula>
    </cfRule>
    <cfRule type="expression" dxfId="2820" priority="13726">
      <formula>IF(RIGHT(TEXT(Y781,"0.#"),1)=".",TRUE,FALSE)</formula>
    </cfRule>
  </conditionalFormatting>
  <conditionalFormatting sqref="AU782">
    <cfRule type="expression" dxfId="2819" priority="13723">
      <formula>IF(RIGHT(TEXT(AU782,"0.#"),1)=".",FALSE,TRUE)</formula>
    </cfRule>
    <cfRule type="expression" dxfId="2818" priority="13724">
      <formula>IF(RIGHT(TEXT(AU782,"0.#"),1)=".",TRUE,FALSE)</formula>
    </cfRule>
  </conditionalFormatting>
  <conditionalFormatting sqref="AU791">
    <cfRule type="expression" dxfId="2817" priority="13721">
      <formula>IF(RIGHT(TEXT(AU791,"0.#"),1)=".",FALSE,TRUE)</formula>
    </cfRule>
    <cfRule type="expression" dxfId="2816" priority="13722">
      <formula>IF(RIGHT(TEXT(AU791,"0.#"),1)=".",TRUE,FALSE)</formula>
    </cfRule>
  </conditionalFormatting>
  <conditionalFormatting sqref="AU783:AU790 AU781">
    <cfRule type="expression" dxfId="2815" priority="13719">
      <formula>IF(RIGHT(TEXT(AU781,"0.#"),1)=".",FALSE,TRUE)</formula>
    </cfRule>
    <cfRule type="expression" dxfId="2814" priority="13720">
      <formula>IF(RIGHT(TEXT(AU781,"0.#"),1)=".",TRUE,FALSE)</formula>
    </cfRule>
  </conditionalFormatting>
  <conditionalFormatting sqref="Y821 Y808 Y795">
    <cfRule type="expression" dxfId="2813" priority="13705">
      <formula>IF(RIGHT(TEXT(Y795,"0.#"),1)=".",FALSE,TRUE)</formula>
    </cfRule>
    <cfRule type="expression" dxfId="2812" priority="13706">
      <formula>IF(RIGHT(TEXT(Y795,"0.#"),1)=".",TRUE,FALSE)</formula>
    </cfRule>
  </conditionalFormatting>
  <conditionalFormatting sqref="Y830 Y817 Y804">
    <cfRule type="expression" dxfId="2811" priority="13703">
      <formula>IF(RIGHT(TEXT(Y804,"0.#"),1)=".",FALSE,TRUE)</formula>
    </cfRule>
    <cfRule type="expression" dxfId="2810" priority="13704">
      <formula>IF(RIGHT(TEXT(Y804,"0.#"),1)=".",TRUE,FALSE)</formula>
    </cfRule>
  </conditionalFormatting>
  <conditionalFormatting sqref="AU821 AU808 AU795">
    <cfRule type="expression" dxfId="2809" priority="13699">
      <formula>IF(RIGHT(TEXT(AU795,"0.#"),1)=".",FALSE,TRUE)</formula>
    </cfRule>
    <cfRule type="expression" dxfId="2808" priority="13700">
      <formula>IF(RIGHT(TEXT(AU795,"0.#"),1)=".",TRUE,FALSE)</formula>
    </cfRule>
  </conditionalFormatting>
  <conditionalFormatting sqref="AU830 AU817 AU804">
    <cfRule type="expression" dxfId="2807" priority="13697">
      <formula>IF(RIGHT(TEXT(AU804,"0.#"),1)=".",FALSE,TRUE)</formula>
    </cfRule>
    <cfRule type="expression" dxfId="2806" priority="13698">
      <formula>IF(RIGHT(TEXT(AU804,"0.#"),1)=".",TRUE,FALSE)</formula>
    </cfRule>
  </conditionalFormatting>
  <conditionalFormatting sqref="AU822:AU829 AU820 AU809:AU816 AU807 AU796:AU803 AU794">
    <cfRule type="expression" dxfId="2805" priority="13695">
      <formula>IF(RIGHT(TEXT(AU794,"0.#"),1)=".",FALSE,TRUE)</formula>
    </cfRule>
    <cfRule type="expression" dxfId="2804" priority="13696">
      <formula>IF(RIGHT(TEXT(AU794,"0.#"),1)=".",TRUE,FALSE)</formula>
    </cfRule>
  </conditionalFormatting>
  <conditionalFormatting sqref="AM87">
    <cfRule type="expression" dxfId="2803" priority="13349">
      <formula>IF(RIGHT(TEXT(AM87,"0.#"),1)=".",FALSE,TRUE)</formula>
    </cfRule>
    <cfRule type="expression" dxfId="2802" priority="13350">
      <formula>IF(RIGHT(TEXT(AM87,"0.#"),1)=".",TRUE,FALSE)</formula>
    </cfRule>
  </conditionalFormatting>
  <conditionalFormatting sqref="AE55">
    <cfRule type="expression" dxfId="2801" priority="13417">
      <formula>IF(RIGHT(TEXT(AE55,"0.#"),1)=".",FALSE,TRUE)</formula>
    </cfRule>
    <cfRule type="expression" dxfId="2800" priority="13418">
      <formula>IF(RIGHT(TEXT(AE55,"0.#"),1)=".",TRUE,FALSE)</formula>
    </cfRule>
  </conditionalFormatting>
  <conditionalFormatting sqref="AI55">
    <cfRule type="expression" dxfId="2799" priority="13415">
      <formula>IF(RIGHT(TEXT(AI55,"0.#"),1)=".",FALSE,TRUE)</formula>
    </cfRule>
    <cfRule type="expression" dxfId="2798" priority="13416">
      <formula>IF(RIGHT(TEXT(AI55,"0.#"),1)=".",TRUE,FALSE)</formula>
    </cfRule>
  </conditionalFormatting>
  <conditionalFormatting sqref="AM34">
    <cfRule type="expression" dxfId="2797" priority="13495">
      <formula>IF(RIGHT(TEXT(AM34,"0.#"),1)=".",FALSE,TRUE)</formula>
    </cfRule>
    <cfRule type="expression" dxfId="2796" priority="13496">
      <formula>IF(RIGHT(TEXT(AM34,"0.#"),1)=".",TRUE,FALSE)</formula>
    </cfRule>
  </conditionalFormatting>
  <conditionalFormatting sqref="AE33">
    <cfRule type="expression" dxfId="2795" priority="13509">
      <formula>IF(RIGHT(TEXT(AE33,"0.#"),1)=".",FALSE,TRUE)</formula>
    </cfRule>
    <cfRule type="expression" dxfId="2794" priority="13510">
      <formula>IF(RIGHT(TEXT(AE33,"0.#"),1)=".",TRUE,FALSE)</formula>
    </cfRule>
  </conditionalFormatting>
  <conditionalFormatting sqref="AE34">
    <cfRule type="expression" dxfId="2793" priority="13507">
      <formula>IF(RIGHT(TEXT(AE34,"0.#"),1)=".",FALSE,TRUE)</formula>
    </cfRule>
    <cfRule type="expression" dxfId="2792" priority="13508">
      <formula>IF(RIGHT(TEXT(AE34,"0.#"),1)=".",TRUE,FALSE)</formula>
    </cfRule>
  </conditionalFormatting>
  <conditionalFormatting sqref="AI34">
    <cfRule type="expression" dxfId="2791" priority="13505">
      <formula>IF(RIGHT(TEXT(AI34,"0.#"),1)=".",FALSE,TRUE)</formula>
    </cfRule>
    <cfRule type="expression" dxfId="2790" priority="13506">
      <formula>IF(RIGHT(TEXT(AI34,"0.#"),1)=".",TRUE,FALSE)</formula>
    </cfRule>
  </conditionalFormatting>
  <conditionalFormatting sqref="AI33">
    <cfRule type="expression" dxfId="2789" priority="13503">
      <formula>IF(RIGHT(TEXT(AI33,"0.#"),1)=".",FALSE,TRUE)</formula>
    </cfRule>
    <cfRule type="expression" dxfId="2788" priority="13504">
      <formula>IF(RIGHT(TEXT(AI33,"0.#"),1)=".",TRUE,FALSE)</formula>
    </cfRule>
  </conditionalFormatting>
  <conditionalFormatting sqref="AI32">
    <cfRule type="expression" dxfId="2787" priority="13501">
      <formula>IF(RIGHT(TEXT(AI32,"0.#"),1)=".",FALSE,TRUE)</formula>
    </cfRule>
    <cfRule type="expression" dxfId="2786" priority="13502">
      <formula>IF(RIGHT(TEXT(AI32,"0.#"),1)=".",TRUE,FALSE)</formula>
    </cfRule>
  </conditionalFormatting>
  <conditionalFormatting sqref="AM32">
    <cfRule type="expression" dxfId="2785" priority="13499">
      <formula>IF(RIGHT(TEXT(AM32,"0.#"),1)=".",FALSE,TRUE)</formula>
    </cfRule>
    <cfRule type="expression" dxfId="2784" priority="13500">
      <formula>IF(RIGHT(TEXT(AM32,"0.#"),1)=".",TRUE,FALSE)</formula>
    </cfRule>
  </conditionalFormatting>
  <conditionalFormatting sqref="AM33">
    <cfRule type="expression" dxfId="2783" priority="13497">
      <formula>IF(RIGHT(TEXT(AM33,"0.#"),1)=".",FALSE,TRUE)</formula>
    </cfRule>
    <cfRule type="expression" dxfId="2782" priority="13498">
      <formula>IF(RIGHT(TEXT(AM33,"0.#"),1)=".",TRUE,FALSE)</formula>
    </cfRule>
  </conditionalFormatting>
  <conditionalFormatting sqref="AQ32:AQ34">
    <cfRule type="expression" dxfId="2781" priority="13489">
      <formula>IF(RIGHT(TEXT(AQ32,"0.#"),1)=".",FALSE,TRUE)</formula>
    </cfRule>
    <cfRule type="expression" dxfId="2780" priority="13490">
      <formula>IF(RIGHT(TEXT(AQ32,"0.#"),1)=".",TRUE,FALSE)</formula>
    </cfRule>
  </conditionalFormatting>
  <conditionalFormatting sqref="AU32:AU34">
    <cfRule type="expression" dxfId="2779" priority="13487">
      <formula>IF(RIGHT(TEXT(AU32,"0.#"),1)=".",FALSE,TRUE)</formula>
    </cfRule>
    <cfRule type="expression" dxfId="2778" priority="13488">
      <formula>IF(RIGHT(TEXT(AU32,"0.#"),1)=".",TRUE,FALSE)</formula>
    </cfRule>
  </conditionalFormatting>
  <conditionalFormatting sqref="AE53">
    <cfRule type="expression" dxfId="2777" priority="13421">
      <formula>IF(RIGHT(TEXT(AE53,"0.#"),1)=".",FALSE,TRUE)</formula>
    </cfRule>
    <cfRule type="expression" dxfId="2776" priority="13422">
      <formula>IF(RIGHT(TEXT(AE53,"0.#"),1)=".",TRUE,FALSE)</formula>
    </cfRule>
  </conditionalFormatting>
  <conditionalFormatting sqref="AE54">
    <cfRule type="expression" dxfId="2775" priority="13419">
      <formula>IF(RIGHT(TEXT(AE54,"0.#"),1)=".",FALSE,TRUE)</formula>
    </cfRule>
    <cfRule type="expression" dxfId="2774" priority="13420">
      <formula>IF(RIGHT(TEXT(AE54,"0.#"),1)=".",TRUE,FALSE)</formula>
    </cfRule>
  </conditionalFormatting>
  <conditionalFormatting sqref="AI54">
    <cfRule type="expression" dxfId="2773" priority="13413">
      <formula>IF(RIGHT(TEXT(AI54,"0.#"),1)=".",FALSE,TRUE)</formula>
    </cfRule>
    <cfRule type="expression" dxfId="2772" priority="13414">
      <formula>IF(RIGHT(TEXT(AI54,"0.#"),1)=".",TRUE,FALSE)</formula>
    </cfRule>
  </conditionalFormatting>
  <conditionalFormatting sqref="AI53">
    <cfRule type="expression" dxfId="2771" priority="13411">
      <formula>IF(RIGHT(TEXT(AI53,"0.#"),1)=".",FALSE,TRUE)</formula>
    </cfRule>
    <cfRule type="expression" dxfId="2770" priority="13412">
      <formula>IF(RIGHT(TEXT(AI53,"0.#"),1)=".",TRUE,FALSE)</formula>
    </cfRule>
  </conditionalFormatting>
  <conditionalFormatting sqref="AM53">
    <cfRule type="expression" dxfId="2769" priority="13409">
      <formula>IF(RIGHT(TEXT(AM53,"0.#"),1)=".",FALSE,TRUE)</formula>
    </cfRule>
    <cfRule type="expression" dxfId="2768" priority="13410">
      <formula>IF(RIGHT(TEXT(AM53,"0.#"),1)=".",TRUE,FALSE)</formula>
    </cfRule>
  </conditionalFormatting>
  <conditionalFormatting sqref="AM54">
    <cfRule type="expression" dxfId="2767" priority="13407">
      <formula>IF(RIGHT(TEXT(AM54,"0.#"),1)=".",FALSE,TRUE)</formula>
    </cfRule>
    <cfRule type="expression" dxfId="2766" priority="13408">
      <formula>IF(RIGHT(TEXT(AM54,"0.#"),1)=".",TRUE,FALSE)</formula>
    </cfRule>
  </conditionalFormatting>
  <conditionalFormatting sqref="AM55">
    <cfRule type="expression" dxfId="2765" priority="13405">
      <formula>IF(RIGHT(TEXT(AM55,"0.#"),1)=".",FALSE,TRUE)</formula>
    </cfRule>
    <cfRule type="expression" dxfId="2764" priority="13406">
      <formula>IF(RIGHT(TEXT(AM55,"0.#"),1)=".",TRUE,FALSE)</formula>
    </cfRule>
  </conditionalFormatting>
  <conditionalFormatting sqref="AE60">
    <cfRule type="expression" dxfId="2763" priority="13391">
      <formula>IF(RIGHT(TEXT(AE60,"0.#"),1)=".",FALSE,TRUE)</formula>
    </cfRule>
    <cfRule type="expression" dxfId="2762" priority="13392">
      <formula>IF(RIGHT(TEXT(AE60,"0.#"),1)=".",TRUE,FALSE)</formula>
    </cfRule>
  </conditionalFormatting>
  <conditionalFormatting sqref="AE61">
    <cfRule type="expression" dxfId="2761" priority="13389">
      <formula>IF(RIGHT(TEXT(AE61,"0.#"),1)=".",FALSE,TRUE)</formula>
    </cfRule>
    <cfRule type="expression" dxfId="2760" priority="13390">
      <formula>IF(RIGHT(TEXT(AE61,"0.#"),1)=".",TRUE,FALSE)</formula>
    </cfRule>
  </conditionalFormatting>
  <conditionalFormatting sqref="AE62">
    <cfRule type="expression" dxfId="2759" priority="13387">
      <formula>IF(RIGHT(TEXT(AE62,"0.#"),1)=".",FALSE,TRUE)</formula>
    </cfRule>
    <cfRule type="expression" dxfId="2758" priority="13388">
      <formula>IF(RIGHT(TEXT(AE62,"0.#"),1)=".",TRUE,FALSE)</formula>
    </cfRule>
  </conditionalFormatting>
  <conditionalFormatting sqref="AI62">
    <cfRule type="expression" dxfId="2757" priority="13385">
      <formula>IF(RIGHT(TEXT(AI62,"0.#"),1)=".",FALSE,TRUE)</formula>
    </cfRule>
    <cfRule type="expression" dxfId="2756" priority="13386">
      <formula>IF(RIGHT(TEXT(AI62,"0.#"),1)=".",TRUE,FALSE)</formula>
    </cfRule>
  </conditionalFormatting>
  <conditionalFormatting sqref="AI61">
    <cfRule type="expression" dxfId="2755" priority="13383">
      <formula>IF(RIGHT(TEXT(AI61,"0.#"),1)=".",FALSE,TRUE)</formula>
    </cfRule>
    <cfRule type="expression" dxfId="2754" priority="13384">
      <formula>IF(RIGHT(TEXT(AI61,"0.#"),1)=".",TRUE,FALSE)</formula>
    </cfRule>
  </conditionalFormatting>
  <conditionalFormatting sqref="AI60">
    <cfRule type="expression" dxfId="2753" priority="13381">
      <formula>IF(RIGHT(TEXT(AI60,"0.#"),1)=".",FALSE,TRUE)</formula>
    </cfRule>
    <cfRule type="expression" dxfId="2752" priority="13382">
      <formula>IF(RIGHT(TEXT(AI60,"0.#"),1)=".",TRUE,FALSE)</formula>
    </cfRule>
  </conditionalFormatting>
  <conditionalFormatting sqref="AM60">
    <cfRule type="expression" dxfId="2751" priority="13379">
      <formula>IF(RIGHT(TEXT(AM60,"0.#"),1)=".",FALSE,TRUE)</formula>
    </cfRule>
    <cfRule type="expression" dxfId="2750" priority="13380">
      <formula>IF(RIGHT(TEXT(AM60,"0.#"),1)=".",TRUE,FALSE)</formula>
    </cfRule>
  </conditionalFormatting>
  <conditionalFormatting sqref="AM61">
    <cfRule type="expression" dxfId="2749" priority="13377">
      <formula>IF(RIGHT(TEXT(AM61,"0.#"),1)=".",FALSE,TRUE)</formula>
    </cfRule>
    <cfRule type="expression" dxfId="2748" priority="13378">
      <formula>IF(RIGHT(TEXT(AM61,"0.#"),1)=".",TRUE,FALSE)</formula>
    </cfRule>
  </conditionalFormatting>
  <conditionalFormatting sqref="AM62">
    <cfRule type="expression" dxfId="2747" priority="13375">
      <formula>IF(RIGHT(TEXT(AM62,"0.#"),1)=".",FALSE,TRUE)</formula>
    </cfRule>
    <cfRule type="expression" dxfId="2746" priority="13376">
      <formula>IF(RIGHT(TEXT(AM62,"0.#"),1)=".",TRUE,FALSE)</formula>
    </cfRule>
  </conditionalFormatting>
  <conditionalFormatting sqref="AE87">
    <cfRule type="expression" dxfId="2745" priority="13361">
      <formula>IF(RIGHT(TEXT(AE87,"0.#"),1)=".",FALSE,TRUE)</formula>
    </cfRule>
    <cfRule type="expression" dxfId="2744" priority="13362">
      <formula>IF(RIGHT(TEXT(AE87,"0.#"),1)=".",TRUE,FALSE)</formula>
    </cfRule>
  </conditionalFormatting>
  <conditionalFormatting sqref="AE88">
    <cfRule type="expression" dxfId="2743" priority="13359">
      <formula>IF(RIGHT(TEXT(AE88,"0.#"),1)=".",FALSE,TRUE)</formula>
    </cfRule>
    <cfRule type="expression" dxfId="2742" priority="13360">
      <formula>IF(RIGHT(TEXT(AE88,"0.#"),1)=".",TRUE,FALSE)</formula>
    </cfRule>
  </conditionalFormatting>
  <conditionalFormatting sqref="AE89">
    <cfRule type="expression" dxfId="2741" priority="13357">
      <formula>IF(RIGHT(TEXT(AE89,"0.#"),1)=".",FALSE,TRUE)</formula>
    </cfRule>
    <cfRule type="expression" dxfId="2740" priority="13358">
      <formula>IF(RIGHT(TEXT(AE89,"0.#"),1)=".",TRUE,FALSE)</formula>
    </cfRule>
  </conditionalFormatting>
  <conditionalFormatting sqref="AI89">
    <cfRule type="expression" dxfId="2739" priority="13355">
      <formula>IF(RIGHT(TEXT(AI89,"0.#"),1)=".",FALSE,TRUE)</formula>
    </cfRule>
    <cfRule type="expression" dxfId="2738" priority="13356">
      <formula>IF(RIGHT(TEXT(AI89,"0.#"),1)=".",TRUE,FALSE)</formula>
    </cfRule>
  </conditionalFormatting>
  <conditionalFormatting sqref="AI88">
    <cfRule type="expression" dxfId="2737" priority="13353">
      <formula>IF(RIGHT(TEXT(AI88,"0.#"),1)=".",FALSE,TRUE)</formula>
    </cfRule>
    <cfRule type="expression" dxfId="2736" priority="13354">
      <formula>IF(RIGHT(TEXT(AI88,"0.#"),1)=".",TRUE,FALSE)</formula>
    </cfRule>
  </conditionalFormatting>
  <conditionalFormatting sqref="AI87">
    <cfRule type="expression" dxfId="2735" priority="13351">
      <formula>IF(RIGHT(TEXT(AI87,"0.#"),1)=".",FALSE,TRUE)</formula>
    </cfRule>
    <cfRule type="expression" dxfId="2734" priority="13352">
      <formula>IF(RIGHT(TEXT(AI87,"0.#"),1)=".",TRUE,FALSE)</formula>
    </cfRule>
  </conditionalFormatting>
  <conditionalFormatting sqref="AM88">
    <cfRule type="expression" dxfId="2733" priority="13347">
      <formula>IF(RIGHT(TEXT(AM88,"0.#"),1)=".",FALSE,TRUE)</formula>
    </cfRule>
    <cfRule type="expression" dxfId="2732" priority="13348">
      <formula>IF(RIGHT(TEXT(AM88,"0.#"),1)=".",TRUE,FALSE)</formula>
    </cfRule>
  </conditionalFormatting>
  <conditionalFormatting sqref="AM89">
    <cfRule type="expression" dxfId="2731" priority="13345">
      <formula>IF(RIGHT(TEXT(AM89,"0.#"),1)=".",FALSE,TRUE)</formula>
    </cfRule>
    <cfRule type="expression" dxfId="2730" priority="13346">
      <formula>IF(RIGHT(TEXT(AM89,"0.#"),1)=".",TRUE,FALSE)</formula>
    </cfRule>
  </conditionalFormatting>
  <conditionalFormatting sqref="AE92">
    <cfRule type="expression" dxfId="2729" priority="13331">
      <formula>IF(RIGHT(TEXT(AE92,"0.#"),1)=".",FALSE,TRUE)</formula>
    </cfRule>
    <cfRule type="expression" dxfId="2728" priority="13332">
      <formula>IF(RIGHT(TEXT(AE92,"0.#"),1)=".",TRUE,FALSE)</formula>
    </cfRule>
  </conditionalFormatting>
  <conditionalFormatting sqref="AE93">
    <cfRule type="expression" dxfId="2727" priority="13329">
      <formula>IF(RIGHT(TEXT(AE93,"0.#"),1)=".",FALSE,TRUE)</formula>
    </cfRule>
    <cfRule type="expression" dxfId="2726" priority="13330">
      <formula>IF(RIGHT(TEXT(AE93,"0.#"),1)=".",TRUE,FALSE)</formula>
    </cfRule>
  </conditionalFormatting>
  <conditionalFormatting sqref="AE94">
    <cfRule type="expression" dxfId="2725" priority="13327">
      <formula>IF(RIGHT(TEXT(AE94,"0.#"),1)=".",FALSE,TRUE)</formula>
    </cfRule>
    <cfRule type="expression" dxfId="2724" priority="13328">
      <formula>IF(RIGHT(TEXT(AE94,"0.#"),1)=".",TRUE,FALSE)</formula>
    </cfRule>
  </conditionalFormatting>
  <conditionalFormatting sqref="AI94">
    <cfRule type="expression" dxfId="2723" priority="13325">
      <formula>IF(RIGHT(TEXT(AI94,"0.#"),1)=".",FALSE,TRUE)</formula>
    </cfRule>
    <cfRule type="expression" dxfId="2722" priority="13326">
      <formula>IF(RIGHT(TEXT(AI94,"0.#"),1)=".",TRUE,FALSE)</formula>
    </cfRule>
  </conditionalFormatting>
  <conditionalFormatting sqref="AI93">
    <cfRule type="expression" dxfId="2721" priority="13323">
      <formula>IF(RIGHT(TEXT(AI93,"0.#"),1)=".",FALSE,TRUE)</formula>
    </cfRule>
    <cfRule type="expression" dxfId="2720" priority="13324">
      <formula>IF(RIGHT(TEXT(AI93,"0.#"),1)=".",TRUE,FALSE)</formula>
    </cfRule>
  </conditionalFormatting>
  <conditionalFormatting sqref="AI92">
    <cfRule type="expression" dxfId="2719" priority="13321">
      <formula>IF(RIGHT(TEXT(AI92,"0.#"),1)=".",FALSE,TRUE)</formula>
    </cfRule>
    <cfRule type="expression" dxfId="2718" priority="13322">
      <formula>IF(RIGHT(TEXT(AI92,"0.#"),1)=".",TRUE,FALSE)</formula>
    </cfRule>
  </conditionalFormatting>
  <conditionalFormatting sqref="AM92">
    <cfRule type="expression" dxfId="2717" priority="13319">
      <formula>IF(RIGHT(TEXT(AM92,"0.#"),1)=".",FALSE,TRUE)</formula>
    </cfRule>
    <cfRule type="expression" dxfId="2716" priority="13320">
      <formula>IF(RIGHT(TEXT(AM92,"0.#"),1)=".",TRUE,FALSE)</formula>
    </cfRule>
  </conditionalFormatting>
  <conditionalFormatting sqref="AM93">
    <cfRule type="expression" dxfId="2715" priority="13317">
      <formula>IF(RIGHT(TEXT(AM93,"0.#"),1)=".",FALSE,TRUE)</formula>
    </cfRule>
    <cfRule type="expression" dxfId="2714" priority="13318">
      <formula>IF(RIGHT(TEXT(AM93,"0.#"),1)=".",TRUE,FALSE)</formula>
    </cfRule>
  </conditionalFormatting>
  <conditionalFormatting sqref="AM94">
    <cfRule type="expression" dxfId="2713" priority="13315">
      <formula>IF(RIGHT(TEXT(AM94,"0.#"),1)=".",FALSE,TRUE)</formula>
    </cfRule>
    <cfRule type="expression" dxfId="2712" priority="13316">
      <formula>IF(RIGHT(TEXT(AM94,"0.#"),1)=".",TRUE,FALSE)</formula>
    </cfRule>
  </conditionalFormatting>
  <conditionalFormatting sqref="AE97">
    <cfRule type="expression" dxfId="2711" priority="13301">
      <formula>IF(RIGHT(TEXT(AE97,"0.#"),1)=".",FALSE,TRUE)</formula>
    </cfRule>
    <cfRule type="expression" dxfId="2710" priority="13302">
      <formula>IF(RIGHT(TEXT(AE97,"0.#"),1)=".",TRUE,FALSE)</formula>
    </cfRule>
  </conditionalFormatting>
  <conditionalFormatting sqref="AE98">
    <cfRule type="expression" dxfId="2709" priority="13299">
      <formula>IF(RIGHT(TEXT(AE98,"0.#"),1)=".",FALSE,TRUE)</formula>
    </cfRule>
    <cfRule type="expression" dxfId="2708" priority="13300">
      <formula>IF(RIGHT(TEXT(AE98,"0.#"),1)=".",TRUE,FALSE)</formula>
    </cfRule>
  </conditionalFormatting>
  <conditionalFormatting sqref="AE99">
    <cfRule type="expression" dxfId="2707" priority="13297">
      <formula>IF(RIGHT(TEXT(AE99,"0.#"),1)=".",FALSE,TRUE)</formula>
    </cfRule>
    <cfRule type="expression" dxfId="2706" priority="13298">
      <formula>IF(RIGHT(TEXT(AE99,"0.#"),1)=".",TRUE,FALSE)</formula>
    </cfRule>
  </conditionalFormatting>
  <conditionalFormatting sqref="AI99">
    <cfRule type="expression" dxfId="2705" priority="13295">
      <formula>IF(RIGHT(TEXT(AI99,"0.#"),1)=".",FALSE,TRUE)</formula>
    </cfRule>
    <cfRule type="expression" dxfId="2704" priority="13296">
      <formula>IF(RIGHT(TEXT(AI99,"0.#"),1)=".",TRUE,FALSE)</formula>
    </cfRule>
  </conditionalFormatting>
  <conditionalFormatting sqref="AI98">
    <cfRule type="expression" dxfId="2703" priority="13293">
      <formula>IF(RIGHT(TEXT(AI98,"0.#"),1)=".",FALSE,TRUE)</formula>
    </cfRule>
    <cfRule type="expression" dxfId="2702" priority="13294">
      <formula>IF(RIGHT(TEXT(AI98,"0.#"),1)=".",TRUE,FALSE)</formula>
    </cfRule>
  </conditionalFormatting>
  <conditionalFormatting sqref="AI97">
    <cfRule type="expression" dxfId="2701" priority="13291">
      <formula>IF(RIGHT(TEXT(AI97,"0.#"),1)=".",FALSE,TRUE)</formula>
    </cfRule>
    <cfRule type="expression" dxfId="2700" priority="13292">
      <formula>IF(RIGHT(TEXT(AI97,"0.#"),1)=".",TRUE,FALSE)</formula>
    </cfRule>
  </conditionalFormatting>
  <conditionalFormatting sqref="AM97">
    <cfRule type="expression" dxfId="2699" priority="13289">
      <formula>IF(RIGHT(TEXT(AM97,"0.#"),1)=".",FALSE,TRUE)</formula>
    </cfRule>
    <cfRule type="expression" dxfId="2698" priority="13290">
      <formula>IF(RIGHT(TEXT(AM97,"0.#"),1)=".",TRUE,FALSE)</formula>
    </cfRule>
  </conditionalFormatting>
  <conditionalFormatting sqref="AM98">
    <cfRule type="expression" dxfId="2697" priority="13287">
      <formula>IF(RIGHT(TEXT(AM98,"0.#"),1)=".",FALSE,TRUE)</formula>
    </cfRule>
    <cfRule type="expression" dxfId="2696" priority="13288">
      <formula>IF(RIGHT(TEXT(AM98,"0.#"),1)=".",TRUE,FALSE)</formula>
    </cfRule>
  </conditionalFormatting>
  <conditionalFormatting sqref="AM99">
    <cfRule type="expression" dxfId="2695" priority="13285">
      <formula>IF(RIGHT(TEXT(AM99,"0.#"),1)=".",FALSE,TRUE)</formula>
    </cfRule>
    <cfRule type="expression" dxfId="2694" priority="13286">
      <formula>IF(RIGHT(TEXT(AM99,"0.#"),1)=".",TRUE,FALSE)</formula>
    </cfRule>
  </conditionalFormatting>
  <conditionalFormatting sqref="AI101">
    <cfRule type="expression" dxfId="2693" priority="13271">
      <formula>IF(RIGHT(TEXT(AI101,"0.#"),1)=".",FALSE,TRUE)</formula>
    </cfRule>
    <cfRule type="expression" dxfId="2692" priority="13272">
      <formula>IF(RIGHT(TEXT(AI101,"0.#"),1)=".",TRUE,FALSE)</formula>
    </cfRule>
  </conditionalFormatting>
  <conditionalFormatting sqref="AM101">
    <cfRule type="expression" dxfId="2691" priority="13269">
      <formula>IF(RIGHT(TEXT(AM101,"0.#"),1)=".",FALSE,TRUE)</formula>
    </cfRule>
    <cfRule type="expression" dxfId="2690" priority="13270">
      <formula>IF(RIGHT(TEXT(AM101,"0.#"),1)=".",TRUE,FALSE)</formula>
    </cfRule>
  </conditionalFormatting>
  <conditionalFormatting sqref="AE102">
    <cfRule type="expression" dxfId="2689" priority="13267">
      <formula>IF(RIGHT(TEXT(AE102,"0.#"),1)=".",FALSE,TRUE)</formula>
    </cfRule>
    <cfRule type="expression" dxfId="2688" priority="13268">
      <formula>IF(RIGHT(TEXT(AE102,"0.#"),1)=".",TRUE,FALSE)</formula>
    </cfRule>
  </conditionalFormatting>
  <conditionalFormatting sqref="AI102">
    <cfRule type="expression" dxfId="2687" priority="13265">
      <formula>IF(RIGHT(TEXT(AI102,"0.#"),1)=".",FALSE,TRUE)</formula>
    </cfRule>
    <cfRule type="expression" dxfId="2686" priority="13266">
      <formula>IF(RIGHT(TEXT(AI102,"0.#"),1)=".",TRUE,FALSE)</formula>
    </cfRule>
  </conditionalFormatting>
  <conditionalFormatting sqref="AM102">
    <cfRule type="expression" dxfId="2685" priority="13263">
      <formula>IF(RIGHT(TEXT(AM102,"0.#"),1)=".",FALSE,TRUE)</formula>
    </cfRule>
    <cfRule type="expression" dxfId="2684" priority="13264">
      <formula>IF(RIGHT(TEXT(AM102,"0.#"),1)=".",TRUE,FALSE)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E116 AQ116">
    <cfRule type="expression" dxfId="2633" priority="13203">
      <formula>IF(RIGHT(TEXT(AE116,"0.#"),1)=".",FALSE,TRUE)</formula>
    </cfRule>
    <cfRule type="expression" dxfId="2632" priority="13204">
      <formula>IF(RIGHT(TEXT(AE116,"0.#"),1)=".",TRUE,FALSE)</formula>
    </cfRule>
  </conditionalFormatting>
  <conditionalFormatting sqref="AI116">
    <cfRule type="expression" dxfId="2631" priority="13201">
      <formula>IF(RIGHT(TEXT(AI116,"0.#"),1)=".",FALSE,TRUE)</formula>
    </cfRule>
    <cfRule type="expression" dxfId="2630" priority="13202">
      <formula>IF(RIGHT(TEXT(AI116,"0.#"),1)=".",TRUE,FALSE)</formula>
    </cfRule>
  </conditionalFormatting>
  <conditionalFormatting sqref="AM116">
    <cfRule type="expression" dxfId="2629" priority="13199">
      <formula>IF(RIGHT(TEXT(AM116,"0.#"),1)=".",FALSE,TRUE)</formula>
    </cfRule>
    <cfRule type="expression" dxfId="2628" priority="13200">
      <formula>IF(RIGHT(TEXT(AM116,"0.#"),1)=".",TRUE,FALSE)</formula>
    </cfRule>
  </conditionalFormatting>
  <conditionalFormatting sqref="AE117 AM117">
    <cfRule type="expression" dxfId="2627" priority="13197">
      <formula>IF(RIGHT(TEXT(AE117,"0.#"),1)=".",FALSE,TRUE)</formula>
    </cfRule>
    <cfRule type="expression" dxfId="2626" priority="13198">
      <formula>IF(RIGHT(TEXT(AE117,"0.#"),1)=".",TRUE,FALSE)</formula>
    </cfRule>
  </conditionalFormatting>
  <conditionalFormatting sqref="AI117">
    <cfRule type="expression" dxfId="2625" priority="13195">
      <formula>IF(RIGHT(TEXT(AI117,"0.#"),1)=".",FALSE,TRUE)</formula>
    </cfRule>
    <cfRule type="expression" dxfId="2624" priority="13196">
      <formula>IF(RIGHT(TEXT(AI117,"0.#"),1)=".",TRUE,FALSE)</formula>
    </cfRule>
  </conditionalFormatting>
  <conditionalFormatting sqref="AQ117">
    <cfRule type="expression" dxfId="2623" priority="13191">
      <formula>IF(RIGHT(TEXT(AQ117,"0.#"),1)=".",FALSE,TRUE)</formula>
    </cfRule>
    <cfRule type="expression" dxfId="2622" priority="13192">
      <formula>IF(RIGHT(TEXT(AQ117,"0.#"),1)=".",TRUE,FALSE)</formula>
    </cfRule>
  </conditionalFormatting>
  <conditionalFormatting sqref="AE119 AQ119">
    <cfRule type="expression" dxfId="2621" priority="13189">
      <formula>IF(RIGHT(TEXT(AE119,"0.#"),1)=".",FALSE,TRUE)</formula>
    </cfRule>
    <cfRule type="expression" dxfId="2620" priority="13190">
      <formula>IF(RIGHT(TEXT(AE119,"0.#"),1)=".",TRUE,FALSE)</formula>
    </cfRule>
  </conditionalFormatting>
  <conditionalFormatting sqref="AI119">
    <cfRule type="expression" dxfId="2619" priority="13187">
      <formula>IF(RIGHT(TEXT(AI119,"0.#"),1)=".",FALSE,TRUE)</formula>
    </cfRule>
    <cfRule type="expression" dxfId="2618" priority="13188">
      <formula>IF(RIGHT(TEXT(AI119,"0.#"),1)=".",TRUE,FALSE)</formula>
    </cfRule>
  </conditionalFormatting>
  <conditionalFormatting sqref="AM119">
    <cfRule type="expression" dxfId="2617" priority="13185">
      <formula>IF(RIGHT(TEXT(AM119,"0.#"),1)=".",FALSE,TRUE)</formula>
    </cfRule>
    <cfRule type="expression" dxfId="2616" priority="13186">
      <formula>IF(RIGHT(TEXT(AM119,"0.#"),1)=".",TRUE,FALSE)</formula>
    </cfRule>
  </conditionalFormatting>
  <conditionalFormatting sqref="AQ120">
    <cfRule type="expression" dxfId="2615" priority="13177">
      <formula>IF(RIGHT(TEXT(AQ120,"0.#"),1)=".",FALSE,TRUE)</formula>
    </cfRule>
    <cfRule type="expression" dxfId="2614" priority="13178">
      <formula>IF(RIGHT(TEXT(AQ120,"0.#"),1)=".",TRUE,FALSE)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46:AO866">
    <cfRule type="expression" dxfId="2539" priority="6673">
      <formula>IF(AND(AL846&gt;=0, RIGHT(TEXT(AL846,"0.#"),1)&lt;&gt;"."),TRUE,FALSE)</formula>
    </cfRule>
    <cfRule type="expression" dxfId="2538" priority="6674">
      <formula>IF(AND(AL846&gt;=0, RIGHT(TEXT(AL846,"0.#"),1)="."),TRUE,FALSE)</formula>
    </cfRule>
    <cfRule type="expression" dxfId="2537" priority="6675">
      <formula>IF(AND(AL846&lt;0, RIGHT(TEXT(AL846,"0.#"),1)&lt;&gt;"."),TRUE,FALSE)</formula>
    </cfRule>
    <cfRule type="expression" dxfId="2536" priority="6676">
      <formula>IF(AND(AL846&lt;0, RIGHT(TEXT(AL846,"0.#"),1)="."),TRUE,FALSE)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46:Y866">
    <cfRule type="expression" dxfId="2465" priority="3001">
      <formula>IF(RIGHT(TEXT(Y846,"0.#"),1)=".",FALSE,TRUE)</formula>
    </cfRule>
    <cfRule type="expression" dxfId="2464" priority="3002">
      <formula>IF(RIGHT(TEXT(Y846,"0.#"),1)=".",TRUE,FALSE)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L842:AO843">
    <cfRule type="expression" dxfId="747" priority="45">
      <formula>IF(AND(AL842&gt;=0, RIGHT(TEXT(AL842,"0.#"),1)&lt;&gt;"."),TRUE,FALSE)</formula>
    </cfRule>
    <cfRule type="expression" dxfId="746" priority="46">
      <formula>IF(AND(AL842&gt;=0, RIGHT(TEXT(AL842,"0.#"),1)="."),TRUE,FALSE)</formula>
    </cfRule>
    <cfRule type="expression" dxfId="745" priority="47">
      <formula>IF(AND(AL842&lt;0, RIGHT(TEXT(AL842,"0.#"),1)&lt;&gt;"."),TRUE,FALSE)</formula>
    </cfRule>
    <cfRule type="expression" dxfId="744" priority="48">
      <formula>IF(AND(AL842&lt;0, RIGHT(TEXT(AL842,"0.#"),1)="."),TRUE,FALSE)</formula>
    </cfRule>
  </conditionalFormatting>
  <conditionalFormatting sqref="Y842:Y843">
    <cfRule type="expression" dxfId="743" priority="43">
      <formula>IF(RIGHT(TEXT(Y842,"0.#"),1)=".",FALSE,TRUE)</formula>
    </cfRule>
    <cfRule type="expression" dxfId="742" priority="44">
      <formula>IF(RIGHT(TEXT(Y842,"0.#"),1)=".",TRUE,FALSE)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AL844:AO844">
    <cfRule type="expression" dxfId="735" priority="33">
      <formula>IF(AND(AL844&gt;=0, RIGHT(TEXT(AL844,"0.#"),1)&lt;&gt;"."),TRUE,FALSE)</formula>
    </cfRule>
    <cfRule type="expression" dxfId="734" priority="34">
      <formula>IF(AND(AL844&gt;=0, RIGHT(TEXT(AL844,"0.#"),1)="."),TRUE,FALSE)</formula>
    </cfRule>
    <cfRule type="expression" dxfId="733" priority="35">
      <formula>IF(AND(AL844&lt;0, RIGHT(TEXT(AL844,"0.#"),1)&lt;&gt;"."),TRUE,FALSE)</formula>
    </cfRule>
    <cfRule type="expression" dxfId="732" priority="36">
      <formula>IF(AND(AL844&lt;0, RIGHT(TEXT(AL844,"0.#"),1)="."),TRUE,FALSE)</formula>
    </cfRule>
  </conditionalFormatting>
  <conditionalFormatting sqref="Y844">
    <cfRule type="expression" dxfId="731" priority="31">
      <formula>IF(RIGHT(TEXT(Y844,"0.#"),1)=".",FALSE,TRUE)</formula>
    </cfRule>
    <cfRule type="expression" dxfId="730" priority="32">
      <formula>IF(RIGHT(TEXT(Y844,"0.#"),1)=".",TRUE,FALSE)</formula>
    </cfRule>
  </conditionalFormatting>
  <conditionalFormatting sqref="AL845:AO845">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Y845">
    <cfRule type="expression" dxfId="725" priority="25">
      <formula>IF(RIGHT(TEXT(Y845,"0.#"),1)=".",FALSE,TRUE)</formula>
    </cfRule>
    <cfRule type="expression" dxfId="724" priority="26">
      <formula>IF(RIGHT(TEXT(Y845,"0.#"),1)=".",TRUE,FALSE)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Y841">
    <cfRule type="expression" dxfId="719" priority="19">
      <formula>IF(RIGHT(TEXT(Y841,"0.#"),1)=".",FALSE,TRUE)</formula>
    </cfRule>
    <cfRule type="expression" dxfId="718" priority="20">
      <formula>IF(RIGHT(TEXT(Y841,"0.#"),1)=".",TRUE,FALSE)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39:AO839">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117" max="49" man="1"/>
    <brk id="48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2019-08-23T05:16:42Z</cp:lastPrinted>
  <dcterms:created xsi:type="dcterms:W3CDTF">2012-03-13T00:50:25Z</dcterms:created>
  <dcterms:modified xsi:type="dcterms:W3CDTF">2020-11-18T08:59:54Z</dcterms:modified>
</cp:coreProperties>
</file>