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0_旧防災推進室\災害復旧係\00)災害復旧事務\02提出書類(1年)\2020（R2）年度\総務係_行政事業レビュー\20201118 行政事業レビューシート（平成28年度以降）の記載の確認等について（一般会計）\"/>
    </mc:Choice>
  </mc:AlternateContent>
  <bookViews>
    <workbookView xWindow="9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D19" i="3" l="1"/>
  <c r="AU781"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<sst xmlns="http://schemas.openxmlformats.org/spreadsheetml/2006/main" count="2962" uniqueCount="688">
  <si>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</si>
  <si>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</si>
  <si>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</si>
  <si>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</si>
  <si>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</si>
  <si>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</si>
  <si>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</si>
  <si>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</si>
  <si>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</si>
  <si>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</si>
  <si>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</si>
  <si>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</si>
  <si>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</si>
  <si>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</si>
  <si>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</si>
  <si>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</si>
  <si>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</si>
  <si>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</si>
  <si>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</si>
  <si>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</si>
  <si>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</si>
  <si>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</si>
  <si>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</si>
  <si>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</si>
  <si>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</si>
  <si>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</si>
  <si>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</si>
  <si>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</si>
  <si>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</si>
  <si>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</si>
  <si>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</si>
  <si>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</si>
  <si>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</si>
  <si>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</si>
  <si>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</si>
  <si>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</si>
  <si>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</si>
  <si>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</si>
  <si>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</si>
  <si>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</si>
  <si>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</si>
  <si>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</si>
  <si>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</si>
  <si>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</si>
  <si>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</si>
  <si>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</si>
  <si>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</si>
  <si>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</si>
  <si>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</si>
  <si>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</si>
  <si>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</si>
  <si>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</si>
  <si>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</si>
  <si>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</si>
  <si>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</si>
  <si>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</si>
  <si>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</si>
  <si>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</si>
  <si>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</si>
  <si>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</si>
  <si>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</si>
  <si>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</si>
  <si>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</si>
  <si>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</si>
  <si>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</si>
  <si>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</si>
  <si>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</si>
  <si>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</si>
  <si>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</si>
  <si>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</si>
  <si>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</si>
  <si>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</si>
  <si>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</si>
  <si>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</si>
  <si>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</si>
  <si>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</si>
  <si>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</si>
  <si>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</si>
  <si>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</si>
  <si>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</si>
  <si>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</si>
  <si>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</si>
  <si>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</si>
  <si>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</si>
  <si>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</si>
  <si>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</si>
  <si>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</si>
  <si>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</si>
  <si>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</si>
  <si>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</si>
  <si>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</si>
  <si>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</si>
  <si>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</si>
  <si>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</si>
  <si>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</si>
  <si>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</si>
  <si>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</si>
  <si>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</si>
  <si>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</si>
  <si>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</si>
  <si>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</si>
  <si>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</si>
  <si>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</si>
  <si>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</si>
  <si>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</si>
  <si>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</si>
  <si>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</si>
  <si>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</si>
  <si>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</si>
  <si>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</si>
  <si>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</si>
  <si>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</si>
  <si>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</si>
  <si>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</si>
  <si>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</si>
  <si>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</si>
  <si>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</si>
  <si>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</si>
  <si>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</si>
  <si>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</si>
  <si>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</si>
  <si>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</si>
  <si>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</si>
  <si>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</si>
  <si>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</si>
  <si>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</si>
  <si>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</si>
  <si>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</si>
  <si>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</si>
  <si>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</si>
  <si>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</si>
  <si>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</si>
  <si>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</si>
  <si>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</si>
  <si>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</si>
  <si>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</si>
  <si>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</si>
  <si>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</si>
  <si>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</si>
  <si>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</si>
  <si>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</si>
  <si>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</si>
  <si>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</si>
  <si>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</si>
  <si>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</si>
  <si>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</si>
  <si>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</si>
  <si>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</si>
  <si>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</si>
  <si>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</si>
  <si>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</si>
  <si>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</si>
  <si>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</si>
  <si>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</si>
  <si>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</si>
  <si>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</si>
  <si>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</si>
  <si>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</si>
  <si>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</si>
  <si>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</si>
  <si>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</si>
  <si>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</si>
  <si>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</si>
  <si>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</si>
  <si>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</si>
  <si>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</si>
  <si>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</si>
  <si>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</si>
  <si>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</si>
  <si>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</si>
  <si>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</si>
  <si>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</si>
  <si>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</si>
  <si>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</si>
  <si>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</si>
  <si>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</si>
  <si>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</si>
  <si>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</si>
  <si>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</si>
  <si>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</si>
  <si>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</si>
  <si>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</si>
  <si>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</si>
  <si>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</si>
  <si>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</si>
  <si>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</si>
  <si>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</si>
  <si>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</si>
  <si>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</si>
  <si>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</si>
  <si>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</si>
  <si>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</si>
  <si>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</si>
  <si>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</si>
  <si>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</si>
  <si>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</si>
  <si>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</si>
  <si>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</si>
  <si>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</si>
  <si>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</si>
  <si>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</si>
  <si>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</si>
  <si>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</si>
  <si>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</si>
  <si>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</si>
  <si>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</si>
  <si>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</si>
  <si>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</si>
  <si>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</si>
  <si>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</si>
  <si>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</si>
  <si>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</si>
  <si>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</si>
  <si>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</si>
  <si>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</si>
  <si>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</si>
  <si>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</si>
  <si>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</si>
  <si>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</si>
  <si>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</si>
  <si>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</si>
  <si>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</si>
  <si>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</si>
  <si>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</si>
  <si>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</si>
  <si>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</si>
  <si>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</si>
  <si>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</si>
  <si>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</si>
  <si>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</si>
  <si>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</si>
  <si>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</si>
  <si>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</si>
  <si>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</si>
  <si>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</si>
  <si>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</si>
  <si>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</si>
  <si>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</si>
  <si>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</si>
  <si>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</si>
  <si>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</si>
  <si>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</si>
  <si>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</si>
  <si>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</si>
  <si>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</si>
  <si>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</si>
  <si>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</si>
  <si>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</si>
  <si>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</si>
  <si>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</si>
  <si>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</si>
  <si>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</si>
  <si>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</si>
  <si>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</si>
  <si>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</si>
  <si>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</si>
  <si>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</si>
  <si>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</si>
  <si>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</si>
  <si>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</si>
  <si>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</si>
  <si>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</si>
  <si>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</si>
  <si>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</si>
  <si>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</si>
  <si>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</si>
  <si>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</si>
  <si>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</si>
  <si>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</si>
  <si>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</si>
  <si>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</si>
  <si>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</si>
  <si>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</si>
  <si>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</si>
  <si>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</si>
  <si>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</si>
  <si>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</si>
  <si>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</si>
  <si>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</si>
  <si>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</si>
  <si>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</si>
  <si>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</si>
  <si>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</si>
  <si>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</si>
  <si>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</si>
  <si>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</si>
  <si>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</si>
  <si>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</si>
  <si>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</si>
  <si>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</si>
  <si>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</si>
  <si>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</si>
  <si>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</si>
  <si>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</si>
  <si>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</si>
  <si>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</si>
  <si>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</si>
  <si>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</si>
  <si>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</si>
  <si>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</si>
  <si>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</si>
  <si>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</si>
  <si>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</si>
  <si>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</si>
  <si>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</si>
  <si>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</si>
  <si>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</si>
  <si>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</si>
  <si>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</si>
  <si>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</si>
  <si>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</si>
  <si>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</si>
  <si>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</si>
  <si>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</si>
  <si>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</si>
  <si>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</si>
  <si>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</si>
  <si>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</si>
  <si>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</si>
  <si>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</si>
  <si>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</si>
  <si>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</si>
  <si>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</si>
  <si>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</si>
  <si>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</si>
  <si>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</si>
  <si>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</si>
  <si>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</si>
  <si>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</si>
  <si>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</si>
  <si>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</si>
  <si>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</si>
  <si>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</si>
  <si>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</si>
  <si>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</si>
  <si>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</si>
  <si>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</si>
  <si>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</si>
  <si>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</si>
  <si>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</si>
  <si>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</si>
  <si>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</si>
  <si>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</si>
  <si>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</si>
  <si>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</si>
  <si>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</si>
  <si>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</si>
  <si>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</si>
  <si>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</si>
  <si>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</si>
  <si>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</si>
  <si>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</si>
  <si>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</si>
  <si>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</si>
  <si>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</si>
  <si>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</si>
  <si>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</si>
  <si>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</si>
  <si>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</si>
  <si>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</si>
  <si>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</si>
  <si>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</si>
  <si>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</si>
  <si>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</si>
  <si>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</si>
  <si>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</si>
  <si>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</si>
  <si>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</si>
  <si>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</si>
  <si>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</si>
  <si>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</si>
  <si>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</si>
  <si>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</si>
  <si>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</si>
  <si>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</si>
  <si>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</si>
  <si>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</si>
  <si>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</si>
  <si>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</si>
  <si>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</si>
  <si>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</si>
  <si>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</si>
  <si>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</si>
  <si>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</si>
  <si>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</si>
  <si>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</si>
  <si>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</si>
  <si>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</si>
  <si>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</si>
  <si>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</si>
  <si>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</si>
  <si>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</si>
  <si>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</si>
  <si>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</si>
  <si>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</si>
  <si>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</si>
  <si>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</si>
  <si>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</si>
  <si>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</si>
  <si>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</si>
  <si>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</si>
  <si>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</si>
  <si>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</si>
  <si>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</si>
  <si>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</si>
  <si>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</si>
  <si>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</si>
  <si>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</si>
  <si>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</si>
  <si>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</si>
  <si>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</si>
  <si>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</si>
  <si>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</si>
  <si>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</si>
  <si>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</si>
  <si>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</si>
  <si>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</si>
  <si>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</si>
  <si>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</si>
  <si>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</si>
  <si>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</si>
  <si>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</si>
  <si>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</si>
  <si>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</si>
  <si>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</si>
  <si>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</si>
  <si>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</si>
  <si>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</si>
  <si>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</si>
  <si>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</si>
  <si>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</si>
  <si>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</si>
  <si>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</si>
  <si>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</si>
  <si>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</si>
  <si>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</si>
  <si>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</si>
  <si>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</si>
  <si>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</si>
  <si>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</si>
  <si>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</si>
  <si>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</si>
  <si>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</si>
  <si>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</si>
  <si>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</si>
  <si>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</si>
  <si>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</si>
  <si>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</si>
  <si>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</si>
  <si>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</si>
  <si>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</si>
  <si>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</si>
  <si>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</si>
  <si>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</si>
  <si>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</si>
  <si>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</si>
  <si>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</si>
  <si>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</si>
  <si>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</si>
  <si>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</si>
  <si>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</si>
  <si>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</si>
  <si>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</si>
  <si>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</si>
  <si>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</si>
  <si>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</si>
  <si>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</si>
  <si>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</si>
  <si>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</si>
  <si>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</si>
  <si>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</si>
  <si>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</si>
  <si>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</si>
  <si>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</si>
  <si>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</si>
  <si>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</si>
  <si>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</si>
  <si>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</si>
  <si>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</si>
  <si>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</si>
  <si>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</si>
  <si>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</si>
  <si>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</si>
  <si>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</si>
  <si>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</si>
  <si>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</si>
  <si>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</si>
  <si>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</si>
  <si>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</si>
  <si>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</si>
  <si>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</si>
  <si>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</si>
  <si>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</si>
  <si>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</si>
  <si>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</si>
  <si>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</si>
  <si>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</si>
  <si>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</si>
  <si>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</si>
  <si>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</si>
  <si>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</si>
  <si>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</si>
  <si>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</si>
  <si>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</si>
  <si>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</si>
  <si>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</si>
  <si>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</si>
  <si>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</si>
  <si>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</si>
  <si>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</si>
  <si>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</si>
  <si>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</si>
  <si>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</si>
  <si>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</si>
  <si>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</si>
  <si>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</si>
  <si>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</si>
  <si>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</si>
  <si>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</si>
  <si>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</si>
  <si>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</si>
  <si>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</si>
  <si>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</si>
  <si>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</si>
  <si>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</si>
  <si>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</si>
  <si>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</si>
  <si>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</si>
  <si>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</si>
  <si>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</si>
  <si>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</si>
  <si>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</si>
  <si>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</si>
  <si>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</si>
  <si>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</si>
  <si>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</si>
  <si>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</si>
  <si>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</si>
  <si>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</si>
  <si>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</si>
  <si>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</si>
  <si>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</si>
  <si>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</si>
  <si>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</si>
  <si>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</si>
  <si>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</si>
  <si>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</si>
  <si>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</si>
  <si>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</si>
  <si>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</si>
  <si>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</si>
  <si>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</si>
  <si>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</si>
  <si>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</si>
  <si>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</si>
  <si>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</si>
  <si>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</si>
  <si>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</si>
  <si>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</si>
  <si>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</si>
  <si>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</si>
  <si>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</si>
  <si>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</si>
  <si>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</si>
  <si>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</si>
  <si>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</si>
  <si>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</si>
  <si>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</si>
  <si>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</si>
  <si>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</si>
  <si>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</si>
  <si>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</si>
  <si>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</si>
  <si>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</si>
  <si>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</si>
  <si>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</si>
  <si>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昭和２８年度</t>
  </si>
  <si>
    <t>終了予定なし</t>
  </si>
  <si>
    <t>公立学校施設災害復旧費国庫負担法第３条・第７条</t>
  </si>
  <si>
    <t>公立諸学校建物其他災害復旧費補助金交付要綱</t>
  </si>
  <si>
    <t>暴風、こう水、高潮、地震、大火などの災害によって被害を受けた公立学校施設の復旧に要する経費について、その一部を補助する。</t>
  </si>
  <si>
    <t>公立諸学校建物其他災害復旧費補助金</t>
  </si>
  <si>
    <t>公立諸学校建物其他災害復旧費負担金</t>
  </si>
  <si>
    <t>職員旅費</t>
  </si>
  <si>
    <t>地方公共団体からの申請に対する事業採択数</t>
  </si>
  <si>
    <t>事業採択数</t>
  </si>
  <si>
    <t>申請件数</t>
  </si>
  <si>
    <t>交付決定を行った件数</t>
  </si>
  <si>
    <t>件数</t>
  </si>
  <si>
    <t>交付決定金額　／　交付決定事業数　　　　　　　　　　　　　　</t>
    <phoneticPr fontId="5"/>
  </si>
  <si>
    <t>百万円</t>
  </si>
  <si>
    <t>百万円/件数</t>
    <phoneticPr fontId="5"/>
  </si>
  <si>
    <t>10,158/497</t>
  </si>
  <si>
    <t>5,111/147</t>
  </si>
  <si>
    <t>／　　　　　　　　　　　　　　</t>
    <phoneticPr fontId="5"/>
  </si>
  <si>
    <t>%</t>
  </si>
  <si>
    <t>学校施設の長寿命化計画策定の際には、これまでに発生した災害による原因と対策を把握した上で、検討することとなる。
津波対策や避難所としての防災機能強化等を考慮した復旧事業の増加により、学校施設の防災対策に関する理解が進み、今後の対応方針の検討が進むことで、計画の策定を一層推進することができる。</t>
  </si>
  <si>
    <t>-</t>
    <phoneticPr fontId="5"/>
  </si>
  <si>
    <t>-</t>
    <phoneticPr fontId="5"/>
  </si>
  <si>
    <t>-</t>
    <phoneticPr fontId="5"/>
  </si>
  <si>
    <t>-</t>
    <phoneticPr fontId="5"/>
  </si>
  <si>
    <t>被災した公立学校施設を早急に復旧させるための財政支援であり、被災地からのニーズは十分にある。</t>
  </si>
  <si>
    <t>法に基づく国の現地調査により、被害額を決定しているため、地方自治体等に委ねることはできない。</t>
  </si>
  <si>
    <t>被災した公立学校施設を早急に復旧させるための財政支援であり、学習環境の復旧は必要かつ優先度が高い。</t>
  </si>
  <si>
    <t>自治体の規約に基づき、競争入札等により支出先を選定している。
競争性のない随意契約となった案件は、災害による応急復旧工事等であり、その契約の相手方は一者に限定されるものである。</t>
  </si>
  <si>
    <t>受益者の負担割合については法に基づいて定めている。</t>
  </si>
  <si>
    <t>被災した学校ごとに事業内容が異なる。</t>
  </si>
  <si>
    <t>中間段階の支出は無い。</t>
  </si>
  <si>
    <t>法に基づく国の現地調査により、被害額を決定しており、必要の無い経費は含まれない。</t>
  </si>
  <si>
    <t>国の現地調査時には文部科学省調査官と財務省立会官により、災害復旧対象事業費であるか否かを厳しく調査しているため、コスト削減には不断の努力を行っている。</t>
  </si>
  <si>
    <t>地方公共団体からの事業に対する相談、申請に対する交付決定等を行い、被災した公立学校施設の一日も早い教育環境の復旧を図っている。</t>
  </si>
  <si>
    <t>被災した公立学校施設を早急に復旧させるための財政支援であるため、他の方法は想定していない。</t>
  </si>
  <si>
    <t>当該年度に発生した災害に対する補助であるため、事業完了見込みは示していない。</t>
  </si>
  <si>
    <t>復旧した学校は従前の効用を発揮し、十分に活用されている。</t>
  </si>
  <si>
    <t>382</t>
  </si>
  <si>
    <t>38</t>
  </si>
  <si>
    <t>35</t>
  </si>
  <si>
    <t>103</t>
  </si>
  <si>
    <t>106</t>
  </si>
  <si>
    <t>101</t>
  </si>
  <si>
    <t>98</t>
  </si>
  <si>
    <t>○</t>
  </si>
  <si>
    <t>2　確かな学力の向上、豊かな心と健やかな体の育成と信頼される学校づくり</t>
    <phoneticPr fontId="5"/>
  </si>
  <si>
    <t>2-5 安全・安心で豊かな学校施設の整備推進</t>
    <phoneticPr fontId="5"/>
  </si>
  <si>
    <t>公立学校施設災害復旧費</t>
    <phoneticPr fontId="5"/>
  </si>
  <si>
    <t>大臣官房文教施設企画・防災部</t>
    <phoneticPr fontId="5"/>
  </si>
  <si>
    <t>参事官（施設防災担当）</t>
    <phoneticPr fontId="5"/>
  </si>
  <si>
    <t>公立学校施設の設置者に対し、公立学校施設災害復旧費国庫負担法（負担金）及び公立諸学校建物其他災害復旧費補助金交付要綱（補助金）に基づき、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phoneticPr fontId="5"/>
  </si>
  <si>
    <t>-</t>
    <phoneticPr fontId="5"/>
  </si>
  <si>
    <t>-</t>
    <phoneticPr fontId="5"/>
  </si>
  <si>
    <t>自然災害により被害を受けた公立学校施設について、地方公共団体が申請を行い、一日も早い教育環境の復旧を図る。
※本事業は災害の発生に応じて対応する事業であり、終了予定年度が無いため、中間目標年度の欄は30年度としている。
※30年発生事業件数は今後の災害発生事業件数により増加する。</t>
    <phoneticPr fontId="5"/>
  </si>
  <si>
    <t>熊本市</t>
    <rPh sb="0" eb="3">
      <t>クマモトシ</t>
    </rPh>
    <phoneticPr fontId="5"/>
  </si>
  <si>
    <t>岡山県</t>
    <rPh sb="0" eb="3">
      <t>オカヤマケン</t>
    </rPh>
    <phoneticPr fontId="5"/>
  </si>
  <si>
    <t>熊本県</t>
    <rPh sb="0" eb="3">
      <t>クマモトケン</t>
    </rPh>
    <phoneticPr fontId="5"/>
  </si>
  <si>
    <t>阿蘇市</t>
    <rPh sb="0" eb="3">
      <t>アソシ</t>
    </rPh>
    <phoneticPr fontId="5"/>
  </si>
  <si>
    <t>益城町</t>
    <rPh sb="0" eb="2">
      <t>マスシロ</t>
    </rPh>
    <rPh sb="2" eb="3">
      <t>チョウ</t>
    </rPh>
    <phoneticPr fontId="5"/>
  </si>
  <si>
    <t>大阪府</t>
    <rPh sb="0" eb="3">
      <t>オオサカフ</t>
    </rPh>
    <phoneticPr fontId="5"/>
  </si>
  <si>
    <t>所沢市</t>
    <rPh sb="0" eb="2">
      <t>トコロザワ</t>
    </rPh>
    <rPh sb="2" eb="3">
      <t>シ</t>
    </rPh>
    <phoneticPr fontId="5"/>
  </si>
  <si>
    <t>倉敷市</t>
    <rPh sb="0" eb="3">
      <t>クラシキシ</t>
    </rPh>
    <phoneticPr fontId="5"/>
  </si>
  <si>
    <t>枚方市</t>
    <rPh sb="0" eb="3">
      <t>ヒラカタシ</t>
    </rPh>
    <phoneticPr fontId="5"/>
  </si>
  <si>
    <t>守口市</t>
    <rPh sb="0" eb="3">
      <t>モリグチシ</t>
    </rPh>
    <phoneticPr fontId="5"/>
  </si>
  <si>
    <t>災害復旧事業</t>
    <rPh sb="0" eb="2">
      <t>サイガイ</t>
    </rPh>
    <rPh sb="2" eb="4">
      <t>フッキュウ</t>
    </rPh>
    <rPh sb="4" eb="6">
      <t>ジギョウ</t>
    </rPh>
    <phoneticPr fontId="5"/>
  </si>
  <si>
    <t>補助金等交付</t>
  </si>
  <si>
    <t>-</t>
    <phoneticPr fontId="5"/>
  </si>
  <si>
    <t>-</t>
    <phoneticPr fontId="5"/>
  </si>
  <si>
    <t>13,836/1,119</t>
    <phoneticPr fontId="5"/>
  </si>
  <si>
    <t>有</t>
  </si>
  <si>
    <t>‐</t>
  </si>
  <si>
    <t>財政当局の立会のもと、現地調査にて事業（復旧）範囲及び内容を確認しており、適切に実施している事業である。</t>
    <rPh sb="0" eb="2">
      <t>ザイセイ</t>
    </rPh>
    <rPh sb="2" eb="4">
      <t>トウキョク</t>
    </rPh>
    <rPh sb="5" eb="7">
      <t>タチアイ</t>
    </rPh>
    <rPh sb="11" eb="13">
      <t>ゲンチ</t>
    </rPh>
    <rPh sb="13" eb="15">
      <t>チョウサ</t>
    </rPh>
    <rPh sb="17" eb="19">
      <t>ジギョウ</t>
    </rPh>
    <rPh sb="20" eb="22">
      <t>フッキュウ</t>
    </rPh>
    <rPh sb="23" eb="25">
      <t>ハンイ</t>
    </rPh>
    <rPh sb="25" eb="26">
      <t>オヨ</t>
    </rPh>
    <rPh sb="27" eb="29">
      <t>ナイヨウ</t>
    </rPh>
    <rPh sb="30" eb="32">
      <t>カクニン</t>
    </rPh>
    <rPh sb="37" eb="39">
      <t>テキセツ</t>
    </rPh>
    <rPh sb="40" eb="42">
      <t>ジッシ</t>
    </rPh>
    <rPh sb="46" eb="48">
      <t>ジギョウ</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</si>
  <si>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</si>
  <si>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災害復旧費</t>
    <rPh sb="0" eb="2">
      <t>サイガイ</t>
    </rPh>
    <rPh sb="2" eb="4">
      <t>フッキュウ</t>
    </rPh>
    <rPh sb="4" eb="5">
      <t>ヒ</t>
    </rPh>
    <phoneticPr fontId="5"/>
  </si>
  <si>
    <t>熊本市立学校の災害復旧事業</t>
    <rPh sb="0" eb="3">
      <t>クマモトシ</t>
    </rPh>
    <rPh sb="3" eb="4">
      <t>リツ</t>
    </rPh>
    <rPh sb="4" eb="6">
      <t>ガッコウ</t>
    </rPh>
    <rPh sb="7" eb="9">
      <t>サイガイ</t>
    </rPh>
    <rPh sb="9" eb="11">
      <t>フッキュウ</t>
    </rPh>
    <rPh sb="11" eb="13">
      <t>ジギョウ</t>
    </rPh>
    <phoneticPr fontId="5"/>
  </si>
  <si>
    <t>学校施設の長寿命化計画策定率
※30年度は調査中</t>
    <rPh sb="18" eb="19">
      <t>ネン</t>
    </rPh>
    <rPh sb="19" eb="20">
      <t>ド</t>
    </rPh>
    <rPh sb="21" eb="24">
      <t>チョウサチュウ</t>
    </rPh>
    <phoneticPr fontId="5"/>
  </si>
  <si>
    <t>-</t>
    <phoneticPr fontId="5"/>
  </si>
  <si>
    <t>大智・渡辺資材建設工事共同企業体</t>
  </si>
  <si>
    <t>東野中学校校舎新築復旧に伴う杭地業工事</t>
  </si>
  <si>
    <t>増永･志水建設工事共同企業体</t>
  </si>
  <si>
    <t>錦ヶ丘中学校体育館新築復旧工事</t>
  </si>
  <si>
    <t>岩永・優渾建設工事共同企業体</t>
  </si>
  <si>
    <t>富合中学校校舎新築復旧工事</t>
  </si>
  <si>
    <t>竹内・秀拓建設工事共同企業体</t>
  </si>
  <si>
    <t>東町小学校体育館新築復旧工事</t>
  </si>
  <si>
    <t>大智・日幸建設工事共同企業体</t>
  </si>
  <si>
    <t>必由館高等学校体育館新築復旧に伴う杭地業工事</t>
  </si>
  <si>
    <t>坂口・冨坂特定建設工事共同企業体</t>
  </si>
  <si>
    <t>必由館高等学校体育館新築復旧その他工事</t>
  </si>
  <si>
    <t>建吉・タナカ建設工事共同企業体</t>
  </si>
  <si>
    <t>帯山中学校北側校舎新築復旧・改築その他工事</t>
  </si>
  <si>
    <t>富合中学校武道場新築復旧工事</t>
  </si>
  <si>
    <t>帯山中学校北側校舎新築復旧・改築に伴う杭地業工事</t>
  </si>
  <si>
    <t>-</t>
    <phoneticPr fontId="5"/>
  </si>
  <si>
    <t>-</t>
    <phoneticPr fontId="5"/>
  </si>
  <si>
    <t>-</t>
    <phoneticPr fontId="5"/>
  </si>
  <si>
    <t>大津建設工業　株式会社</t>
    <phoneticPr fontId="5"/>
  </si>
  <si>
    <t>株式会社　松川物産</t>
    <phoneticPr fontId="5"/>
  </si>
  <si>
    <t>豊・ディ．エス．大進・青空建設工事共同企業体</t>
    <phoneticPr fontId="5"/>
  </si>
  <si>
    <t>A.熊本市</t>
    <rPh sb="2" eb="5">
      <t>クマモトシ</t>
    </rPh>
    <phoneticPr fontId="5"/>
  </si>
  <si>
    <t>B.豊・ディ．エス．大進・青空建設工事共同企業体</t>
    <phoneticPr fontId="5"/>
  </si>
  <si>
    <t>東野中学校校舎新築復旧工事</t>
    <phoneticPr fontId="5"/>
  </si>
  <si>
    <t>東野中学校校舎新築復旧工事</t>
    <phoneticPr fontId="5"/>
  </si>
  <si>
    <t>参事官
森　政之</t>
    <rPh sb="0" eb="3">
      <t>サンジカン</t>
    </rPh>
    <rPh sb="4" eb="5">
      <t>モリ</t>
    </rPh>
    <rPh sb="6" eb="8">
      <t>マサユキ</t>
    </rPh>
    <phoneticPr fontId="5"/>
  </si>
  <si>
    <t>資材の入手難や計画の変更等により、事業実施に不測の日数を生じたこと等が主な理由である。</t>
    <rPh sb="0" eb="2">
      <t>シザイ</t>
    </rPh>
    <rPh sb="3" eb="5">
      <t>ニュウシュ</t>
    </rPh>
    <rPh sb="5" eb="6">
      <t>ナン</t>
    </rPh>
    <rPh sb="7" eb="9">
      <t>ケイカク</t>
    </rPh>
    <rPh sb="10" eb="12">
      <t>ヘンコウ</t>
    </rPh>
    <rPh sb="12" eb="13">
      <t>トウ</t>
    </rPh>
    <rPh sb="17" eb="19">
      <t>ジギョウ</t>
    </rPh>
    <rPh sb="19" eb="21">
      <t>ジッシ</t>
    </rPh>
    <rPh sb="22" eb="24">
      <t>フソク</t>
    </rPh>
    <rPh sb="25" eb="27">
      <t>ニッスウ</t>
    </rPh>
    <rPh sb="28" eb="29">
      <t>ショウ</t>
    </rPh>
    <rPh sb="33" eb="34">
      <t>トウ</t>
    </rPh>
    <rPh sb="35" eb="36">
      <t>オモ</t>
    </rPh>
    <rPh sb="37" eb="39">
      <t>リユウ</t>
    </rPh>
    <phoneticPr fontId="5"/>
  </si>
  <si>
    <t>外部有識者による点検対象外</t>
    <phoneticPr fontId="5"/>
  </si>
  <si>
    <t>１．事業評価の観点：この事業は、公立学校施設災害復旧費国庫負担法等に基づき、被災した公立学校施設の復旧に要する経費の一部を補助するものであり、長期継続事業の観点から検証を行った。
２．所見：この事業は、公立学校施設災害復旧費国庫負担法等に基づき、被災した公立学校施設の復旧に要する経費の一部を補助するために必要な事業であり、引き続き事業規模の適正化に留意しつつ、早期執行等、適正かつ効率的な事業の実施を図るべきである。</t>
    <phoneticPr fontId="5"/>
  </si>
  <si>
    <t>今後も引き続き、事業規模の適正化に留意しつつ、早期執行等、適正かつ効率的な事業の実施に努める。</t>
    <phoneticPr fontId="5"/>
  </si>
  <si>
    <t>公立文教施設整備等都道府県事務費交付金</t>
    <phoneticPr fontId="5"/>
  </si>
  <si>
    <t>事業計画の変更や事業費精査等を行ったことにより予定を下回ったこと等が主な理由である。</t>
    <rPh sb="0" eb="2">
      <t>ジギョウ</t>
    </rPh>
    <rPh sb="2" eb="4">
      <t>ケイカク</t>
    </rPh>
    <rPh sb="5" eb="7">
      <t>ヘンコウ</t>
    </rPh>
    <rPh sb="8" eb="11">
      <t>ジギョウヒ</t>
    </rPh>
    <rPh sb="11" eb="13">
      <t>セイサ</t>
    </rPh>
    <rPh sb="13" eb="14">
      <t>トウ</t>
    </rPh>
    <rPh sb="15" eb="16">
      <t>オコナ</t>
    </rPh>
    <rPh sb="23" eb="25">
      <t>ヨテイ</t>
    </rPh>
    <rPh sb="26" eb="28">
      <t>シタマワ</t>
    </rPh>
    <rPh sb="32" eb="33">
      <t>トウ</t>
    </rPh>
    <rPh sb="34" eb="35">
      <t>オモ</t>
    </rPh>
    <rPh sb="36" eb="38">
      <t>リユウ</t>
    </rPh>
    <phoneticPr fontId="5"/>
  </si>
  <si>
    <t>職員旅費5百万円含む</t>
    <rPh sb="0" eb="2">
      <t>ショクイン</t>
    </rPh>
    <rPh sb="2" eb="4">
      <t>リョヒ</t>
    </rPh>
    <rPh sb="5" eb="8">
      <t>ヒャクマンエン</t>
    </rPh>
    <rPh sb="8" eb="9">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</si>
</sst>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2" xfId="7"/>
    <cellStyle name="桁区切り 2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11206</xdr:colOff>
      <xdr:row>742</xdr:row>
      <xdr:rowOff>11207</xdr:rowOff>
    </xdr:from>
    <xdr:to>
      <xdr:col>48</xdr:col>
      <xdr:colOff>89401</xdr:colOff>
      <xdr:row>770</xdr:row>
      <xdr:rowOff>164312</xdr:rowOff>
    </xdr:to>
    <xdr:grpSp>
      <xdr:nvGrpSpPr>
        <xdr:cNvPr id="3" name="グループ化 2">
          <a:extLst>
            <a:ext uri="{FF2B5EF4-FFF2-40B4-BE49-F238E27FC236}">
              <a16:creationId xmlns:a16="http://schemas.microsoft.com/office/drawing/2014/main" id="{B978E4B5-5862-4E2E-AC0A-5EB8E9C41D73}"/>
            </a:ext>
          </a:extLst>
        </xdr:cNvPr>
        <xdr:cNvGrpSpPr/>
      </xdr:nvGrpSpPr>
      <xdr:grpSpPr>
        <a:xfrm>
          <a:off x="1433606" y="42467307"/>
          <a:ext cx="8409395" cy="10795705"/>
          <a:chOff x="1360434" y="41859574"/>
          <a:chExt cx="8387664" cy="10425450"/>
        </a:xfrm>
      </xdr:grpSpPr>
      <xdr:sp macro="" textlink="">
        <xdr:nvSpPr>
          <xdr:cNvPr id="4" name="Rectangle 1">
            <a:extLst>
              <a:ext uri="{FF2B5EF4-FFF2-40B4-BE49-F238E27FC236}">
                <a16:creationId xmlns:a16="http://schemas.microsoft.com/office/drawing/2014/main" id="{2630C9BC-B041-45F4-9ACF-7EE1B69DFD8D}"/>
              </a:ext>
            </a:extLst>
          </xdr:cNvPr>
          <xdr:cNvSpPr>
            <a:spLocks noChangeArrowheads="1"/>
          </xdr:cNvSpPr>
        </xdr:nvSpPr>
        <xdr:spPr bwMode="auto">
          <a:xfrm>
            <a:off x="3625572" y="41859574"/>
            <a:ext cx="3971122" cy="75983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8,930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5" name="Rectangle 2">
            <a:extLst>
              <a:ext uri="{FF2B5EF4-FFF2-40B4-BE49-F238E27FC236}">
                <a16:creationId xmlns:a16="http://schemas.microsoft.com/office/drawing/2014/main" id="{CCF0D7D6-DD25-4672-AABF-CA817CB3BFB0}"/>
              </a:ext>
            </a:extLst>
          </xdr:cNvPr>
          <xdr:cNvSpPr>
            <a:spLocks noChangeArrowheads="1"/>
          </xdr:cNvSpPr>
        </xdr:nvSpPr>
        <xdr:spPr bwMode="auto">
          <a:xfrm>
            <a:off x="1446576" y="43844288"/>
            <a:ext cx="3820851"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t>
            </a:r>
            <a:r>
              <a:rPr lang="en-US" altLang="ja-JP" sz="1600" b="0" i="0" u="none" strike="noStrike" baseline="0">
                <a:solidFill>
                  <a:sysClr val="windowText" lastClr="000000"/>
                </a:solidFill>
                <a:latin typeface="ＭＳ Ｐゴシック"/>
                <a:ea typeface="ＭＳ Ｐゴシック"/>
              </a:rPr>
              <a:t>8,924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ysClr val="windowText" lastClr="000000"/>
                </a:solidFill>
                <a:latin typeface="ＭＳ Ｐゴシック"/>
                <a:ea typeface="ＭＳ Ｐゴシック"/>
              </a:rPr>
              <a:t>230</a:t>
            </a:r>
            <a:r>
              <a:rPr lang="ja-JP" altLang="en-US" sz="1600" b="1" i="0" u="none" strike="noStrike" baseline="0">
                <a:solidFill>
                  <a:sysClr val="windowText" lastClr="000000"/>
                </a:solidFill>
                <a:latin typeface="ＭＳ Ｐゴシック"/>
                <a:ea typeface="ＭＳ Ｐゴシック"/>
              </a:rPr>
              <a:t>設</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3">
            <a:extLst>
              <a:ext uri="{FF2B5EF4-FFF2-40B4-BE49-F238E27FC236}">
                <a16:creationId xmlns:a16="http://schemas.microsoft.com/office/drawing/2014/main" id="{9E25FB01-E5D1-41CB-8305-4FBEF168F82A}"/>
              </a:ext>
            </a:extLst>
          </xdr:cNvPr>
          <xdr:cNvSpPr>
            <a:spLocks noChangeArrowheads="1"/>
          </xdr:cNvSpPr>
        </xdr:nvSpPr>
        <xdr:spPr bwMode="auto">
          <a:xfrm>
            <a:off x="5297477" y="42811767"/>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AutoShape 4">
            <a:extLst>
              <a:ext uri="{FF2B5EF4-FFF2-40B4-BE49-F238E27FC236}">
                <a16:creationId xmlns:a16="http://schemas.microsoft.com/office/drawing/2014/main" id="{77479F6F-48B5-4D62-9CA8-758A62162A02}"/>
              </a:ext>
            </a:extLst>
          </xdr:cNvPr>
          <xdr:cNvSpPr>
            <a:spLocks noChangeArrowheads="1"/>
          </xdr:cNvSpPr>
        </xdr:nvSpPr>
        <xdr:spPr bwMode="auto">
          <a:xfrm>
            <a:off x="2666995"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a:extLst>
              <a:ext uri="{FF2B5EF4-FFF2-40B4-BE49-F238E27FC236}">
                <a16:creationId xmlns:a16="http://schemas.microsoft.com/office/drawing/2014/main" id="{1D4EC46B-72BF-447C-BF43-1EB914BE5D2F}"/>
              </a:ext>
            </a:extLst>
          </xdr:cNvPr>
          <xdr:cNvSpPr>
            <a:spLocks noChangeArrowheads="1"/>
          </xdr:cNvSpPr>
        </xdr:nvSpPr>
        <xdr:spPr bwMode="auto">
          <a:xfrm>
            <a:off x="7311324"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
            <a:extLst>
              <a:ext uri="{FF2B5EF4-FFF2-40B4-BE49-F238E27FC236}">
                <a16:creationId xmlns:a16="http://schemas.microsoft.com/office/drawing/2014/main" id="{2F109B53-66DA-45D0-97E3-656E83EA74C0}"/>
              </a:ext>
            </a:extLst>
          </xdr:cNvPr>
          <xdr:cNvSpPr>
            <a:spLocks noChangeArrowheads="1"/>
          </xdr:cNvSpPr>
        </xdr:nvSpPr>
        <xdr:spPr bwMode="auto">
          <a:xfrm>
            <a:off x="5917723" y="43844288"/>
            <a:ext cx="3830375"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公立文教施設整備等都道府県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事務費交付金：</a:t>
            </a:r>
            <a:r>
              <a:rPr lang="en-US" altLang="ja-JP" sz="1600" b="0" i="0" u="none" strike="noStrike" baseline="0">
                <a:solidFill>
                  <a:sysClr val="windowText" lastClr="000000"/>
                </a:solidFill>
                <a:latin typeface="ＭＳ Ｐゴシック"/>
                <a:ea typeface="ＭＳ Ｐゴシック"/>
              </a:rPr>
              <a:t>0.9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5">
            <a:extLst>
              <a:ext uri="{FF2B5EF4-FFF2-40B4-BE49-F238E27FC236}">
                <a16:creationId xmlns:a16="http://schemas.microsoft.com/office/drawing/2014/main" id="{8A7C0353-657B-4D52-B134-6053655350E4}"/>
              </a:ext>
            </a:extLst>
          </xdr:cNvPr>
          <xdr:cNvSpPr>
            <a:spLocks noChangeArrowheads="1"/>
          </xdr:cNvSpPr>
        </xdr:nvSpPr>
        <xdr:spPr bwMode="auto">
          <a:xfrm>
            <a:off x="1695290" y="44700265"/>
            <a:ext cx="3456213"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9">
            <a:extLst>
              <a:ext uri="{FF2B5EF4-FFF2-40B4-BE49-F238E27FC236}">
                <a16:creationId xmlns:a16="http://schemas.microsoft.com/office/drawing/2014/main" id="{63AA4BF5-CFD2-4BA5-94A7-9E606BCD2630}"/>
              </a:ext>
            </a:extLst>
          </xdr:cNvPr>
          <xdr:cNvSpPr>
            <a:spLocks noChangeArrowheads="1"/>
          </xdr:cNvSpPr>
        </xdr:nvSpPr>
        <xdr:spPr bwMode="auto">
          <a:xfrm>
            <a:off x="1471432" y="46395152"/>
            <a:ext cx="4162324" cy="7589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8,924</a:t>
            </a:r>
            <a:r>
              <a:rPr lang="ja-JP" altLang="en-US" sz="1600" b="0" i="0" u="none" strike="noStrike" baseline="0">
                <a:solidFill>
                  <a:sysClr val="windowText" lastClr="000000"/>
                </a:solidFill>
                <a:latin typeface="ＭＳ Ｐゴシック"/>
                <a:ea typeface="ＭＳ Ｐゴシック"/>
              </a:rPr>
              <a:t>百万円</a:t>
            </a:r>
          </a:p>
        </xdr:txBody>
      </xdr:sp>
      <xdr:sp macro="" textlink="">
        <xdr:nvSpPr>
          <xdr:cNvPr id="13" name="Rectangle 10">
            <a:extLst>
              <a:ext uri="{FF2B5EF4-FFF2-40B4-BE49-F238E27FC236}">
                <a16:creationId xmlns:a16="http://schemas.microsoft.com/office/drawing/2014/main" id="{76C840CB-22B3-441F-8877-83A5969D5F49}"/>
              </a:ext>
            </a:extLst>
          </xdr:cNvPr>
          <xdr:cNvSpPr>
            <a:spLocks noChangeArrowheads="1"/>
          </xdr:cNvSpPr>
        </xdr:nvSpPr>
        <xdr:spPr bwMode="auto">
          <a:xfrm>
            <a:off x="1480957" y="48244737"/>
            <a:ext cx="4152799" cy="78914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A.熊本市　　　</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1,809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4" name="Text Box 11">
            <a:extLst>
              <a:ext uri="{FF2B5EF4-FFF2-40B4-BE49-F238E27FC236}">
                <a16:creationId xmlns:a16="http://schemas.microsoft.com/office/drawing/2014/main" id="{A60A964F-F862-43D6-8744-6875E9B6A7F7}"/>
              </a:ext>
            </a:extLst>
          </xdr:cNvPr>
          <xdr:cNvSpPr txBox="1">
            <a:spLocks noChangeArrowheads="1"/>
          </xdr:cNvSpPr>
        </xdr:nvSpPr>
        <xdr:spPr bwMode="auto">
          <a:xfrm>
            <a:off x="1417493" y="45767167"/>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（熊本県熊本市のケース）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12">
            <a:extLst>
              <a:ext uri="{FF2B5EF4-FFF2-40B4-BE49-F238E27FC236}">
                <a16:creationId xmlns:a16="http://schemas.microsoft.com/office/drawing/2014/main" id="{6E5C4F7D-FD94-40AA-A678-EAE8EB16B00E}"/>
              </a:ext>
            </a:extLst>
          </xdr:cNvPr>
          <xdr:cNvSpPr>
            <a:spLocks noChangeArrowheads="1"/>
          </xdr:cNvSpPr>
        </xdr:nvSpPr>
        <xdr:spPr bwMode="auto">
          <a:xfrm>
            <a:off x="3109784" y="47517014"/>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AutoShape 14">
            <a:extLst>
              <a:ext uri="{FF2B5EF4-FFF2-40B4-BE49-F238E27FC236}">
                <a16:creationId xmlns:a16="http://schemas.microsoft.com/office/drawing/2014/main" id="{72144D88-EABF-4F8E-98D1-D6AB2AD1928C}"/>
              </a:ext>
            </a:extLst>
          </xdr:cNvPr>
          <xdr:cNvSpPr>
            <a:spLocks noChangeArrowheads="1"/>
          </xdr:cNvSpPr>
        </xdr:nvSpPr>
        <xdr:spPr bwMode="auto">
          <a:xfrm>
            <a:off x="1641355" y="49176760"/>
            <a:ext cx="3690044" cy="5267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5">
            <a:extLst>
              <a:ext uri="{FF2B5EF4-FFF2-40B4-BE49-F238E27FC236}">
                <a16:creationId xmlns:a16="http://schemas.microsoft.com/office/drawing/2014/main" id="{553C1A99-65ED-4802-A010-F6DDB086BF2A}"/>
              </a:ext>
            </a:extLst>
          </xdr:cNvPr>
          <xdr:cNvSpPr>
            <a:spLocks noChangeArrowheads="1"/>
          </xdr:cNvSpPr>
        </xdr:nvSpPr>
        <xdr:spPr bwMode="auto">
          <a:xfrm>
            <a:off x="1416981" y="47907410"/>
            <a:ext cx="1131989" cy="273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16">
            <a:extLst>
              <a:ext uri="{FF2B5EF4-FFF2-40B4-BE49-F238E27FC236}">
                <a16:creationId xmlns:a16="http://schemas.microsoft.com/office/drawing/2014/main" id="{CF6D6148-931D-4D14-9174-706416FFD38F}"/>
              </a:ext>
            </a:extLst>
          </xdr:cNvPr>
          <xdr:cNvSpPr>
            <a:spLocks noChangeArrowheads="1"/>
          </xdr:cNvSpPr>
        </xdr:nvSpPr>
        <xdr:spPr bwMode="auto">
          <a:xfrm>
            <a:off x="2005854" y="50282704"/>
            <a:ext cx="2703482" cy="3317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一般競争契約（総合評価）</a:t>
            </a:r>
            <a:endParaRPr lang="ja-JP" altLang="en-US">
              <a:solidFill>
                <a:sysClr val="windowText" lastClr="000000"/>
              </a:solidFill>
            </a:endParaRPr>
          </a:p>
        </xdr:txBody>
      </xdr:sp>
      <xdr:sp macro="" textlink="">
        <xdr:nvSpPr>
          <xdr:cNvPr id="20" name="Line 8">
            <a:extLst>
              <a:ext uri="{FF2B5EF4-FFF2-40B4-BE49-F238E27FC236}">
                <a16:creationId xmlns:a16="http://schemas.microsoft.com/office/drawing/2014/main" id="{CD8DBDAD-7BD7-4871-B549-EEDBC0E3187B}"/>
              </a:ext>
            </a:extLst>
          </xdr:cNvPr>
          <xdr:cNvSpPr>
            <a:spLocks noChangeShapeType="1"/>
          </xdr:cNvSpPr>
        </xdr:nvSpPr>
        <xdr:spPr bwMode="auto">
          <a:xfrm>
            <a:off x="1360434" y="45625565"/>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AutoShape 6">
            <a:extLst>
              <a:ext uri="{FF2B5EF4-FFF2-40B4-BE49-F238E27FC236}">
                <a16:creationId xmlns:a16="http://schemas.microsoft.com/office/drawing/2014/main" id="{6B8C2267-1068-4020-A0CB-67907F3384C4}"/>
              </a:ext>
            </a:extLst>
          </xdr:cNvPr>
          <xdr:cNvSpPr>
            <a:spLocks noChangeArrowheads="1"/>
          </xdr:cNvSpPr>
        </xdr:nvSpPr>
        <xdr:spPr bwMode="auto">
          <a:xfrm>
            <a:off x="1721963" y="51823850"/>
            <a:ext cx="3863849" cy="4611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熊本県熊本市立学校の災害復旧事業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5">
            <a:extLst>
              <a:ext uri="{FF2B5EF4-FFF2-40B4-BE49-F238E27FC236}">
                <a16:creationId xmlns:a16="http://schemas.microsoft.com/office/drawing/2014/main" id="{9646BFF4-C47D-48A8-82BF-C04D407A3DDC}"/>
              </a:ext>
            </a:extLst>
          </xdr:cNvPr>
          <xdr:cNvSpPr>
            <a:spLocks noChangeArrowheads="1"/>
          </xdr:cNvSpPr>
        </xdr:nvSpPr>
        <xdr:spPr bwMode="auto">
          <a:xfrm>
            <a:off x="6245189" y="44700265"/>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都道府県教育委員会が法定受託事務を処理するために必要な経費</a:t>
            </a:r>
          </a:p>
        </xdr:txBody>
      </xdr:sp>
      <xdr:sp macro="" textlink="">
        <xdr:nvSpPr>
          <xdr:cNvPr id="23" name="テキスト ボックス 22">
            <a:extLst>
              <a:ext uri="{FF2B5EF4-FFF2-40B4-BE49-F238E27FC236}">
                <a16:creationId xmlns:a16="http://schemas.microsoft.com/office/drawing/2014/main" id="{71F9C185-B2C8-437C-BD05-EB1F20289A5F}"/>
              </a:ext>
            </a:extLst>
          </xdr:cNvPr>
          <xdr:cNvSpPr txBox="1"/>
        </xdr:nvSpPr>
        <xdr:spPr>
          <a:xfrm>
            <a:off x="1542910" y="50282195"/>
            <a:ext cx="818730" cy="3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p>
        </xdr:txBody>
      </xdr:sp>
      <xdr:sp macro="" textlink="">
        <xdr:nvSpPr>
          <xdr:cNvPr id="25" name="AutoShape 12">
            <a:extLst>
              <a:ext uri="{FF2B5EF4-FFF2-40B4-BE49-F238E27FC236}">
                <a16:creationId xmlns:a16="http://schemas.microsoft.com/office/drawing/2014/main" id="{53F7EC90-83FE-4AD0-BCA9-A075A7FE1CB9}"/>
              </a:ext>
            </a:extLst>
          </xdr:cNvPr>
          <xdr:cNvSpPr>
            <a:spLocks noChangeArrowheads="1"/>
          </xdr:cNvSpPr>
        </xdr:nvSpPr>
        <xdr:spPr bwMode="auto">
          <a:xfrm>
            <a:off x="3109784" y="49731639"/>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6" name="AutoShape 13">
            <a:extLst>
              <a:ext uri="{FF2B5EF4-FFF2-40B4-BE49-F238E27FC236}">
                <a16:creationId xmlns:a16="http://schemas.microsoft.com/office/drawing/2014/main" id="{3FBD2443-3387-49A7-B1B0-B348F0C7282F}"/>
              </a:ext>
            </a:extLst>
          </xdr:cNvPr>
          <xdr:cNvSpPr>
            <a:spLocks noChangeArrowheads="1"/>
          </xdr:cNvSpPr>
        </xdr:nvSpPr>
        <xdr:spPr bwMode="auto">
          <a:xfrm>
            <a:off x="2308675" y="50673408"/>
            <a:ext cx="2432200" cy="1147707"/>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B.</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民間企業等</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31</a:t>
            </a:r>
            <a:r>
              <a:rPr lang="ja-JP" altLang="en-US" sz="1600" b="0" i="0" u="none" strike="noStrike" baseline="0">
                <a:solidFill>
                  <a:sysClr val="windowText" lastClr="000000"/>
                </a:solidFill>
                <a:latin typeface="ＭＳ Ｐゴシック"/>
                <a:ea typeface="ＭＳ Ｐゴシック"/>
              </a:rPr>
              <a:t>業者</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1,809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867" zoomScale="75" zoomScaleNormal="75" zoomScaleSheetLayoutView="75" zoomScalePageLayoutView="85" workbookViewId="0">
      <selection activeCell="AL757" sqref="AL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100</v>
      </c>
      <c r="AT2" s="945"/>
      <c r="AU2" s="945"/>
      <c r="AV2" s="52" t="str">
        <f>IF(AW2="", "", "-")</f>
        <v/>
      </c>
      <c r="AW2" s="916"/>
      <c r="AX2" s="916"/>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624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576</v>
      </c>
      <c r="H5" s="845"/>
      <c r="I5" s="845"/>
      <c r="J5" s="845"/>
      <c r="K5" s="845"/>
      <c r="L5" s="845"/>
      <c r="M5" s="846" t="s">
        <v>66</v>
      </c>
      <c r="N5" s="847"/>
      <c r="O5" s="847"/>
      <c r="P5" s="847"/>
      <c r="Q5" s="847"/>
      <c r="R5" s="848"/>
      <c r="S5" s="849" t="s">
        <v>577</v>
      </c>
      <c r="T5" s="845"/>
      <c r="U5" s="845"/>
      <c r="V5" s="845"/>
      <c r="W5" s="845"/>
      <c r="X5" s="850"/>
      <c r="Y5" s="703" t="s">
        <v>3</v>
      </c>
      <c r="Z5" s="548"/>
      <c r="AA5" s="548"/>
      <c r="AB5" s="548"/>
      <c r="AC5" s="548"/>
      <c r="AD5" s="549"/>
      <c r="AE5" s="704" t="s">
        <v>626</v>
      </c>
      <c r="AF5" s="704"/>
      <c r="AG5" s="704"/>
      <c r="AH5" s="704"/>
      <c r="AI5" s="704"/>
      <c r="AJ5" s="704"/>
      <c r="AK5" s="704"/>
      <c r="AL5" s="704"/>
      <c r="AM5" s="704"/>
      <c r="AN5" s="704"/>
      <c r="AO5" s="704"/>
      <c r="AP5" s="705"/>
      <c r="AQ5" s="706" t="s">
        <v>680</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578</v>
      </c>
      <c r="H7" s="504"/>
      <c r="I7" s="504"/>
      <c r="J7" s="504"/>
      <c r="K7" s="504"/>
      <c r="L7" s="504"/>
      <c r="M7" s="504"/>
      <c r="N7" s="504"/>
      <c r="O7" s="504"/>
      <c r="P7" s="504"/>
      <c r="Q7" s="504"/>
      <c r="R7" s="504"/>
      <c r="S7" s="504"/>
      <c r="T7" s="504"/>
      <c r="U7" s="504"/>
      <c r="V7" s="504"/>
      <c r="W7" s="504"/>
      <c r="X7" s="505"/>
      <c r="Y7" s="927" t="s">
        <v>513</v>
      </c>
      <c r="Z7" s="448"/>
      <c r="AA7" s="448"/>
      <c r="AB7" s="448"/>
      <c r="AC7" s="448"/>
      <c r="AD7" s="928"/>
      <c r="AE7" s="917" t="s">
        <v>579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378</v>
      </c>
      <c r="B8" s="501"/>
      <c r="C8" s="501"/>
      <c r="D8" s="501"/>
      <c r="E8" s="501"/>
      <c r="F8" s="502"/>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580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627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補助、負担、交付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20" t="s">
        <v>532</v>
      </c>
      <c r="Q12" s="421"/>
      <c r="R12" s="421"/>
      <c r="S12" s="421"/>
      <c r="T12" s="421"/>
      <c r="U12" s="421"/>
      <c r="V12" s="422"/>
      <c r="W12" s="420" t="s">
        <v>529</v>
      </c>
      <c r="X12" s="421"/>
      <c r="Y12" s="421"/>
      <c r="Z12" s="421"/>
      <c r="AA12" s="421"/>
      <c r="AB12" s="421"/>
      <c r="AC12" s="422"/>
      <c r="AD12" s="420" t="s">
        <v>524</v>
      </c>
      <c r="AE12" s="421"/>
      <c r="AF12" s="421"/>
      <c r="AG12" s="421"/>
      <c r="AH12" s="421"/>
      <c r="AI12" s="421"/>
      <c r="AJ12" s="422"/>
      <c r="AK12" s="420" t="s">
        <v>517</v>
      </c>
      <c r="AL12" s="421"/>
      <c r="AM12" s="421"/>
      <c r="AN12" s="421"/>
      <c r="AO12" s="421"/>
      <c r="AP12" s="421"/>
      <c r="AQ12" s="422"/>
      <c r="AR12" s="420" t="s">
        <v>515</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358.85</v>
      </c>
      <c r="Q13" s="663"/>
      <c r="R13" s="663"/>
      <c r="S13" s="663"/>
      <c r="T13" s="663"/>
      <c r="U13" s="663"/>
      <c r="V13" s="664"/>
      <c r="W13" s="662">
        <v>358.47</v>
      </c>
      <c r="X13" s="663"/>
      <c r="Y13" s="663"/>
      <c r="Z13" s="663"/>
      <c r="AA13" s="663"/>
      <c r="AB13" s="663"/>
      <c r="AC13" s="664"/>
      <c r="AD13" s="662">
        <v>371.84</v>
      </c>
      <c r="AE13" s="663"/>
      <c r="AF13" s="663"/>
      <c r="AG13" s="663"/>
      <c r="AH13" s="663"/>
      <c r="AI13" s="663"/>
      <c r="AJ13" s="664"/>
      <c r="AK13" s="662">
        <v>574.9</v>
      </c>
      <c r="AL13" s="663"/>
      <c r="AM13" s="663"/>
      <c r="AN13" s="663"/>
      <c r="AO13" s="663"/>
      <c r="AP13" s="663"/>
      <c r="AQ13" s="664"/>
      <c r="AR13" s="924">
        <v>528.20000000000005</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17434.341</v>
      </c>
      <c r="Q14" s="663"/>
      <c r="R14" s="663"/>
      <c r="S14" s="663"/>
      <c r="T14" s="663"/>
      <c r="U14" s="663"/>
      <c r="V14" s="664"/>
      <c r="W14" s="662">
        <v>827.69200000000001</v>
      </c>
      <c r="X14" s="663"/>
      <c r="Y14" s="663"/>
      <c r="Z14" s="663"/>
      <c r="AA14" s="663"/>
      <c r="AB14" s="663"/>
      <c r="AC14" s="664"/>
      <c r="AD14" s="662">
        <v>19557.5</v>
      </c>
      <c r="AE14" s="663"/>
      <c r="AF14" s="663"/>
      <c r="AG14" s="663"/>
      <c r="AH14" s="663"/>
      <c r="AI14" s="663"/>
      <c r="AJ14" s="664"/>
      <c r="AK14" s="662" t="s">
        <v>628</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774.72500000000002</v>
      </c>
      <c r="Q15" s="663"/>
      <c r="R15" s="663"/>
      <c r="S15" s="663"/>
      <c r="T15" s="663"/>
      <c r="U15" s="663"/>
      <c r="V15" s="664"/>
      <c r="W15" s="662">
        <v>11498.891</v>
      </c>
      <c r="X15" s="663"/>
      <c r="Y15" s="663"/>
      <c r="Z15" s="663"/>
      <c r="AA15" s="663"/>
      <c r="AB15" s="663"/>
      <c r="AC15" s="664"/>
      <c r="AD15" s="662">
        <v>6870.35</v>
      </c>
      <c r="AE15" s="663"/>
      <c r="AF15" s="663"/>
      <c r="AG15" s="663"/>
      <c r="AH15" s="663"/>
      <c r="AI15" s="663"/>
      <c r="AJ15" s="664"/>
      <c r="AK15" s="662">
        <v>11590.241</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-11498.891</v>
      </c>
      <c r="Q16" s="663"/>
      <c r="R16" s="663"/>
      <c r="S16" s="663"/>
      <c r="T16" s="663"/>
      <c r="U16" s="663"/>
      <c r="V16" s="664"/>
      <c r="W16" s="662">
        <v>-6870.35</v>
      </c>
      <c r="X16" s="663"/>
      <c r="Y16" s="663"/>
      <c r="Z16" s="663"/>
      <c r="AA16" s="663"/>
      <c r="AB16" s="663"/>
      <c r="AC16" s="664"/>
      <c r="AD16" s="662">
        <v>-11590.241</v>
      </c>
      <c r="AE16" s="663"/>
      <c r="AF16" s="663"/>
      <c r="AG16" s="663"/>
      <c r="AH16" s="663"/>
      <c r="AI16" s="663"/>
      <c r="AJ16" s="664"/>
      <c r="AK16" s="662" t="s">
        <v>628</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629</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7069.0249999999978</v>
      </c>
      <c r="Q18" s="884"/>
      <c r="R18" s="884"/>
      <c r="S18" s="884"/>
      <c r="T18" s="884"/>
      <c r="U18" s="884"/>
      <c r="V18" s="885"/>
      <c r="W18" s="883">
        <f>SUM(W13:AC17)</f>
        <v>5814.7029999999995</v>
      </c>
      <c r="X18" s="884"/>
      <c r="Y18" s="884"/>
      <c r="Z18" s="884"/>
      <c r="AA18" s="884"/>
      <c r="AB18" s="884"/>
      <c r="AC18" s="885"/>
      <c r="AD18" s="883">
        <f>SUM(AD13:AJ17)</f>
        <v>15209.449000000002</v>
      </c>
      <c r="AE18" s="884"/>
      <c r="AF18" s="884"/>
      <c r="AG18" s="884"/>
      <c r="AH18" s="884"/>
      <c r="AI18" s="884"/>
      <c r="AJ18" s="885"/>
      <c r="AK18" s="883">
        <f>SUM(AK13:AQ17)</f>
        <v>12165.141</v>
      </c>
      <c r="AL18" s="884"/>
      <c r="AM18" s="884"/>
      <c r="AN18" s="884"/>
      <c r="AO18" s="884"/>
      <c r="AP18" s="884"/>
      <c r="AQ18" s="885"/>
      <c r="AR18" s="883">
        <f>SUM(AR13:AX17)</f>
        <v>528.20000000000005</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3373.5709999999995</v>
      </c>
      <c r="Q19" s="663"/>
      <c r="R19" s="663"/>
      <c r="S19" s="663"/>
      <c r="T19" s="663"/>
      <c r="U19" s="663"/>
      <c r="V19" s="664"/>
      <c r="W19" s="662">
        <v>4997.7520000000004</v>
      </c>
      <c r="X19" s="663"/>
      <c r="Y19" s="663"/>
      <c r="Z19" s="663"/>
      <c r="AA19" s="663"/>
      <c r="AB19" s="663"/>
      <c r="AC19" s="664"/>
      <c r="AD19" s="662">
        <f>ROUND((882+8924309+4974)/1000,1)</f>
        <v>8930.2000000000007</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0.47723285743083388</v>
      </c>
      <c r="Q20" s="318"/>
      <c r="R20" s="318"/>
      <c r="S20" s="318"/>
      <c r="T20" s="318"/>
      <c r="U20" s="318"/>
      <c r="V20" s="318"/>
      <c r="W20" s="318">
        <f t="shared" ref="W20" si="0">IF(W18=0, "-", SUM(W19)/W18)</f>
        <v>0.85950254037050577</v>
      </c>
      <c r="X20" s="318"/>
      <c r="Y20" s="318"/>
      <c r="Z20" s="318"/>
      <c r="AA20" s="318"/>
      <c r="AB20" s="318"/>
      <c r="AC20" s="318"/>
      <c r="AD20" s="318">
        <f t="shared" ref="AD20" si="1">IF(AD18=0, "-", SUM(AD19)/AD18)</f>
        <v>0.58714816033112038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0.18959898761273342</v>
      </c>
      <c r="Q21" s="318"/>
      <c r="R21" s="318"/>
      <c r="S21" s="318"/>
      <c r="T21" s="318"/>
      <c r="U21" s="318"/>
      <c r="V21" s="318"/>
      <c r="W21" s="318">
        <f t="shared" ref="W21" si="2">IF(W19=0, "-", SUM(W19)/SUM(W13,W14))</f>
        <v>4.2133806343484279</v>
      </c>
      <c r="X21" s="318"/>
      <c r="Y21" s="318"/>
      <c r="Z21" s="318"/>
      <c r="AA21" s="318"/>
      <c r="AB21" s="318"/>
      <c r="AC21" s="318"/>
      <c r="AD21" s="318">
        <f t="shared" ref="AD21" si="3">IF(AD19=0, "-", SUM(AD19)/SUM(AD13,AD14))</f>
        <v>0.44809311296811638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6" t="s">
        <v>457</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3" customHeight="1" x14ac:dyDescent="0.15">
      <c r="A23" s="972"/>
      <c r="B23" s="973"/>
      <c r="C23" s="973"/>
      <c r="D23" s="973"/>
      <c r="E23" s="973"/>
      <c r="F23" s="974"/>
      <c r="G23" s="957" t="s">
        <v>581</v>
      </c>
      <c r="H23" s="958"/>
      <c r="I23" s="958"/>
      <c r="J23" s="958"/>
      <c r="K23" s="958"/>
      <c r="L23" s="958"/>
      <c r="M23" s="958"/>
      <c r="N23" s="958"/>
      <c r="O23" s="959"/>
      <c r="P23" s="924">
        <v>21.5</v>
      </c>
      <c r="Q23" s="925"/>
      <c r="R23" s="925"/>
      <c r="S23" s="925"/>
      <c r="T23" s="925"/>
      <c r="U23" s="925"/>
      <c r="V23" s="942"/>
      <c r="W23" s="924">
        <v>24.5</v>
      </c>
      <c r="X23" s="925"/>
      <c r="Y23" s="925"/>
      <c r="Z23" s="925"/>
      <c r="AA23" s="925"/>
      <c r="AB23" s="925"/>
      <c r="AC23" s="942"/>
      <c r="AD23" s="979" t="s">
        <v>569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3" customHeight="1" x14ac:dyDescent="0.15">
      <c r="A24" s="972"/>
      <c r="B24" s="973"/>
      <c r="C24" s="973"/>
      <c r="D24" s="973"/>
      <c r="E24" s="973"/>
      <c r="F24" s="974"/>
      <c r="G24" s="960" t="s">
        <v>582</v>
      </c>
      <c r="H24" s="961"/>
      <c r="I24" s="961"/>
      <c r="J24" s="961"/>
      <c r="K24" s="961"/>
      <c r="L24" s="961"/>
      <c r="M24" s="961"/>
      <c r="N24" s="961"/>
      <c r="O24" s="962"/>
      <c r="P24" s="662">
        <v>548.4</v>
      </c>
      <c r="Q24" s="663"/>
      <c r="R24" s="663"/>
      <c r="S24" s="663"/>
      <c r="T24" s="663"/>
      <c r="U24" s="663"/>
      <c r="V24" s="664"/>
      <c r="W24" s="662">
        <v>498.6</v>
      </c>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33" customHeight="1" x14ac:dyDescent="0.15">
      <c r="A25" s="972"/>
      <c r="B25" s="973"/>
      <c r="C25" s="973"/>
      <c r="D25" s="973"/>
      <c r="E25" s="973"/>
      <c r="F25" s="974"/>
      <c r="G25" s="960" t="s">
        <v>685</v>
      </c>
      <c r="H25" s="961"/>
      <c r="I25" s="961"/>
      <c r="J25" s="961"/>
      <c r="K25" s="961"/>
      <c r="L25" s="961"/>
      <c r="M25" s="961"/>
      <c r="N25" s="961"/>
      <c r="O25" s="962"/>
      <c r="P25" s="662">
        <v>2.4</v>
      </c>
      <c r="Q25" s="663"/>
      <c r="R25" s="663"/>
      <c r="S25" s="663"/>
      <c r="T25" s="663"/>
      <c r="U25" s="663"/>
      <c r="V25" s="664"/>
      <c r="W25" s="662">
        <v>2</v>
      </c>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583</v>
      </c>
      <c r="H26" s="961"/>
      <c r="I26" s="961"/>
      <c r="J26" s="961"/>
      <c r="K26" s="961"/>
      <c r="L26" s="961"/>
      <c r="M26" s="961"/>
      <c r="N26" s="961"/>
      <c r="O26" s="962"/>
      <c r="P26" s="662">
        <v>2.6</v>
      </c>
      <c r="Q26" s="663"/>
      <c r="R26" s="663"/>
      <c r="S26" s="663"/>
      <c r="T26" s="663"/>
      <c r="U26" s="663"/>
      <c r="V26" s="664"/>
      <c r="W26" s="662">
        <v>3.1</v>
      </c>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574.9</v>
      </c>
      <c r="Q29" s="939"/>
      <c r="R29" s="939"/>
      <c r="S29" s="939"/>
      <c r="T29" s="939"/>
      <c r="U29" s="939"/>
      <c r="V29" s="940"/>
      <c r="W29" s="938">
        <f>AR13</f>
        <v>528.20000000000005</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533</v>
      </c>
      <c r="AF30" s="864"/>
      <c r="AG30" s="864"/>
      <c r="AH30" s="865"/>
      <c r="AI30" s="863" t="s">
        <v>530</v>
      </c>
      <c r="AJ30" s="864"/>
      <c r="AK30" s="864"/>
      <c r="AL30" s="865"/>
      <c r="AM30" s="920" t="s">
        <v>525</v>
      </c>
      <c r="AN30" s="920"/>
      <c r="AO30" s="920"/>
      <c r="AP30" s="863"/>
      <c r="AQ30" s="772" t="s">
        <v>354</v>
      </c>
      <c r="AR30" s="773"/>
      <c r="AS30" s="773"/>
      <c r="AT30" s="774"/>
      <c r="AU30" s="779" t="s">
        <v>253</v>
      </c>
      <c r="AV30" s="779"/>
      <c r="AW30" s="779"/>
      <c r="AX30" s="92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30</v>
      </c>
      <c r="AR31" s="200"/>
      <c r="AS31" s="133" t="s">
        <v>355</v>
      </c>
      <c r="AT31" s="134"/>
      <c r="AU31" s="199" t="s">
        <v>570</v>
      </c>
      <c r="AV31" s="199"/>
      <c r="AW31" s="403" t="s">
        <v>300</v>
      </c>
      <c r="AX31" s="404"/>
    </row>
    <row r="32" spans="1:50" ht="71.25" customHeight="1" x14ac:dyDescent="0.15">
      <c r="A32" s="408"/>
      <c r="B32" s="406"/>
      <c r="C32" s="406"/>
      <c r="D32" s="406"/>
      <c r="E32" s="406"/>
      <c r="F32" s="407"/>
      <c r="G32" s="569" t="s">
        <v>630</v>
      </c>
      <c r="H32" s="570"/>
      <c r="I32" s="570"/>
      <c r="J32" s="570"/>
      <c r="K32" s="570"/>
      <c r="L32" s="570"/>
      <c r="M32" s="570"/>
      <c r="N32" s="570"/>
      <c r="O32" s="571"/>
      <c r="P32" s="105" t="s">
        <v>584</v>
      </c>
      <c r="Q32" s="105"/>
      <c r="R32" s="105"/>
      <c r="S32" s="105"/>
      <c r="T32" s="105"/>
      <c r="U32" s="105"/>
      <c r="V32" s="105"/>
      <c r="W32" s="105"/>
      <c r="X32" s="106"/>
      <c r="Y32" s="476" t="s">
        <v>12</v>
      </c>
      <c r="Z32" s="536"/>
      <c r="AA32" s="537"/>
      <c r="AB32" s="466" t="s">
        <v>585</v>
      </c>
      <c r="AC32" s="466"/>
      <c r="AD32" s="466"/>
      <c r="AE32" s="218">
        <v>497</v>
      </c>
      <c r="AF32" s="219"/>
      <c r="AG32" s="219"/>
      <c r="AH32" s="219"/>
      <c r="AI32" s="218">
        <v>147</v>
      </c>
      <c r="AJ32" s="219"/>
      <c r="AK32" s="219"/>
      <c r="AL32" s="219"/>
      <c r="AM32" s="218">
        <v>1119</v>
      </c>
      <c r="AN32" s="219"/>
      <c r="AO32" s="219"/>
      <c r="AP32" s="219"/>
      <c r="AQ32" s="340" t="s">
        <v>570</v>
      </c>
      <c r="AR32" s="207"/>
      <c r="AS32" s="207"/>
      <c r="AT32" s="341"/>
      <c r="AU32" s="219" t="s">
        <v>570</v>
      </c>
      <c r="AV32" s="219"/>
      <c r="AW32" s="219"/>
      <c r="AX32" s="221"/>
    </row>
    <row r="33" spans="1:50" ht="71.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586</v>
      </c>
      <c r="AC33" s="528"/>
      <c r="AD33" s="528"/>
      <c r="AE33" s="218">
        <v>497</v>
      </c>
      <c r="AF33" s="219"/>
      <c r="AG33" s="219"/>
      <c r="AH33" s="219"/>
      <c r="AI33" s="218">
        <v>147</v>
      </c>
      <c r="AJ33" s="219"/>
      <c r="AK33" s="219"/>
      <c r="AL33" s="219"/>
      <c r="AM33" s="218">
        <v>1119</v>
      </c>
      <c r="AN33" s="219"/>
      <c r="AO33" s="219"/>
      <c r="AP33" s="219"/>
      <c r="AQ33" s="340" t="s">
        <v>570</v>
      </c>
      <c r="AR33" s="207"/>
      <c r="AS33" s="207"/>
      <c r="AT33" s="341"/>
      <c r="AU33" s="219" t="s">
        <v>570</v>
      </c>
      <c r="AV33" s="219"/>
      <c r="AW33" s="219"/>
      <c r="AX33" s="221"/>
    </row>
    <row r="34" spans="1:50" ht="71.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100</v>
      </c>
      <c r="AF34" s="219"/>
      <c r="AG34" s="219"/>
      <c r="AH34" s="219"/>
      <c r="AI34" s="218">
        <v>100</v>
      </c>
      <c r="AJ34" s="219"/>
      <c r="AK34" s="219"/>
      <c r="AL34" s="219"/>
      <c r="AM34" s="218">
        <v>100</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6" t="s">
        <v>253</v>
      </c>
      <c r="AV37" s="416"/>
      <c r="AW37" s="416"/>
      <c r="AX37" s="915"/>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6" t="s">
        <v>253</v>
      </c>
      <c r="AV44" s="416"/>
      <c r="AW44" s="416"/>
      <c r="AX44" s="915"/>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2"/>
    </row>
    <row r="80" spans="1:50" ht="18.75" hidden="1" customHeight="1" x14ac:dyDescent="0.15">
      <c r="A80" s="869"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533</v>
      </c>
      <c r="AF85" s="245"/>
      <c r="AG85" s="245"/>
      <c r="AH85" s="246"/>
      <c r="AI85" s="244" t="s">
        <v>530</v>
      </c>
      <c r="AJ85" s="245"/>
      <c r="AK85" s="245"/>
      <c r="AL85" s="246"/>
      <c r="AM85" s="250" t="s">
        <v>525</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533</v>
      </c>
      <c r="AF90" s="245"/>
      <c r="AG90" s="245"/>
      <c r="AH90" s="246"/>
      <c r="AI90" s="244" t="s">
        <v>530</v>
      </c>
      <c r="AJ90" s="245"/>
      <c r="AK90" s="245"/>
      <c r="AL90" s="246"/>
      <c r="AM90" s="250" t="s">
        <v>525</v>
      </c>
      <c r="AN90" s="250"/>
      <c r="AO90" s="250"/>
      <c r="AP90" s="244"/>
      <c r="AQ90" s="159" t="s">
        <v>354</v>
      </c>
      <c r="AR90" s="130"/>
      <c r="AS90" s="130"/>
      <c r="AT90" s="131"/>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0"/>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533</v>
      </c>
      <c r="AF95" s="245"/>
      <c r="AG95" s="245"/>
      <c r="AH95" s="246"/>
      <c r="AI95" s="244" t="s">
        <v>530</v>
      </c>
      <c r="AJ95" s="245"/>
      <c r="AK95" s="245"/>
      <c r="AL95" s="246"/>
      <c r="AM95" s="250" t="s">
        <v>525</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0"/>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533</v>
      </c>
      <c r="AF100" s="545"/>
      <c r="AG100" s="545"/>
      <c r="AH100" s="546"/>
      <c r="AI100" s="544" t="s">
        <v>530</v>
      </c>
      <c r="AJ100" s="545"/>
      <c r="AK100" s="545"/>
      <c r="AL100" s="546"/>
      <c r="AM100" s="544" t="s">
        <v>526</v>
      </c>
      <c r="AN100" s="545"/>
      <c r="AO100" s="545"/>
      <c r="AP100" s="546"/>
      <c r="AQ100" s="320" t="s">
        <v>519</v>
      </c>
      <c r="AR100" s="321"/>
      <c r="AS100" s="321"/>
      <c r="AT100" s="322"/>
      <c r="AU100" s="320" t="s">
        <v>516</v>
      </c>
      <c r="AV100" s="321"/>
      <c r="AW100" s="321"/>
      <c r="AX100" s="323"/>
    </row>
    <row r="101" spans="1:60" ht="23.25" customHeight="1" x14ac:dyDescent="0.15">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588</v>
      </c>
      <c r="AC101" s="466"/>
      <c r="AD101" s="466"/>
      <c r="AE101" s="218">
        <v>497</v>
      </c>
      <c r="AF101" s="219"/>
      <c r="AG101" s="219"/>
      <c r="AH101" s="220"/>
      <c r="AI101" s="218">
        <v>147</v>
      </c>
      <c r="AJ101" s="219"/>
      <c r="AK101" s="219"/>
      <c r="AL101" s="220"/>
      <c r="AM101" s="218">
        <v>1119</v>
      </c>
      <c r="AN101" s="219"/>
      <c r="AO101" s="219"/>
      <c r="AP101" s="220"/>
      <c r="AQ101" s="218" t="s">
        <v>570</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570</v>
      </c>
      <c r="AC102" s="466"/>
      <c r="AD102" s="466"/>
      <c r="AE102" s="423" t="s">
        <v>570</v>
      </c>
      <c r="AF102" s="423"/>
      <c r="AG102" s="423"/>
      <c r="AH102" s="423"/>
      <c r="AI102" s="423" t="s">
        <v>570</v>
      </c>
      <c r="AJ102" s="423"/>
      <c r="AK102" s="423"/>
      <c r="AL102" s="423"/>
      <c r="AM102" s="423" t="s">
        <v>570</v>
      </c>
      <c r="AN102" s="423"/>
      <c r="AO102" s="423"/>
      <c r="AP102" s="423"/>
      <c r="AQ102" s="273" t="s">
        <v>570</v>
      </c>
      <c r="AR102" s="274"/>
      <c r="AS102" s="274"/>
      <c r="AT102" s="319"/>
      <c r="AU102" s="273"/>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533</v>
      </c>
      <c r="AF103" s="421"/>
      <c r="AG103" s="421"/>
      <c r="AH103" s="422"/>
      <c r="AI103" s="420" t="s">
        <v>530</v>
      </c>
      <c r="AJ103" s="421"/>
      <c r="AK103" s="421"/>
      <c r="AL103" s="422"/>
      <c r="AM103" s="420" t="s">
        <v>526</v>
      </c>
      <c r="AN103" s="421"/>
      <c r="AO103" s="421"/>
      <c r="AP103" s="422"/>
      <c r="AQ103" s="284" t="s">
        <v>519</v>
      </c>
      <c r="AR103" s="285"/>
      <c r="AS103" s="285"/>
      <c r="AT103" s="324"/>
      <c r="AU103" s="284" t="s">
        <v>516</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533</v>
      </c>
      <c r="AF106" s="421"/>
      <c r="AG106" s="421"/>
      <c r="AH106" s="422"/>
      <c r="AI106" s="420" t="s">
        <v>530</v>
      </c>
      <c r="AJ106" s="421"/>
      <c r="AK106" s="421"/>
      <c r="AL106" s="422"/>
      <c r="AM106" s="420" t="s">
        <v>525</v>
      </c>
      <c r="AN106" s="421"/>
      <c r="AO106" s="421"/>
      <c r="AP106" s="422"/>
      <c r="AQ106" s="284" t="s">
        <v>519</v>
      </c>
      <c r="AR106" s="285"/>
      <c r="AS106" s="285"/>
      <c r="AT106" s="324"/>
      <c r="AU106" s="284" t="s">
        <v>516</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533</v>
      </c>
      <c r="AF109" s="421"/>
      <c r="AG109" s="421"/>
      <c r="AH109" s="422"/>
      <c r="AI109" s="420" t="s">
        <v>530</v>
      </c>
      <c r="AJ109" s="421"/>
      <c r="AK109" s="421"/>
      <c r="AL109" s="422"/>
      <c r="AM109" s="420" t="s">
        <v>526</v>
      </c>
      <c r="AN109" s="421"/>
      <c r="AO109" s="421"/>
      <c r="AP109" s="422"/>
      <c r="AQ109" s="284" t="s">
        <v>519</v>
      </c>
      <c r="AR109" s="285"/>
      <c r="AS109" s="285"/>
      <c r="AT109" s="324"/>
      <c r="AU109" s="284" t="s">
        <v>516</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533</v>
      </c>
      <c r="AF112" s="421"/>
      <c r="AG112" s="421"/>
      <c r="AH112" s="422"/>
      <c r="AI112" s="420" t="s">
        <v>530</v>
      </c>
      <c r="AJ112" s="421"/>
      <c r="AK112" s="421"/>
      <c r="AL112" s="422"/>
      <c r="AM112" s="420" t="s">
        <v>525</v>
      </c>
      <c r="AN112" s="421"/>
      <c r="AO112" s="421"/>
      <c r="AP112" s="422"/>
      <c r="AQ112" s="284" t="s">
        <v>519</v>
      </c>
      <c r="AR112" s="285"/>
      <c r="AS112" s="285"/>
      <c r="AT112" s="324"/>
      <c r="AU112" s="284" t="s">
        <v>516</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533</v>
      </c>
      <c r="AF115" s="421"/>
      <c r="AG115" s="421"/>
      <c r="AH115" s="422"/>
      <c r="AI115" s="420" t="s">
        <v>530</v>
      </c>
      <c r="AJ115" s="421"/>
      <c r="AK115" s="421"/>
      <c r="AL115" s="422"/>
      <c r="AM115" s="420" t="s">
        <v>525</v>
      </c>
      <c r="AN115" s="421"/>
      <c r="AO115" s="421"/>
      <c r="AP115" s="422"/>
      <c r="AQ115" s="596" t="s">
        <v>520</v>
      </c>
      <c r="AR115" s="597"/>
      <c r="AS115" s="597"/>
      <c r="AT115" s="597"/>
      <c r="AU115" s="597"/>
      <c r="AV115" s="597"/>
      <c r="AW115" s="597"/>
      <c r="AX115" s="598"/>
    </row>
    <row r="116" spans="1:50" ht="23.25" customHeight="1" x14ac:dyDescent="0.15">
      <c r="A116" s="444"/>
      <c r="B116" s="445"/>
      <c r="C116" s="445"/>
      <c r="D116" s="445"/>
      <c r="E116" s="445"/>
      <c r="F116" s="446"/>
      <c r="G116" s="398" t="s">
        <v>589</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590</v>
      </c>
      <c r="AC116" s="468"/>
      <c r="AD116" s="469"/>
      <c r="AE116" s="423">
        <v>20.399999999999999</v>
      </c>
      <c r="AF116" s="423"/>
      <c r="AG116" s="423"/>
      <c r="AH116" s="423"/>
      <c r="AI116" s="423">
        <v>34.799999999999997</v>
      </c>
      <c r="AJ116" s="423"/>
      <c r="AK116" s="423"/>
      <c r="AL116" s="423"/>
      <c r="AM116" s="423">
        <v>12.4</v>
      </c>
      <c r="AN116" s="423"/>
      <c r="AO116" s="423"/>
      <c r="AP116" s="423"/>
      <c r="AQ116" s="218"/>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591</v>
      </c>
      <c r="AC117" s="478"/>
      <c r="AD117" s="479"/>
      <c r="AE117" s="556" t="s">
        <v>592</v>
      </c>
      <c r="AF117" s="556"/>
      <c r="AG117" s="556"/>
      <c r="AH117" s="556"/>
      <c r="AI117" s="556" t="s">
        <v>593</v>
      </c>
      <c r="AJ117" s="556"/>
      <c r="AK117" s="556"/>
      <c r="AL117" s="556"/>
      <c r="AM117" s="556" t="s">
        <v>645</v>
      </c>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533</v>
      </c>
      <c r="AF118" s="421"/>
      <c r="AG118" s="421"/>
      <c r="AH118" s="422"/>
      <c r="AI118" s="420" t="s">
        <v>530</v>
      </c>
      <c r="AJ118" s="421"/>
      <c r="AK118" s="421"/>
      <c r="AL118" s="422"/>
      <c r="AM118" s="420" t="s">
        <v>525</v>
      </c>
      <c r="AN118" s="421"/>
      <c r="AO118" s="421"/>
      <c r="AP118" s="422"/>
      <c r="AQ118" s="596" t="s">
        <v>520</v>
      </c>
      <c r="AR118" s="597"/>
      <c r="AS118" s="597"/>
      <c r="AT118" s="597"/>
      <c r="AU118" s="597"/>
      <c r="AV118" s="597"/>
      <c r="AW118" s="597"/>
      <c r="AX118" s="598"/>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533</v>
      </c>
      <c r="AF121" s="421"/>
      <c r="AG121" s="421"/>
      <c r="AH121" s="422"/>
      <c r="AI121" s="420" t="s">
        <v>530</v>
      </c>
      <c r="AJ121" s="421"/>
      <c r="AK121" s="421"/>
      <c r="AL121" s="422"/>
      <c r="AM121" s="420" t="s">
        <v>525</v>
      </c>
      <c r="AN121" s="421"/>
      <c r="AO121" s="421"/>
      <c r="AP121" s="422"/>
      <c r="AQ121" s="596" t="s">
        <v>520</v>
      </c>
      <c r="AR121" s="597"/>
      <c r="AS121" s="597"/>
      <c r="AT121" s="597"/>
      <c r="AU121" s="597"/>
      <c r="AV121" s="597"/>
      <c r="AW121" s="597"/>
      <c r="AX121" s="598"/>
    </row>
    <row r="122" spans="1:50" ht="23.25" hidden="1" customHeight="1" x14ac:dyDescent="0.15">
      <c r="A122" s="444"/>
      <c r="B122" s="445"/>
      <c r="C122" s="445"/>
      <c r="D122" s="445"/>
      <c r="E122" s="445"/>
      <c r="F122" s="446"/>
      <c r="G122" s="398" t="s">
        <v>594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534</v>
      </c>
      <c r="AF124" s="421"/>
      <c r="AG124" s="421"/>
      <c r="AH124" s="422"/>
      <c r="AI124" s="420" t="s">
        <v>530</v>
      </c>
      <c r="AJ124" s="421"/>
      <c r="AK124" s="421"/>
      <c r="AL124" s="422"/>
      <c r="AM124" s="420" t="s">
        <v>525</v>
      </c>
      <c r="AN124" s="421"/>
      <c r="AO124" s="421"/>
      <c r="AP124" s="422"/>
      <c r="AQ124" s="596" t="s">
        <v>520</v>
      </c>
      <c r="AR124" s="597"/>
      <c r="AS124" s="597"/>
      <c r="AT124" s="597"/>
      <c r="AU124" s="597"/>
      <c r="AV124" s="597"/>
      <c r="AW124" s="597"/>
      <c r="AX124" s="598"/>
    </row>
    <row r="125" spans="1:50" ht="23.25" hidden="1" customHeight="1" x14ac:dyDescent="0.15">
      <c r="A125" s="444"/>
      <c r="B125" s="445"/>
      <c r="C125" s="445"/>
      <c r="D125" s="445"/>
      <c r="E125" s="445"/>
      <c r="F125" s="446"/>
      <c r="G125" s="398" t="s">
        <v>594</v>
      </c>
      <c r="H125" s="398"/>
      <c r="I125" s="398"/>
      <c r="J125" s="398"/>
      <c r="K125" s="398"/>
      <c r="L125" s="398"/>
      <c r="M125" s="398"/>
      <c r="N125" s="398"/>
      <c r="O125" s="398"/>
      <c r="P125" s="398"/>
      <c r="Q125" s="398"/>
      <c r="R125" s="398"/>
      <c r="S125" s="398"/>
      <c r="T125" s="398"/>
      <c r="U125" s="398"/>
      <c r="V125" s="398"/>
      <c r="W125" s="398"/>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5"/>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0" t="s">
        <v>533</v>
      </c>
      <c r="AF127" s="421"/>
      <c r="AG127" s="421"/>
      <c r="AH127" s="422"/>
      <c r="AI127" s="420" t="s">
        <v>530</v>
      </c>
      <c r="AJ127" s="421"/>
      <c r="AK127" s="421"/>
      <c r="AL127" s="422"/>
      <c r="AM127" s="420" t="s">
        <v>525</v>
      </c>
      <c r="AN127" s="421"/>
      <c r="AO127" s="421"/>
      <c r="AP127" s="422"/>
      <c r="AQ127" s="596" t="s">
        <v>520</v>
      </c>
      <c r="AR127" s="597"/>
      <c r="AS127" s="597"/>
      <c r="AT127" s="597"/>
      <c r="AU127" s="597"/>
      <c r="AV127" s="597"/>
      <c r="AW127" s="597"/>
      <c r="AX127" s="598"/>
    </row>
    <row r="128" spans="1:50" ht="23.25" hidden="1" customHeight="1" x14ac:dyDescent="0.15">
      <c r="A128" s="444"/>
      <c r="B128" s="445"/>
      <c r="C128" s="445"/>
      <c r="D128" s="445"/>
      <c r="E128" s="445"/>
      <c r="F128" s="446"/>
      <c r="G128" s="398" t="s">
        <v>594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563</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652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4</v>
      </c>
      <c r="AF134" s="207"/>
      <c r="AG134" s="207"/>
      <c r="AH134" s="207"/>
      <c r="AI134" s="206">
        <v>6.8</v>
      </c>
      <c r="AJ134" s="207"/>
      <c r="AK134" s="207"/>
      <c r="AL134" s="207"/>
      <c r="AM134" s="206"/>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570</v>
      </c>
      <c r="AF135" s="207"/>
      <c r="AG135" s="207"/>
      <c r="AH135" s="207"/>
      <c r="AI135" s="206" t="s">
        <v>570</v>
      </c>
      <c r="AJ135" s="207"/>
      <c r="AK135" s="207"/>
      <c r="AL135" s="207"/>
      <c r="AM135" s="206" t="s">
        <v>644</v>
      </c>
      <c r="AN135" s="207"/>
      <c r="AO135" s="207"/>
      <c r="AP135" s="207"/>
      <c r="AQ135" s="206" t="s">
        <v>570</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3"/>
      <c r="G430" s="904" t="s">
        <v>374</v>
      </c>
      <c r="H430" s="123"/>
      <c r="I430" s="123"/>
      <c r="J430" s="905" t="s">
        <v>597</v>
      </c>
      <c r="K430" s="906"/>
      <c r="L430" s="906"/>
      <c r="M430" s="906"/>
      <c r="N430" s="906"/>
      <c r="O430" s="906"/>
      <c r="P430" s="906"/>
      <c r="Q430" s="906"/>
      <c r="R430" s="906"/>
      <c r="S430" s="906"/>
      <c r="T430" s="907"/>
      <c r="U430" s="593" t="s">
        <v>598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5" t="s">
        <v>564</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599</v>
      </c>
      <c r="AF433" s="207"/>
      <c r="AG433" s="207"/>
      <c r="AH433" s="341"/>
      <c r="AI433" s="340" t="s">
        <v>597</v>
      </c>
      <c r="AJ433" s="207"/>
      <c r="AK433" s="207"/>
      <c r="AL433" s="207"/>
      <c r="AM433" s="340" t="s">
        <v>570</v>
      </c>
      <c r="AN433" s="207"/>
      <c r="AO433" s="207"/>
      <c r="AP433" s="341"/>
      <c r="AQ433" s="340" t="s">
        <v>597</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597</v>
      </c>
      <c r="AF434" s="207"/>
      <c r="AG434" s="207"/>
      <c r="AH434" s="341"/>
      <c r="AI434" s="340" t="s">
        <v>597</v>
      </c>
      <c r="AJ434" s="207"/>
      <c r="AK434" s="207"/>
      <c r="AL434" s="207"/>
      <c r="AM434" s="340" t="s">
        <v>570</v>
      </c>
      <c r="AN434" s="207"/>
      <c r="AO434" s="207"/>
      <c r="AP434" s="341"/>
      <c r="AQ434" s="340" t="s">
        <v>597</v>
      </c>
      <c r="AR434" s="207"/>
      <c r="AS434" s="207"/>
      <c r="AT434" s="341"/>
      <c r="AU434" s="207" t="s">
        <v>599</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597</v>
      </c>
      <c r="AF435" s="207"/>
      <c r="AG435" s="207"/>
      <c r="AH435" s="341"/>
      <c r="AI435" s="340" t="s">
        <v>597</v>
      </c>
      <c r="AJ435" s="207"/>
      <c r="AK435" s="207"/>
      <c r="AL435" s="207"/>
      <c r="AM435" s="340" t="s">
        <v>570</v>
      </c>
      <c r="AN435" s="207"/>
      <c r="AO435" s="207"/>
      <c r="AP435" s="341"/>
      <c r="AQ435" s="340" t="s">
        <v>597</v>
      </c>
      <c r="AR435" s="207"/>
      <c r="AS435" s="207"/>
      <c r="AT435" s="341"/>
      <c r="AU435" s="207" t="s">
        <v>599</v>
      </c>
      <c r="AV435" s="207"/>
      <c r="AW435" s="207"/>
      <c r="AX435" s="208"/>
    </row>
    <row r="436" spans="1:50" hidden="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idden="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5" t="s">
        <v>598</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597</v>
      </c>
      <c r="AF458" s="207"/>
      <c r="AG458" s="207"/>
      <c r="AH458" s="207"/>
      <c r="AI458" s="340" t="s">
        <v>597</v>
      </c>
      <c r="AJ458" s="207"/>
      <c r="AK458" s="207"/>
      <c r="AL458" s="207"/>
      <c r="AM458" s="340" t="s">
        <v>570</v>
      </c>
      <c r="AN458" s="207"/>
      <c r="AO458" s="207"/>
      <c r="AP458" s="341"/>
      <c r="AQ458" s="340" t="s">
        <v>600</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599</v>
      </c>
      <c r="AF459" s="207"/>
      <c r="AG459" s="207"/>
      <c r="AH459" s="341"/>
      <c r="AI459" s="340" t="s">
        <v>599</v>
      </c>
      <c r="AJ459" s="207"/>
      <c r="AK459" s="207"/>
      <c r="AL459" s="207"/>
      <c r="AM459" s="340" t="s">
        <v>570</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599</v>
      </c>
      <c r="AF460" s="207"/>
      <c r="AG460" s="207"/>
      <c r="AH460" s="341"/>
      <c r="AI460" s="340" t="s">
        <v>597</v>
      </c>
      <c r="AJ460" s="207"/>
      <c r="AK460" s="207"/>
      <c r="AL460" s="207"/>
      <c r="AM460" s="340" t="s">
        <v>570</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44.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621</v>
      </c>
      <c r="AE702" s="346"/>
      <c r="AF702" s="346"/>
      <c r="AG702" s="390" t="s">
        <v>601</v>
      </c>
      <c r="AH702" s="391"/>
      <c r="AI702" s="391"/>
      <c r="AJ702" s="391"/>
      <c r="AK702" s="391"/>
      <c r="AL702" s="391"/>
      <c r="AM702" s="391"/>
      <c r="AN702" s="391"/>
      <c r="AO702" s="391"/>
      <c r="AP702" s="391"/>
      <c r="AQ702" s="391"/>
      <c r="AR702" s="391"/>
      <c r="AS702" s="391"/>
      <c r="AT702" s="391"/>
      <c r="AU702" s="391"/>
      <c r="AV702" s="391"/>
      <c r="AW702" s="391"/>
      <c r="AX702" s="392"/>
    </row>
    <row r="703" spans="1:50" ht="44.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621</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621</v>
      </c>
      <c r="AE704" s="788"/>
      <c r="AF704" s="788"/>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621</v>
      </c>
      <c r="AE705" s="720"/>
      <c r="AF705" s="720"/>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646</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621</v>
      </c>
      <c r="AE708" s="610"/>
      <c r="AF708" s="610"/>
      <c r="AG708" s="747" t="s">
        <v>605</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647</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621</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621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36"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621</v>
      </c>
      <c r="AE712" s="788"/>
      <c r="AF712" s="788"/>
      <c r="AG712" s="815" t="s">
        <v>686</v>
      </c>
      <c r="AH712" s="816"/>
      <c r="AI712" s="816"/>
      <c r="AJ712" s="816"/>
      <c r="AK712" s="816"/>
      <c r="AL712" s="816"/>
      <c r="AM712" s="816"/>
      <c r="AN712" s="816"/>
      <c r="AO712" s="816"/>
      <c r="AP712" s="816"/>
      <c r="AQ712" s="816"/>
      <c r="AR712" s="816"/>
      <c r="AS712" s="816"/>
      <c r="AT712" s="816"/>
      <c r="AU712" s="816"/>
      <c r="AV712" s="816"/>
      <c r="AW712" s="816"/>
      <c r="AX712" s="817"/>
    </row>
    <row r="713" spans="1:50" ht="41.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621</v>
      </c>
      <c r="AE713" s="329"/>
      <c r="AF713" s="668"/>
      <c r="AG713" s="101" t="s">
        <v>681</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621</v>
      </c>
      <c r="AE714" s="813"/>
      <c r="AF714" s="814"/>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54.7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621</v>
      </c>
      <c r="AE715" s="610"/>
      <c r="AF715" s="661"/>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621</v>
      </c>
      <c r="AE716" s="632"/>
      <c r="AF716" s="632"/>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621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621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647</v>
      </c>
      <c r="AE719" s="610"/>
      <c r="AF719" s="610"/>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2" t="s">
        <v>648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649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0" customHeight="1" thickBot="1" x14ac:dyDescent="0.2">
      <c r="A729" s="639" t="s">
        <v>682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72.75" customHeight="1" thickBot="1" x14ac:dyDescent="0.2">
      <c r="A731" s="804" t="s">
        <v>257</v>
      </c>
      <c r="B731" s="805"/>
      <c r="C731" s="805"/>
      <c r="D731" s="805"/>
      <c r="E731" s="806"/>
      <c r="F731" s="734" t="s">
        <v>683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0" customHeight="1" thickBot="1" x14ac:dyDescent="0.2">
      <c r="A733" s="678" t="s">
        <v>257</v>
      </c>
      <c r="B733" s="679"/>
      <c r="C733" s="679"/>
      <c r="D733" s="679"/>
      <c r="E733" s="680"/>
      <c r="F733" s="642" t="s">
        <v>684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0"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547</v>
      </c>
      <c r="B737" s="210"/>
      <c r="C737" s="210"/>
      <c r="D737" s="211"/>
      <c r="E737" s="995" t="s">
        <v>614</v>
      </c>
      <c r="F737" s="995"/>
      <c r="G737" s="995"/>
      <c r="H737" s="995"/>
      <c r="I737" s="995"/>
      <c r="J737" s="995"/>
      <c r="K737" s="995"/>
      <c r="L737" s="995"/>
      <c r="M737" s="995"/>
      <c r="N737" s="365" t="s">
        <v>540</v>
      </c>
      <c r="O737" s="365"/>
      <c r="P737" s="365"/>
      <c r="Q737" s="365"/>
      <c r="R737" s="995" t="s">
        <v>615</v>
      </c>
      <c r="S737" s="995"/>
      <c r="T737" s="995"/>
      <c r="U737" s="995"/>
      <c r="V737" s="995"/>
      <c r="W737" s="995"/>
      <c r="X737" s="995"/>
      <c r="Y737" s="995"/>
      <c r="Z737" s="995"/>
      <c r="AA737" s="365" t="s">
        <v>539</v>
      </c>
      <c r="AB737" s="365"/>
      <c r="AC737" s="365"/>
      <c r="AD737" s="365"/>
      <c r="AE737" s="995" t="s">
        <v>616</v>
      </c>
      <c r="AF737" s="995"/>
      <c r="AG737" s="995"/>
      <c r="AH737" s="995"/>
      <c r="AI737" s="995"/>
      <c r="AJ737" s="995"/>
      <c r="AK737" s="995"/>
      <c r="AL737" s="995"/>
      <c r="AM737" s="995"/>
      <c r="AN737" s="365" t="s">
        <v>538</v>
      </c>
      <c r="AO737" s="365"/>
      <c r="AP737" s="365"/>
      <c r="AQ737" s="365"/>
      <c r="AR737" s="987" t="s">
        <v>617</v>
      </c>
      <c r="AS737" s="988"/>
      <c r="AT737" s="988"/>
      <c r="AU737" s="988"/>
      <c r="AV737" s="988"/>
      <c r="AW737" s="988"/>
      <c r="AX737" s="989"/>
      <c r="AY737" s="89"/>
      <c r="AZ737" s="89"/>
    </row>
    <row r="738" spans="1:52" ht="24.75" customHeight="1" x14ac:dyDescent="0.15">
      <c r="A738" s="996" t="s">
        <v>537</v>
      </c>
      <c r="B738" s="210"/>
      <c r="C738" s="210"/>
      <c r="D738" s="211"/>
      <c r="E738" s="995" t="s">
        <v>618</v>
      </c>
      <c r="F738" s="995"/>
      <c r="G738" s="995"/>
      <c r="H738" s="995"/>
      <c r="I738" s="995"/>
      <c r="J738" s="995"/>
      <c r="K738" s="995"/>
      <c r="L738" s="995"/>
      <c r="M738" s="995"/>
      <c r="N738" s="365" t="s">
        <v>536</v>
      </c>
      <c r="O738" s="365"/>
      <c r="P738" s="365"/>
      <c r="Q738" s="365"/>
      <c r="R738" s="995" t="s">
        <v>619</v>
      </c>
      <c r="S738" s="995"/>
      <c r="T738" s="995"/>
      <c r="U738" s="995"/>
      <c r="V738" s="995"/>
      <c r="W738" s="995"/>
      <c r="X738" s="995"/>
      <c r="Y738" s="995"/>
      <c r="Z738" s="995"/>
      <c r="AA738" s="365" t="s">
        <v>535</v>
      </c>
      <c r="AB738" s="365"/>
      <c r="AC738" s="365"/>
      <c r="AD738" s="365"/>
      <c r="AE738" s="995" t="s">
        <v>620</v>
      </c>
      <c r="AF738" s="995"/>
      <c r="AG738" s="995"/>
      <c r="AH738" s="995"/>
      <c r="AI738" s="995"/>
      <c r="AJ738" s="995"/>
      <c r="AK738" s="995"/>
      <c r="AL738" s="995"/>
      <c r="AM738" s="995"/>
      <c r="AN738" s="365" t="s">
        <v>531</v>
      </c>
      <c r="AO738" s="365"/>
      <c r="AP738" s="365"/>
      <c r="AQ738" s="365"/>
      <c r="AR738" s="987">
        <v>101</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102</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t="s">
        <v>687</v>
      </c>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633" t="s">
        <v>509</v>
      </c>
      <c r="B779" s="634"/>
      <c r="C779" s="634"/>
      <c r="D779" s="634"/>
      <c r="E779" s="634"/>
      <c r="F779" s="635"/>
      <c r="G779" s="600" t="s">
        <v>676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677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35.1"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35.1" customHeight="1" x14ac:dyDescent="0.15">
      <c r="A781" s="636"/>
      <c r="B781" s="637"/>
      <c r="C781" s="637"/>
      <c r="D781" s="637"/>
      <c r="E781" s="637"/>
      <c r="F781" s="638"/>
      <c r="G781" s="675" t="s">
        <v>650</v>
      </c>
      <c r="H781" s="676"/>
      <c r="I781" s="676"/>
      <c r="J781" s="676"/>
      <c r="K781" s="677"/>
      <c r="L781" s="669" t="s">
        <v>651</v>
      </c>
      <c r="M781" s="670"/>
      <c r="N781" s="670"/>
      <c r="O781" s="670"/>
      <c r="P781" s="670"/>
      <c r="Q781" s="670"/>
      <c r="R781" s="670"/>
      <c r="S781" s="670"/>
      <c r="T781" s="670"/>
      <c r="U781" s="670"/>
      <c r="V781" s="670"/>
      <c r="W781" s="670"/>
      <c r="X781" s="671"/>
      <c r="Y781" s="393">
        <v>1809</v>
      </c>
      <c r="Z781" s="394"/>
      <c r="AA781" s="394"/>
      <c r="AB781" s="810"/>
      <c r="AC781" s="675" t="s">
        <v>650</v>
      </c>
      <c r="AD781" s="676"/>
      <c r="AE781" s="676"/>
      <c r="AF781" s="676"/>
      <c r="AG781" s="677"/>
      <c r="AH781" s="669" t="s">
        <v>679</v>
      </c>
      <c r="AI781" s="670"/>
      <c r="AJ781" s="670"/>
      <c r="AK781" s="670"/>
      <c r="AL781" s="670"/>
      <c r="AM781" s="670"/>
      <c r="AN781" s="670"/>
      <c r="AO781" s="670"/>
      <c r="AP781" s="670"/>
      <c r="AQ781" s="670"/>
      <c r="AR781" s="670"/>
      <c r="AS781" s="670"/>
      <c r="AT781" s="671"/>
      <c r="AU781" s="393">
        <f>Y870</f>
        <v>292</v>
      </c>
      <c r="AV781" s="394"/>
      <c r="AW781" s="394"/>
      <c r="AX781" s="395"/>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35.1"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1809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292</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631</v>
      </c>
      <c r="D837" s="378"/>
      <c r="E837" s="378"/>
      <c r="F837" s="378"/>
      <c r="G837" s="378"/>
      <c r="H837" s="378"/>
      <c r="I837" s="379"/>
      <c r="J837" s="348">
        <v>9000020431001</v>
      </c>
      <c r="K837" s="349"/>
      <c r="L837" s="349"/>
      <c r="M837" s="349"/>
      <c r="N837" s="349"/>
      <c r="O837" s="349"/>
      <c r="P837" s="362" t="s">
        <v>641</v>
      </c>
      <c r="Q837" s="350"/>
      <c r="R837" s="350"/>
      <c r="S837" s="350"/>
      <c r="T837" s="350"/>
      <c r="U837" s="350"/>
      <c r="V837" s="350"/>
      <c r="W837" s="350"/>
      <c r="X837" s="350"/>
      <c r="Y837" s="351">
        <v>1809</v>
      </c>
      <c r="Z837" s="352"/>
      <c r="AA837" s="352"/>
      <c r="AB837" s="353"/>
      <c r="AC837" s="363" t="s">
        <v>642</v>
      </c>
      <c r="AD837" s="371"/>
      <c r="AE837" s="371"/>
      <c r="AF837" s="371"/>
      <c r="AG837" s="371"/>
      <c r="AH837" s="372" t="s">
        <v>643</v>
      </c>
      <c r="AI837" s="373"/>
      <c r="AJ837" s="373"/>
      <c r="AK837" s="373"/>
      <c r="AL837" s="357" t="s">
        <v>644</v>
      </c>
      <c r="AM837" s="358"/>
      <c r="AN837" s="358"/>
      <c r="AO837" s="359"/>
      <c r="AP837" s="360"/>
      <c r="AQ837" s="360"/>
      <c r="AR837" s="360"/>
      <c r="AS837" s="360"/>
      <c r="AT837" s="360"/>
      <c r="AU837" s="360"/>
      <c r="AV837" s="360"/>
      <c r="AW837" s="360"/>
      <c r="AX837" s="360"/>
    </row>
    <row r="838" spans="1:50" ht="30" customHeight="1" x14ac:dyDescent="0.15">
      <c r="A838" s="376">
        <v>2</v>
      </c>
      <c r="B838" s="376">
        <v>1</v>
      </c>
      <c r="C838" s="377" t="s">
        <v>632</v>
      </c>
      <c r="D838" s="378"/>
      <c r="E838" s="378"/>
      <c r="F838" s="378"/>
      <c r="G838" s="378"/>
      <c r="H838" s="378"/>
      <c r="I838" s="379"/>
      <c r="J838" s="348">
        <v>4000020330001</v>
      </c>
      <c r="K838" s="349"/>
      <c r="L838" s="349"/>
      <c r="M838" s="349"/>
      <c r="N838" s="349"/>
      <c r="O838" s="349"/>
      <c r="P838" s="362" t="s">
        <v>641</v>
      </c>
      <c r="Q838" s="350"/>
      <c r="R838" s="350"/>
      <c r="S838" s="350"/>
      <c r="T838" s="350"/>
      <c r="U838" s="350"/>
      <c r="V838" s="350"/>
      <c r="W838" s="350"/>
      <c r="X838" s="350"/>
      <c r="Y838" s="351">
        <v>807</v>
      </c>
      <c r="Z838" s="352"/>
      <c r="AA838" s="352"/>
      <c r="AB838" s="353"/>
      <c r="AC838" s="363" t="s">
        <v>642</v>
      </c>
      <c r="AD838" s="371"/>
      <c r="AE838" s="371"/>
      <c r="AF838" s="371"/>
      <c r="AG838" s="371"/>
      <c r="AH838" s="372" t="s">
        <v>643</v>
      </c>
      <c r="AI838" s="373"/>
      <c r="AJ838" s="373"/>
      <c r="AK838" s="373"/>
      <c r="AL838" s="357" t="s">
        <v>644</v>
      </c>
      <c r="AM838" s="358"/>
      <c r="AN838" s="358"/>
      <c r="AO838" s="359"/>
      <c r="AP838" s="360"/>
      <c r="AQ838" s="360"/>
      <c r="AR838" s="360"/>
      <c r="AS838" s="360"/>
      <c r="AT838" s="360"/>
      <c r="AU838" s="360"/>
      <c r="AV838" s="360"/>
      <c r="AW838" s="360"/>
      <c r="AX838" s="360"/>
    </row>
    <row r="839" spans="1:50" ht="30" customHeight="1" x14ac:dyDescent="0.15">
      <c r="A839" s="376">
        <v>3</v>
      </c>
      <c r="B839" s="376">
        <v>1</v>
      </c>
      <c r="C839" s="377" t="s">
        <v>633</v>
      </c>
      <c r="D839" s="380"/>
      <c r="E839" s="380"/>
      <c r="F839" s="380"/>
      <c r="G839" s="380"/>
      <c r="H839" s="380"/>
      <c r="I839" s="381"/>
      <c r="J839" s="348">
        <v>7000020430005</v>
      </c>
      <c r="K839" s="349"/>
      <c r="L839" s="349"/>
      <c r="M839" s="349"/>
      <c r="N839" s="349"/>
      <c r="O839" s="349"/>
      <c r="P839" s="362" t="s">
        <v>641</v>
      </c>
      <c r="Q839" s="350"/>
      <c r="R839" s="350"/>
      <c r="S839" s="350"/>
      <c r="T839" s="350"/>
      <c r="U839" s="350"/>
      <c r="V839" s="350"/>
      <c r="W839" s="350"/>
      <c r="X839" s="350"/>
      <c r="Y839" s="351">
        <v>797</v>
      </c>
      <c r="Z839" s="352"/>
      <c r="AA839" s="352"/>
      <c r="AB839" s="353"/>
      <c r="AC839" s="363" t="s">
        <v>642</v>
      </c>
      <c r="AD839" s="371"/>
      <c r="AE839" s="371"/>
      <c r="AF839" s="371"/>
      <c r="AG839" s="371"/>
      <c r="AH839" s="372" t="s">
        <v>643</v>
      </c>
      <c r="AI839" s="373"/>
      <c r="AJ839" s="373"/>
      <c r="AK839" s="373"/>
      <c r="AL839" s="357" t="s">
        <v>644</v>
      </c>
      <c r="AM839" s="358"/>
      <c r="AN839" s="358"/>
      <c r="AO839" s="359"/>
      <c r="AP839" s="360"/>
      <c r="AQ839" s="360"/>
      <c r="AR839" s="360"/>
      <c r="AS839" s="360"/>
      <c r="AT839" s="360"/>
      <c r="AU839" s="360"/>
      <c r="AV839" s="360"/>
      <c r="AW839" s="360"/>
      <c r="AX839" s="360"/>
    </row>
    <row r="840" spans="1:50" ht="30" customHeight="1" x14ac:dyDescent="0.15">
      <c r="A840" s="376">
        <v>4</v>
      </c>
      <c r="B840" s="376">
        <v>1</v>
      </c>
      <c r="C840" s="377" t="s">
        <v>634</v>
      </c>
      <c r="D840" s="380"/>
      <c r="E840" s="380"/>
      <c r="F840" s="380"/>
      <c r="G840" s="380"/>
      <c r="H840" s="380"/>
      <c r="I840" s="381"/>
      <c r="J840" s="348">
        <v>9000020432148</v>
      </c>
      <c r="K840" s="349"/>
      <c r="L840" s="349"/>
      <c r="M840" s="349"/>
      <c r="N840" s="349"/>
      <c r="O840" s="349"/>
      <c r="P840" s="362" t="s">
        <v>641</v>
      </c>
      <c r="Q840" s="350"/>
      <c r="R840" s="350"/>
      <c r="S840" s="350"/>
      <c r="T840" s="350"/>
      <c r="U840" s="350"/>
      <c r="V840" s="350"/>
      <c r="W840" s="350"/>
      <c r="X840" s="350"/>
      <c r="Y840" s="351">
        <v>507</v>
      </c>
      <c r="Z840" s="352"/>
      <c r="AA840" s="352"/>
      <c r="AB840" s="353"/>
      <c r="AC840" s="363" t="s">
        <v>642</v>
      </c>
      <c r="AD840" s="371"/>
      <c r="AE840" s="371"/>
      <c r="AF840" s="371"/>
      <c r="AG840" s="371"/>
      <c r="AH840" s="372" t="s">
        <v>643</v>
      </c>
      <c r="AI840" s="373"/>
      <c r="AJ840" s="373"/>
      <c r="AK840" s="373"/>
      <c r="AL840" s="357" t="s">
        <v>644</v>
      </c>
      <c r="AM840" s="358"/>
      <c r="AN840" s="358"/>
      <c r="AO840" s="359"/>
      <c r="AP840" s="360"/>
      <c r="AQ840" s="360"/>
      <c r="AR840" s="360"/>
      <c r="AS840" s="360"/>
      <c r="AT840" s="360"/>
      <c r="AU840" s="360"/>
      <c r="AV840" s="360"/>
      <c r="AW840" s="360"/>
      <c r="AX840" s="360"/>
    </row>
    <row r="841" spans="1:50" ht="30" customHeight="1" x14ac:dyDescent="0.15">
      <c r="A841" s="376">
        <v>5</v>
      </c>
      <c r="B841" s="376">
        <v>1</v>
      </c>
      <c r="C841" s="377" t="s">
        <v>635</v>
      </c>
      <c r="D841" s="378"/>
      <c r="E841" s="378"/>
      <c r="F841" s="378"/>
      <c r="G841" s="378"/>
      <c r="H841" s="378"/>
      <c r="I841" s="379"/>
      <c r="J841" s="348">
        <v>8000020434434</v>
      </c>
      <c r="K841" s="349"/>
      <c r="L841" s="349"/>
      <c r="M841" s="349"/>
      <c r="N841" s="349"/>
      <c r="O841" s="349"/>
      <c r="P841" s="362" t="s">
        <v>641</v>
      </c>
      <c r="Q841" s="350"/>
      <c r="R841" s="350"/>
      <c r="S841" s="350"/>
      <c r="T841" s="350"/>
      <c r="U841" s="350"/>
      <c r="V841" s="350"/>
      <c r="W841" s="350"/>
      <c r="X841" s="350"/>
      <c r="Y841" s="351">
        <v>492</v>
      </c>
      <c r="Z841" s="352"/>
      <c r="AA841" s="352"/>
      <c r="AB841" s="353"/>
      <c r="AC841" s="363" t="s">
        <v>642</v>
      </c>
      <c r="AD841" s="371"/>
      <c r="AE841" s="371"/>
      <c r="AF841" s="371"/>
      <c r="AG841" s="371"/>
      <c r="AH841" s="372" t="s">
        <v>643</v>
      </c>
      <c r="AI841" s="373"/>
      <c r="AJ841" s="373"/>
      <c r="AK841" s="373"/>
      <c r="AL841" s="357" t="s">
        <v>644</v>
      </c>
      <c r="AM841" s="358"/>
      <c r="AN841" s="358"/>
      <c r="AO841" s="359"/>
      <c r="AP841" s="360"/>
      <c r="AQ841" s="360"/>
      <c r="AR841" s="360"/>
      <c r="AS841" s="360"/>
      <c r="AT841" s="360"/>
      <c r="AU841" s="360"/>
      <c r="AV841" s="360"/>
      <c r="AW841" s="360"/>
      <c r="AX841" s="360"/>
    </row>
    <row r="842" spans="1:50" ht="30" customHeight="1" x14ac:dyDescent="0.15">
      <c r="A842" s="376">
        <v>6</v>
      </c>
      <c r="B842" s="376">
        <v>1</v>
      </c>
      <c r="C842" s="377" t="s">
        <v>636</v>
      </c>
      <c r="D842" s="378"/>
      <c r="E842" s="378"/>
      <c r="F842" s="378"/>
      <c r="G842" s="378"/>
      <c r="H842" s="378"/>
      <c r="I842" s="379"/>
      <c r="J842" s="348">
        <v>4000020270008</v>
      </c>
      <c r="K842" s="349"/>
      <c r="L842" s="349"/>
      <c r="M842" s="349"/>
      <c r="N842" s="349"/>
      <c r="O842" s="349"/>
      <c r="P842" s="362" t="s">
        <v>641</v>
      </c>
      <c r="Q842" s="350"/>
      <c r="R842" s="350"/>
      <c r="S842" s="350"/>
      <c r="T842" s="350"/>
      <c r="U842" s="350"/>
      <c r="V842" s="350"/>
      <c r="W842" s="350"/>
      <c r="X842" s="350"/>
      <c r="Y842" s="351">
        <v>274</v>
      </c>
      <c r="Z842" s="352"/>
      <c r="AA842" s="352"/>
      <c r="AB842" s="353"/>
      <c r="AC842" s="363" t="s">
        <v>642</v>
      </c>
      <c r="AD842" s="371"/>
      <c r="AE842" s="371"/>
      <c r="AF842" s="371"/>
      <c r="AG842" s="371"/>
      <c r="AH842" s="372" t="s">
        <v>643</v>
      </c>
      <c r="AI842" s="373"/>
      <c r="AJ842" s="373"/>
      <c r="AK842" s="373"/>
      <c r="AL842" s="372" t="s">
        <v>643</v>
      </c>
      <c r="AM842" s="373"/>
      <c r="AN842" s="373"/>
      <c r="AO842" s="373"/>
      <c r="AP842" s="360"/>
      <c r="AQ842" s="360"/>
      <c r="AR842" s="360"/>
      <c r="AS842" s="360"/>
      <c r="AT842" s="360"/>
      <c r="AU842" s="360"/>
      <c r="AV842" s="360"/>
      <c r="AW842" s="360"/>
      <c r="AX842" s="360"/>
    </row>
    <row r="843" spans="1:50" ht="30" customHeight="1" x14ac:dyDescent="0.15">
      <c r="A843" s="376">
        <v>7</v>
      </c>
      <c r="B843" s="376">
        <v>1</v>
      </c>
      <c r="C843" s="377" t="s">
        <v>637</v>
      </c>
      <c r="D843" s="378"/>
      <c r="E843" s="378"/>
      <c r="F843" s="378"/>
      <c r="G843" s="378"/>
      <c r="H843" s="378"/>
      <c r="I843" s="379"/>
      <c r="J843" s="348">
        <v>9000020112089</v>
      </c>
      <c r="K843" s="349"/>
      <c r="L843" s="349"/>
      <c r="M843" s="349"/>
      <c r="N843" s="349"/>
      <c r="O843" s="349"/>
      <c r="P843" s="362" t="s">
        <v>641</v>
      </c>
      <c r="Q843" s="350"/>
      <c r="R843" s="350"/>
      <c r="S843" s="350"/>
      <c r="T843" s="350"/>
      <c r="U843" s="350"/>
      <c r="V843" s="350"/>
      <c r="W843" s="350"/>
      <c r="X843" s="350"/>
      <c r="Y843" s="351">
        <v>264</v>
      </c>
      <c r="Z843" s="352"/>
      <c r="AA843" s="352"/>
      <c r="AB843" s="353"/>
      <c r="AC843" s="363" t="s">
        <v>642</v>
      </c>
      <c r="AD843" s="371"/>
      <c r="AE843" s="371"/>
      <c r="AF843" s="371"/>
      <c r="AG843" s="371"/>
      <c r="AH843" s="372" t="s">
        <v>643</v>
      </c>
      <c r="AI843" s="373"/>
      <c r="AJ843" s="373"/>
      <c r="AK843" s="373"/>
      <c r="AL843" s="372" t="s">
        <v>643</v>
      </c>
      <c r="AM843" s="373"/>
      <c r="AN843" s="373"/>
      <c r="AO843" s="373"/>
      <c r="AP843" s="360"/>
      <c r="AQ843" s="360"/>
      <c r="AR843" s="360"/>
      <c r="AS843" s="360"/>
      <c r="AT843" s="360"/>
      <c r="AU843" s="360"/>
      <c r="AV843" s="360"/>
      <c r="AW843" s="360"/>
      <c r="AX843" s="360"/>
    </row>
    <row r="844" spans="1:50" ht="30" customHeight="1" x14ac:dyDescent="0.15">
      <c r="A844" s="376">
        <v>8</v>
      </c>
      <c r="B844" s="376">
        <v>1</v>
      </c>
      <c r="C844" s="377" t="s">
        <v>638</v>
      </c>
      <c r="D844" s="378"/>
      <c r="E844" s="378"/>
      <c r="F844" s="378"/>
      <c r="G844" s="378"/>
      <c r="H844" s="378"/>
      <c r="I844" s="379"/>
      <c r="J844" s="348">
        <v>6000020332020</v>
      </c>
      <c r="K844" s="349"/>
      <c r="L844" s="349"/>
      <c r="M844" s="349"/>
      <c r="N844" s="349"/>
      <c r="O844" s="349"/>
      <c r="P844" s="362" t="s">
        <v>641</v>
      </c>
      <c r="Q844" s="350"/>
      <c r="R844" s="350"/>
      <c r="S844" s="350"/>
      <c r="T844" s="350"/>
      <c r="U844" s="350"/>
      <c r="V844" s="350"/>
      <c r="W844" s="350"/>
      <c r="X844" s="350"/>
      <c r="Y844" s="351">
        <v>220</v>
      </c>
      <c r="Z844" s="352"/>
      <c r="AA844" s="352"/>
      <c r="AB844" s="353"/>
      <c r="AC844" s="363" t="s">
        <v>642</v>
      </c>
      <c r="AD844" s="371"/>
      <c r="AE844" s="371"/>
      <c r="AF844" s="371"/>
      <c r="AG844" s="371"/>
      <c r="AH844" s="372" t="s">
        <v>643</v>
      </c>
      <c r="AI844" s="373"/>
      <c r="AJ844" s="373"/>
      <c r="AK844" s="373"/>
      <c r="AL844" s="372" t="s">
        <v>643</v>
      </c>
      <c r="AM844" s="373"/>
      <c r="AN844" s="373"/>
      <c r="AO844" s="373"/>
      <c r="AP844" s="360"/>
      <c r="AQ844" s="360"/>
      <c r="AR844" s="360"/>
      <c r="AS844" s="360"/>
      <c r="AT844" s="360"/>
      <c r="AU844" s="360"/>
      <c r="AV844" s="360"/>
      <c r="AW844" s="360"/>
      <c r="AX844" s="360"/>
    </row>
    <row r="845" spans="1:50" ht="30" customHeight="1" x14ac:dyDescent="0.15">
      <c r="A845" s="376">
        <v>9</v>
      </c>
      <c r="B845" s="376">
        <v>1</v>
      </c>
      <c r="C845" s="377" t="s">
        <v>639</v>
      </c>
      <c r="D845" s="378"/>
      <c r="E845" s="378"/>
      <c r="F845" s="378"/>
      <c r="G845" s="378"/>
      <c r="H845" s="378"/>
      <c r="I845" s="379"/>
      <c r="J845" s="348">
        <v>8000020272108</v>
      </c>
      <c r="K845" s="349"/>
      <c r="L845" s="349"/>
      <c r="M845" s="349"/>
      <c r="N845" s="349"/>
      <c r="O845" s="349"/>
      <c r="P845" s="362" t="s">
        <v>641</v>
      </c>
      <c r="Q845" s="350"/>
      <c r="R845" s="350"/>
      <c r="S845" s="350"/>
      <c r="T845" s="350"/>
      <c r="U845" s="350"/>
      <c r="V845" s="350"/>
      <c r="W845" s="350"/>
      <c r="X845" s="350"/>
      <c r="Y845" s="351">
        <v>181</v>
      </c>
      <c r="Z845" s="352"/>
      <c r="AA845" s="352"/>
      <c r="AB845" s="353"/>
      <c r="AC845" s="363" t="s">
        <v>642</v>
      </c>
      <c r="AD845" s="371"/>
      <c r="AE845" s="371"/>
      <c r="AF845" s="371"/>
      <c r="AG845" s="371"/>
      <c r="AH845" s="372" t="s">
        <v>643</v>
      </c>
      <c r="AI845" s="373"/>
      <c r="AJ845" s="373"/>
      <c r="AK845" s="373"/>
      <c r="AL845" s="372" t="s">
        <v>643</v>
      </c>
      <c r="AM845" s="373"/>
      <c r="AN845" s="373"/>
      <c r="AO845" s="373"/>
      <c r="AP845" s="360"/>
      <c r="AQ845" s="360"/>
      <c r="AR845" s="360"/>
      <c r="AS845" s="360"/>
      <c r="AT845" s="360"/>
      <c r="AU845" s="360"/>
      <c r="AV845" s="360"/>
      <c r="AW845" s="360"/>
      <c r="AX845" s="360"/>
    </row>
    <row r="846" spans="1:50" ht="30" customHeight="1" x14ac:dyDescent="0.15">
      <c r="A846" s="376">
        <v>10</v>
      </c>
      <c r="B846" s="376">
        <v>1</v>
      </c>
      <c r="C846" s="377" t="s">
        <v>640</v>
      </c>
      <c r="D846" s="378"/>
      <c r="E846" s="378"/>
      <c r="F846" s="378"/>
      <c r="G846" s="378"/>
      <c r="H846" s="378"/>
      <c r="I846" s="379"/>
      <c r="J846" s="348">
        <v>4000020272094</v>
      </c>
      <c r="K846" s="349"/>
      <c r="L846" s="349"/>
      <c r="M846" s="349"/>
      <c r="N846" s="349"/>
      <c r="O846" s="349"/>
      <c r="P846" s="362" t="s">
        <v>641</v>
      </c>
      <c r="Q846" s="350"/>
      <c r="R846" s="350"/>
      <c r="S846" s="350"/>
      <c r="T846" s="350"/>
      <c r="U846" s="350"/>
      <c r="V846" s="350"/>
      <c r="W846" s="350"/>
      <c r="X846" s="350"/>
      <c r="Y846" s="351">
        <v>176</v>
      </c>
      <c r="Z846" s="352"/>
      <c r="AA846" s="352"/>
      <c r="AB846" s="353"/>
      <c r="AC846" s="363" t="s">
        <v>642</v>
      </c>
      <c r="AD846" s="371"/>
      <c r="AE846" s="371"/>
      <c r="AF846" s="371"/>
      <c r="AG846" s="371"/>
      <c r="AH846" s="372" t="s">
        <v>643</v>
      </c>
      <c r="AI846" s="373"/>
      <c r="AJ846" s="373"/>
      <c r="AK846" s="373"/>
      <c r="AL846" s="372" t="s">
        <v>643</v>
      </c>
      <c r="AM846" s="373"/>
      <c r="AN846" s="373"/>
      <c r="AO846" s="373"/>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675</v>
      </c>
      <c r="D870" s="347"/>
      <c r="E870" s="347"/>
      <c r="F870" s="347"/>
      <c r="G870" s="347"/>
      <c r="H870" s="347"/>
      <c r="I870" s="347"/>
      <c r="J870" s="348" t="s">
        <v>653</v>
      </c>
      <c r="K870" s="349"/>
      <c r="L870" s="349"/>
      <c r="M870" s="349"/>
      <c r="N870" s="349"/>
      <c r="O870" s="349"/>
      <c r="P870" s="362" t="s">
        <v>678</v>
      </c>
      <c r="Q870" s="350"/>
      <c r="R870" s="350"/>
      <c r="S870" s="350"/>
      <c r="T870" s="350"/>
      <c r="U870" s="350"/>
      <c r="V870" s="350"/>
      <c r="W870" s="350"/>
      <c r="X870" s="350"/>
      <c r="Y870" s="351">
        <v>292</v>
      </c>
      <c r="Z870" s="352"/>
      <c r="AA870" s="352"/>
      <c r="AB870" s="353"/>
      <c r="AC870" s="363" t="s">
        <v>496</v>
      </c>
      <c r="AD870" s="371"/>
      <c r="AE870" s="371"/>
      <c r="AF870" s="371"/>
      <c r="AG870" s="371"/>
      <c r="AH870" s="372">
        <v>2</v>
      </c>
      <c r="AI870" s="373"/>
      <c r="AJ870" s="373"/>
      <c r="AK870" s="373"/>
      <c r="AL870" s="357">
        <v>99</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654</v>
      </c>
      <c r="D871" s="347"/>
      <c r="E871" s="347"/>
      <c r="F871" s="347"/>
      <c r="G871" s="347"/>
      <c r="H871" s="347"/>
      <c r="I871" s="347"/>
      <c r="J871" s="348" t="s">
        <v>670</v>
      </c>
      <c r="K871" s="349"/>
      <c r="L871" s="349"/>
      <c r="M871" s="349"/>
      <c r="N871" s="349"/>
      <c r="O871" s="349"/>
      <c r="P871" s="350" t="s">
        <v>655</v>
      </c>
      <c r="Q871" s="350"/>
      <c r="R871" s="350"/>
      <c r="S871" s="350"/>
      <c r="T871" s="350"/>
      <c r="U871" s="350"/>
      <c r="V871" s="350"/>
      <c r="W871" s="350"/>
      <c r="X871" s="350"/>
      <c r="Y871" s="351">
        <v>199</v>
      </c>
      <c r="Z871" s="352"/>
      <c r="AA871" s="352"/>
      <c r="AB871" s="353"/>
      <c r="AC871" s="363" t="s">
        <v>495</v>
      </c>
      <c r="AD871" s="363"/>
      <c r="AE871" s="363"/>
      <c r="AF871" s="363"/>
      <c r="AG871" s="363"/>
      <c r="AH871" s="372">
        <v>1</v>
      </c>
      <c r="AI871" s="373"/>
      <c r="AJ871" s="373"/>
      <c r="AK871" s="373"/>
      <c r="AL871" s="357">
        <v>99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47" t="s">
        <v>656</v>
      </c>
      <c r="D872" s="347"/>
      <c r="E872" s="347"/>
      <c r="F872" s="347"/>
      <c r="G872" s="347"/>
      <c r="H872" s="347"/>
      <c r="I872" s="347"/>
      <c r="J872" s="348" t="s">
        <v>670</v>
      </c>
      <c r="K872" s="349"/>
      <c r="L872" s="349"/>
      <c r="M872" s="349"/>
      <c r="N872" s="349"/>
      <c r="O872" s="349"/>
      <c r="P872" s="350" t="s">
        <v>657</v>
      </c>
      <c r="Q872" s="350"/>
      <c r="R872" s="350"/>
      <c r="S872" s="350"/>
      <c r="T872" s="350"/>
      <c r="U872" s="350"/>
      <c r="V872" s="350"/>
      <c r="W872" s="350"/>
      <c r="X872" s="350"/>
      <c r="Y872" s="351">
        <v>172</v>
      </c>
      <c r="Z872" s="352"/>
      <c r="AA872" s="352"/>
      <c r="AB872" s="353"/>
      <c r="AC872" s="363" t="s">
        <v>496</v>
      </c>
      <c r="AD872" s="363"/>
      <c r="AE872" s="363"/>
      <c r="AF872" s="363"/>
      <c r="AG872" s="363"/>
      <c r="AH872" s="372">
        <v>2</v>
      </c>
      <c r="AI872" s="373"/>
      <c r="AJ872" s="373"/>
      <c r="AK872" s="373"/>
      <c r="AL872" s="357">
        <v>99</v>
      </c>
      <c r="AM872" s="358"/>
      <c r="AN872" s="358"/>
      <c r="AO872" s="359"/>
      <c r="AP872" s="360"/>
      <c r="AQ872" s="360"/>
      <c r="AR872" s="360"/>
      <c r="AS872" s="360"/>
      <c r="AT872" s="360"/>
      <c r="AU872" s="360"/>
      <c r="AV872" s="360"/>
      <c r="AW872" s="360"/>
      <c r="AX872" s="360"/>
    </row>
    <row r="873" spans="1:50" ht="30" customHeight="1" x14ac:dyDescent="0.15">
      <c r="A873" s="376">
        <v>4</v>
      </c>
      <c r="B873" s="376">
        <v>1</v>
      </c>
      <c r="C873" s="347" t="s">
        <v>658</v>
      </c>
      <c r="D873" s="347"/>
      <c r="E873" s="347"/>
      <c r="F873" s="347"/>
      <c r="G873" s="347"/>
      <c r="H873" s="347"/>
      <c r="I873" s="347"/>
      <c r="J873" s="348" t="s">
        <v>671</v>
      </c>
      <c r="K873" s="349"/>
      <c r="L873" s="349"/>
      <c r="M873" s="349"/>
      <c r="N873" s="349"/>
      <c r="O873" s="349"/>
      <c r="P873" s="350" t="s">
        <v>659</v>
      </c>
      <c r="Q873" s="350"/>
      <c r="R873" s="350"/>
      <c r="S873" s="350"/>
      <c r="T873" s="350"/>
      <c r="U873" s="350"/>
      <c r="V873" s="350"/>
      <c r="W873" s="350"/>
      <c r="X873" s="350"/>
      <c r="Y873" s="351">
        <v>160</v>
      </c>
      <c r="Z873" s="352"/>
      <c r="AA873" s="352"/>
      <c r="AB873" s="353"/>
      <c r="AC873" s="363" t="s">
        <v>496</v>
      </c>
      <c r="AD873" s="363"/>
      <c r="AE873" s="363"/>
      <c r="AF873" s="363"/>
      <c r="AG873" s="363"/>
      <c r="AH873" s="372">
        <v>2</v>
      </c>
      <c r="AI873" s="373"/>
      <c r="AJ873" s="373"/>
      <c r="AK873" s="373"/>
      <c r="AL873" s="357">
        <v>99</v>
      </c>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660</v>
      </c>
      <c r="D874" s="347"/>
      <c r="E874" s="347"/>
      <c r="F874" s="347"/>
      <c r="G874" s="347"/>
      <c r="H874" s="347"/>
      <c r="I874" s="347"/>
      <c r="J874" s="348" t="s">
        <v>653</v>
      </c>
      <c r="K874" s="349"/>
      <c r="L874" s="349"/>
      <c r="M874" s="349"/>
      <c r="N874" s="349"/>
      <c r="O874" s="349"/>
      <c r="P874" s="350" t="s">
        <v>661</v>
      </c>
      <c r="Q874" s="350"/>
      <c r="R874" s="350"/>
      <c r="S874" s="350"/>
      <c r="T874" s="350"/>
      <c r="U874" s="350"/>
      <c r="V874" s="350"/>
      <c r="W874" s="350"/>
      <c r="X874" s="350"/>
      <c r="Y874" s="351">
        <v>127</v>
      </c>
      <c r="Z874" s="352"/>
      <c r="AA874" s="352"/>
      <c r="AB874" s="353"/>
      <c r="AC874" s="363" t="s">
        <v>496</v>
      </c>
      <c r="AD874" s="363"/>
      <c r="AE874" s="363"/>
      <c r="AF874" s="363"/>
      <c r="AG874" s="363"/>
      <c r="AH874" s="372">
        <v>1</v>
      </c>
      <c r="AI874" s="373"/>
      <c r="AJ874" s="373"/>
      <c r="AK874" s="373"/>
      <c r="AL874" s="357">
        <v>99</v>
      </c>
      <c r="AM874" s="358"/>
      <c r="AN874" s="358"/>
      <c r="AO874" s="359"/>
      <c r="AP874" s="360"/>
      <c r="AQ874" s="360"/>
      <c r="AR874" s="360"/>
      <c r="AS874" s="360"/>
      <c r="AT874" s="360"/>
      <c r="AU874" s="360"/>
      <c r="AV874" s="360"/>
      <c r="AW874" s="360"/>
      <c r="AX874" s="360"/>
    </row>
    <row r="875" spans="1:50" ht="30" customHeight="1" x14ac:dyDescent="0.15">
      <c r="A875" s="376">
        <v>6</v>
      </c>
      <c r="B875" s="376">
        <v>1</v>
      </c>
      <c r="C875" s="347" t="s">
        <v>662</v>
      </c>
      <c r="D875" s="347"/>
      <c r="E875" s="347"/>
      <c r="F875" s="347"/>
      <c r="G875" s="347"/>
      <c r="H875" s="347"/>
      <c r="I875" s="347"/>
      <c r="J875" s="348" t="s">
        <v>653</v>
      </c>
      <c r="K875" s="349"/>
      <c r="L875" s="349"/>
      <c r="M875" s="349"/>
      <c r="N875" s="349"/>
      <c r="O875" s="349"/>
      <c r="P875" s="350" t="s">
        <v>663</v>
      </c>
      <c r="Q875" s="350"/>
      <c r="R875" s="350"/>
      <c r="S875" s="350"/>
      <c r="T875" s="350"/>
      <c r="U875" s="350"/>
      <c r="V875" s="350"/>
      <c r="W875" s="350"/>
      <c r="X875" s="350"/>
      <c r="Y875" s="351">
        <v>118</v>
      </c>
      <c r="Z875" s="352"/>
      <c r="AA875" s="352"/>
      <c r="AB875" s="353"/>
      <c r="AC875" s="354" t="s">
        <v>495</v>
      </c>
      <c r="AD875" s="354"/>
      <c r="AE875" s="354"/>
      <c r="AF875" s="354"/>
      <c r="AG875" s="354"/>
      <c r="AH875" s="372">
        <v>2</v>
      </c>
      <c r="AI875" s="373"/>
      <c r="AJ875" s="373"/>
      <c r="AK875" s="373"/>
      <c r="AL875" s="357">
        <v>99</v>
      </c>
      <c r="AM875" s="358"/>
      <c r="AN875" s="358"/>
      <c r="AO875" s="359"/>
      <c r="AP875" s="360"/>
      <c r="AQ875" s="360"/>
      <c r="AR875" s="360"/>
      <c r="AS875" s="360"/>
      <c r="AT875" s="360"/>
      <c r="AU875" s="360"/>
      <c r="AV875" s="360"/>
      <c r="AW875" s="360"/>
      <c r="AX875" s="360"/>
    </row>
    <row r="876" spans="1:50" ht="30" customHeight="1" x14ac:dyDescent="0.15">
      <c r="A876" s="376">
        <v>7</v>
      </c>
      <c r="B876" s="376">
        <v>1</v>
      </c>
      <c r="C876" s="347" t="s">
        <v>664</v>
      </c>
      <c r="D876" s="347"/>
      <c r="E876" s="347"/>
      <c r="F876" s="347"/>
      <c r="G876" s="347"/>
      <c r="H876" s="347"/>
      <c r="I876" s="347"/>
      <c r="J876" s="348" t="s">
        <v>653</v>
      </c>
      <c r="K876" s="349"/>
      <c r="L876" s="349"/>
      <c r="M876" s="349"/>
      <c r="N876" s="349"/>
      <c r="O876" s="349"/>
      <c r="P876" s="350" t="s">
        <v>665</v>
      </c>
      <c r="Q876" s="350"/>
      <c r="R876" s="350"/>
      <c r="S876" s="350"/>
      <c r="T876" s="350"/>
      <c r="U876" s="350"/>
      <c r="V876" s="350"/>
      <c r="W876" s="350"/>
      <c r="X876" s="350"/>
      <c r="Y876" s="351">
        <v>109</v>
      </c>
      <c r="Z876" s="352"/>
      <c r="AA876" s="352"/>
      <c r="AB876" s="353"/>
      <c r="AC876" s="363" t="s">
        <v>496</v>
      </c>
      <c r="AD876" s="363"/>
      <c r="AE876" s="363"/>
      <c r="AF876" s="363"/>
      <c r="AG876" s="363"/>
      <c r="AH876" s="372">
        <v>2</v>
      </c>
      <c r="AI876" s="373"/>
      <c r="AJ876" s="373"/>
      <c r="AK876" s="373"/>
      <c r="AL876" s="357">
        <v>97</v>
      </c>
      <c r="AM876" s="358"/>
      <c r="AN876" s="358"/>
      <c r="AO876" s="359"/>
      <c r="AP876" s="360"/>
      <c r="AQ876" s="360"/>
      <c r="AR876" s="360"/>
      <c r="AS876" s="360"/>
      <c r="AT876" s="360"/>
      <c r="AU876" s="360"/>
      <c r="AV876" s="360"/>
      <c r="AW876" s="360"/>
      <c r="AX876" s="360"/>
    </row>
    <row r="877" spans="1:50" ht="30" customHeight="1" x14ac:dyDescent="0.15">
      <c r="A877" s="376">
        <v>8</v>
      </c>
      <c r="B877" s="376">
        <v>1</v>
      </c>
      <c r="C877" s="347" t="s">
        <v>666</v>
      </c>
      <c r="D877" s="347"/>
      <c r="E877" s="347"/>
      <c r="F877" s="347"/>
      <c r="G877" s="347"/>
      <c r="H877" s="347"/>
      <c r="I877" s="347"/>
      <c r="J877" s="348" t="s">
        <v>672</v>
      </c>
      <c r="K877" s="349"/>
      <c r="L877" s="349"/>
      <c r="M877" s="349"/>
      <c r="N877" s="349"/>
      <c r="O877" s="349"/>
      <c r="P877" s="350" t="s">
        <v>667</v>
      </c>
      <c r="Q877" s="350"/>
      <c r="R877" s="350"/>
      <c r="S877" s="350"/>
      <c r="T877" s="350"/>
      <c r="U877" s="350"/>
      <c r="V877" s="350"/>
      <c r="W877" s="350"/>
      <c r="X877" s="350"/>
      <c r="Y877" s="351">
        <v>75</v>
      </c>
      <c r="Z877" s="352"/>
      <c r="AA877" s="352"/>
      <c r="AB877" s="353"/>
      <c r="AC877" s="363" t="s">
        <v>496</v>
      </c>
      <c r="AD877" s="363"/>
      <c r="AE877" s="363"/>
      <c r="AF877" s="363"/>
      <c r="AG877" s="363"/>
      <c r="AH877" s="372">
        <v>3</v>
      </c>
      <c r="AI877" s="373"/>
      <c r="AJ877" s="373"/>
      <c r="AK877" s="373"/>
      <c r="AL877" s="357">
        <v>94</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673</v>
      </c>
      <c r="D878" s="347"/>
      <c r="E878" s="347"/>
      <c r="F878" s="347"/>
      <c r="G878" s="347"/>
      <c r="H878" s="347"/>
      <c r="I878" s="347"/>
      <c r="J878" s="348">
        <v>8330001000660</v>
      </c>
      <c r="K878" s="349"/>
      <c r="L878" s="349"/>
      <c r="M878" s="349"/>
      <c r="N878" s="349"/>
      <c r="O878" s="349"/>
      <c r="P878" s="350" t="s">
        <v>668</v>
      </c>
      <c r="Q878" s="350"/>
      <c r="R878" s="350"/>
      <c r="S878" s="350"/>
      <c r="T878" s="350"/>
      <c r="U878" s="350"/>
      <c r="V878" s="350"/>
      <c r="W878" s="350"/>
      <c r="X878" s="350"/>
      <c r="Y878" s="351">
        <v>62</v>
      </c>
      <c r="Z878" s="352"/>
      <c r="AA878" s="352"/>
      <c r="AB878" s="353"/>
      <c r="AC878" s="354" t="s">
        <v>495</v>
      </c>
      <c r="AD878" s="354"/>
      <c r="AE878" s="354"/>
      <c r="AF878" s="354"/>
      <c r="AG878" s="354"/>
      <c r="AH878" s="372">
        <v>3</v>
      </c>
      <c r="AI878" s="373"/>
      <c r="AJ878" s="373"/>
      <c r="AK878" s="373"/>
      <c r="AL878" s="357">
        <v>99</v>
      </c>
      <c r="AM878" s="358"/>
      <c r="AN878" s="358"/>
      <c r="AO878" s="359"/>
      <c r="AP878" s="360"/>
      <c r="AQ878" s="360"/>
      <c r="AR878" s="360"/>
      <c r="AS878" s="360"/>
      <c r="AT878" s="360"/>
      <c r="AU878" s="360"/>
      <c r="AV878" s="360"/>
      <c r="AW878" s="360"/>
      <c r="AX878" s="360"/>
    </row>
    <row r="879" spans="1:50" ht="39.950000000000003" customHeight="1" x14ac:dyDescent="0.15">
      <c r="A879" s="376">
        <v>10</v>
      </c>
      <c r="B879" s="376">
        <v>1</v>
      </c>
      <c r="C879" s="361" t="s">
        <v>674</v>
      </c>
      <c r="D879" s="347"/>
      <c r="E879" s="347"/>
      <c r="F879" s="347"/>
      <c r="G879" s="347"/>
      <c r="H879" s="347"/>
      <c r="I879" s="347"/>
      <c r="J879" s="348">
        <v>4330001004351</v>
      </c>
      <c r="K879" s="349"/>
      <c r="L879" s="349"/>
      <c r="M879" s="349"/>
      <c r="N879" s="349"/>
      <c r="O879" s="349"/>
      <c r="P879" s="350" t="s">
        <v>669</v>
      </c>
      <c r="Q879" s="350"/>
      <c r="R879" s="350"/>
      <c r="S879" s="350"/>
      <c r="T879" s="350"/>
      <c r="U879" s="350"/>
      <c r="V879" s="350"/>
      <c r="W879" s="350"/>
      <c r="X879" s="350"/>
      <c r="Y879" s="351">
        <v>48</v>
      </c>
      <c r="Z879" s="352"/>
      <c r="AA879" s="352"/>
      <c r="AB879" s="353"/>
      <c r="AC879" s="363" t="s">
        <v>496</v>
      </c>
      <c r="AD879" s="363"/>
      <c r="AE879" s="363"/>
      <c r="AF879" s="363"/>
      <c r="AG879" s="363"/>
      <c r="AH879" s="372">
        <v>3</v>
      </c>
      <c r="AI879" s="373"/>
      <c r="AJ879" s="373"/>
      <c r="AK879" s="373"/>
      <c r="AL879" s="357">
        <v>99</v>
      </c>
      <c r="AM879" s="358"/>
      <c r="AN879" s="358"/>
      <c r="AO879" s="359"/>
      <c r="AP879" s="360"/>
      <c r="AQ879" s="360"/>
      <c r="AR879" s="360"/>
      <c r="AS879" s="360"/>
      <c r="AT879" s="360"/>
      <c r="AU879" s="360"/>
      <c r="AV879" s="360"/>
      <c r="AW879" s="360"/>
      <c r="AX879" s="360"/>
    </row>
    <row r="880" spans="1:50" hidden="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idden="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idden="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idden="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idden="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8.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3:AX13 P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66">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7">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899">
    <cfRule type="expression" dxfId="2073" priority="2085">
      <formula>IF(RIGHT(TEXT(Y880,"0.#"),1)=".",FALSE,TRUE)</formula>
    </cfRule>
    <cfRule type="expression" dxfId="2072" priority="2086">
      <formula>IF(RIGHT(TEXT(Y880,"0.#"),1)=".",TRUE,FALSE)</formula>
    </cfRule>
  </conditionalFormatting>
  <conditionalFormatting sqref="Y870:Y879">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899">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0:AO879">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699" max="49" man="1"/>
    <brk id="735"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621</v>
      </c>
      <c r="R5" s="13" t="str">
        <f t="shared" si="3"/>
        <v>負担</v>
      </c>
      <c r="S5" s="13" t="str">
        <f t="shared" si="4"/>
        <v>補助、負担</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621</v>
      </c>
      <c r="R6" s="13" t="str">
        <f t="shared" si="3"/>
        <v>交付</v>
      </c>
      <c r="S6" s="13" t="str">
        <f t="shared" si="4"/>
        <v>補助、負担、交付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補助、負担、交付</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7"/>
      <c r="Z2" s="834"/>
      <c r="AA2" s="835"/>
      <c r="AB2" s="1031" t="s">
        <v>11</v>
      </c>
      <c r="AC2" s="1032"/>
      <c r="AD2" s="1033"/>
      <c r="AE2" s="1037" t="s">
        <v>554</v>
      </c>
      <c r="AF2" s="1037"/>
      <c r="AG2" s="1037"/>
      <c r="AH2" s="1037"/>
      <c r="AI2" s="1037" t="s">
        <v>551</v>
      </c>
      <c r="AJ2" s="1037"/>
      <c r="AK2" s="1037"/>
      <c r="AL2" s="1037"/>
      <c r="AM2" s="1037" t="s">
        <v>525</v>
      </c>
      <c r="AN2" s="1037"/>
      <c r="AO2" s="1037"/>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4"/>
      <c r="I4" s="1004"/>
      <c r="J4" s="1004"/>
      <c r="K4" s="1004"/>
      <c r="L4" s="1004"/>
      <c r="M4" s="1004"/>
      <c r="N4" s="1004"/>
      <c r="O4" s="1005"/>
      <c r="P4" s="105"/>
      <c r="Q4" s="1012"/>
      <c r="R4" s="1012"/>
      <c r="S4" s="1012"/>
      <c r="T4" s="1012"/>
      <c r="U4" s="1012"/>
      <c r="V4" s="1012"/>
      <c r="W4" s="1012"/>
      <c r="X4" s="1013"/>
      <c r="Y4" s="1022" t="s">
        <v>12</v>
      </c>
      <c r="Z4" s="1023"/>
      <c r="AA4" s="1024"/>
      <c r="AB4" s="466"/>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6"/>
      <c r="H5" s="1007"/>
      <c r="I5" s="1007"/>
      <c r="J5" s="1007"/>
      <c r="K5" s="1007"/>
      <c r="L5" s="1007"/>
      <c r="M5" s="1007"/>
      <c r="N5" s="1007"/>
      <c r="O5" s="1008"/>
      <c r="P5" s="1014"/>
      <c r="Q5" s="1014"/>
      <c r="R5" s="1014"/>
      <c r="S5" s="1014"/>
      <c r="T5" s="1014"/>
      <c r="U5" s="1014"/>
      <c r="V5" s="1014"/>
      <c r="W5" s="1014"/>
      <c r="X5" s="1015"/>
      <c r="Y5" s="420" t="s">
        <v>54</v>
      </c>
      <c r="Z5" s="1019"/>
      <c r="AA5" s="1020"/>
      <c r="AB5" s="528"/>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09"/>
      <c r="H6" s="1010"/>
      <c r="I6" s="1010"/>
      <c r="J6" s="1010"/>
      <c r="K6" s="1010"/>
      <c r="L6" s="1010"/>
      <c r="M6" s="1010"/>
      <c r="N6" s="1010"/>
      <c r="O6" s="1011"/>
      <c r="P6" s="1016"/>
      <c r="Q6" s="1016"/>
      <c r="R6" s="1016"/>
      <c r="S6" s="1016"/>
      <c r="T6" s="1016"/>
      <c r="U6" s="1016"/>
      <c r="V6" s="1016"/>
      <c r="W6" s="1016"/>
      <c r="X6" s="1017"/>
      <c r="Y6" s="1018" t="s">
        <v>13</v>
      </c>
      <c r="Z6" s="1019"/>
      <c r="AA6" s="1020"/>
      <c r="AB6" s="599"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7"/>
      <c r="Z9" s="834"/>
      <c r="AA9" s="835"/>
      <c r="AB9" s="1031" t="s">
        <v>11</v>
      </c>
      <c r="AC9" s="1032"/>
      <c r="AD9" s="1033"/>
      <c r="AE9" s="1037" t="s">
        <v>555</v>
      </c>
      <c r="AF9" s="1037"/>
      <c r="AG9" s="1037"/>
      <c r="AH9" s="1037"/>
      <c r="AI9" s="1037" t="s">
        <v>551</v>
      </c>
      <c r="AJ9" s="1037"/>
      <c r="AK9" s="1037"/>
      <c r="AL9" s="1037"/>
      <c r="AM9" s="1037" t="s">
        <v>525</v>
      </c>
      <c r="AN9" s="1037"/>
      <c r="AO9" s="1037"/>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6"/>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6"/>
      <c r="H12" s="1007"/>
      <c r="I12" s="1007"/>
      <c r="J12" s="1007"/>
      <c r="K12" s="1007"/>
      <c r="L12" s="1007"/>
      <c r="M12" s="1007"/>
      <c r="N12" s="1007"/>
      <c r="O12" s="1008"/>
      <c r="P12" s="1014"/>
      <c r="Q12" s="1014"/>
      <c r="R12" s="1014"/>
      <c r="S12" s="1014"/>
      <c r="T12" s="1014"/>
      <c r="U12" s="1014"/>
      <c r="V12" s="1014"/>
      <c r="W12" s="1014"/>
      <c r="X12" s="1015"/>
      <c r="Y12" s="420" t="s">
        <v>54</v>
      </c>
      <c r="Z12" s="1019"/>
      <c r="AA12" s="1020"/>
      <c r="AB12" s="528"/>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9"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7"/>
      <c r="Z16" s="834"/>
      <c r="AA16" s="835"/>
      <c r="AB16" s="1031" t="s">
        <v>11</v>
      </c>
      <c r="AC16" s="1032"/>
      <c r="AD16" s="1033"/>
      <c r="AE16" s="1037" t="s">
        <v>554</v>
      </c>
      <c r="AF16" s="1037"/>
      <c r="AG16" s="1037"/>
      <c r="AH16" s="1037"/>
      <c r="AI16" s="1037" t="s">
        <v>552</v>
      </c>
      <c r="AJ16" s="1037"/>
      <c r="AK16" s="1037"/>
      <c r="AL16" s="1037"/>
      <c r="AM16" s="1037" t="s">
        <v>525</v>
      </c>
      <c r="AN16" s="1037"/>
      <c r="AO16" s="1037"/>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6"/>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6"/>
      <c r="H19" s="1007"/>
      <c r="I19" s="1007"/>
      <c r="J19" s="1007"/>
      <c r="K19" s="1007"/>
      <c r="L19" s="1007"/>
      <c r="M19" s="1007"/>
      <c r="N19" s="1007"/>
      <c r="O19" s="1008"/>
      <c r="P19" s="1014"/>
      <c r="Q19" s="1014"/>
      <c r="R19" s="1014"/>
      <c r="S19" s="1014"/>
      <c r="T19" s="1014"/>
      <c r="U19" s="1014"/>
      <c r="V19" s="1014"/>
      <c r="W19" s="1014"/>
      <c r="X19" s="1015"/>
      <c r="Y19" s="420" t="s">
        <v>54</v>
      </c>
      <c r="Z19" s="1019"/>
      <c r="AA19" s="1020"/>
      <c r="AB19" s="528"/>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9"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7"/>
      <c r="Z23" s="834"/>
      <c r="AA23" s="835"/>
      <c r="AB23" s="1031" t="s">
        <v>11</v>
      </c>
      <c r="AC23" s="1032"/>
      <c r="AD23" s="1033"/>
      <c r="AE23" s="1037" t="s">
        <v>556</v>
      </c>
      <c r="AF23" s="1037"/>
      <c r="AG23" s="1037"/>
      <c r="AH23" s="1037"/>
      <c r="AI23" s="1037" t="s">
        <v>551</v>
      </c>
      <c r="AJ23" s="1037"/>
      <c r="AK23" s="1037"/>
      <c r="AL23" s="1037"/>
      <c r="AM23" s="1037" t="s">
        <v>525</v>
      </c>
      <c r="AN23" s="1037"/>
      <c r="AO23" s="1037"/>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6"/>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6"/>
      <c r="H26" s="1007"/>
      <c r="I26" s="1007"/>
      <c r="J26" s="1007"/>
      <c r="K26" s="1007"/>
      <c r="L26" s="1007"/>
      <c r="M26" s="1007"/>
      <c r="N26" s="1007"/>
      <c r="O26" s="1008"/>
      <c r="P26" s="1014"/>
      <c r="Q26" s="1014"/>
      <c r="R26" s="1014"/>
      <c r="S26" s="1014"/>
      <c r="T26" s="1014"/>
      <c r="U26" s="1014"/>
      <c r="V26" s="1014"/>
      <c r="W26" s="1014"/>
      <c r="X26" s="1015"/>
      <c r="Y26" s="420" t="s">
        <v>54</v>
      </c>
      <c r="Z26" s="1019"/>
      <c r="AA26" s="1020"/>
      <c r="AB26" s="528"/>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9"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7"/>
      <c r="Z30" s="834"/>
      <c r="AA30" s="835"/>
      <c r="AB30" s="1031" t="s">
        <v>11</v>
      </c>
      <c r="AC30" s="1032"/>
      <c r="AD30" s="1033"/>
      <c r="AE30" s="1037" t="s">
        <v>554</v>
      </c>
      <c r="AF30" s="1037"/>
      <c r="AG30" s="1037"/>
      <c r="AH30" s="1037"/>
      <c r="AI30" s="1037" t="s">
        <v>551</v>
      </c>
      <c r="AJ30" s="1037"/>
      <c r="AK30" s="1037"/>
      <c r="AL30" s="1037"/>
      <c r="AM30" s="1037" t="s">
        <v>549</v>
      </c>
      <c r="AN30" s="1037"/>
      <c r="AO30" s="1037"/>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6"/>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6"/>
      <c r="H33" s="1007"/>
      <c r="I33" s="1007"/>
      <c r="J33" s="1007"/>
      <c r="K33" s="1007"/>
      <c r="L33" s="1007"/>
      <c r="M33" s="1007"/>
      <c r="N33" s="1007"/>
      <c r="O33" s="1008"/>
      <c r="P33" s="1014"/>
      <c r="Q33" s="1014"/>
      <c r="R33" s="1014"/>
      <c r="S33" s="1014"/>
      <c r="T33" s="1014"/>
      <c r="U33" s="1014"/>
      <c r="V33" s="1014"/>
      <c r="W33" s="1014"/>
      <c r="X33" s="1015"/>
      <c r="Y33" s="420" t="s">
        <v>54</v>
      </c>
      <c r="Z33" s="1019"/>
      <c r="AA33" s="1020"/>
      <c r="AB33" s="528"/>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9"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7"/>
      <c r="Z37" s="834"/>
      <c r="AA37" s="835"/>
      <c r="AB37" s="1031" t="s">
        <v>11</v>
      </c>
      <c r="AC37" s="1032"/>
      <c r="AD37" s="1033"/>
      <c r="AE37" s="1037" t="s">
        <v>556</v>
      </c>
      <c r="AF37" s="1037"/>
      <c r="AG37" s="1037"/>
      <c r="AH37" s="1037"/>
      <c r="AI37" s="1037" t="s">
        <v>553</v>
      </c>
      <c r="AJ37" s="1037"/>
      <c r="AK37" s="1037"/>
      <c r="AL37" s="1037"/>
      <c r="AM37" s="1037" t="s">
        <v>550</v>
      </c>
      <c r="AN37" s="1037"/>
      <c r="AO37" s="1037"/>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6"/>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6"/>
      <c r="H40" s="1007"/>
      <c r="I40" s="1007"/>
      <c r="J40" s="1007"/>
      <c r="K40" s="1007"/>
      <c r="L40" s="1007"/>
      <c r="M40" s="1007"/>
      <c r="N40" s="1007"/>
      <c r="O40" s="1008"/>
      <c r="P40" s="1014"/>
      <c r="Q40" s="1014"/>
      <c r="R40" s="1014"/>
      <c r="S40" s="1014"/>
      <c r="T40" s="1014"/>
      <c r="U40" s="1014"/>
      <c r="V40" s="1014"/>
      <c r="W40" s="1014"/>
      <c r="X40" s="1015"/>
      <c r="Y40" s="420" t="s">
        <v>54</v>
      </c>
      <c r="Z40" s="1019"/>
      <c r="AA40" s="1020"/>
      <c r="AB40" s="528"/>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9"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7"/>
      <c r="Z44" s="834"/>
      <c r="AA44" s="835"/>
      <c r="AB44" s="1031" t="s">
        <v>11</v>
      </c>
      <c r="AC44" s="1032"/>
      <c r="AD44" s="1033"/>
      <c r="AE44" s="1037" t="s">
        <v>554</v>
      </c>
      <c r="AF44" s="1037"/>
      <c r="AG44" s="1037"/>
      <c r="AH44" s="1037"/>
      <c r="AI44" s="1037" t="s">
        <v>551</v>
      </c>
      <c r="AJ44" s="1037"/>
      <c r="AK44" s="1037"/>
      <c r="AL44" s="1037"/>
      <c r="AM44" s="1037" t="s">
        <v>525</v>
      </c>
      <c r="AN44" s="1037"/>
      <c r="AO44" s="1037"/>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6"/>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6"/>
      <c r="H47" s="1007"/>
      <c r="I47" s="1007"/>
      <c r="J47" s="1007"/>
      <c r="K47" s="1007"/>
      <c r="L47" s="1007"/>
      <c r="M47" s="1007"/>
      <c r="N47" s="1007"/>
      <c r="O47" s="1008"/>
      <c r="P47" s="1014"/>
      <c r="Q47" s="1014"/>
      <c r="R47" s="1014"/>
      <c r="S47" s="1014"/>
      <c r="T47" s="1014"/>
      <c r="U47" s="1014"/>
      <c r="V47" s="1014"/>
      <c r="W47" s="1014"/>
      <c r="X47" s="1015"/>
      <c r="Y47" s="420" t="s">
        <v>54</v>
      </c>
      <c r="Z47" s="1019"/>
      <c r="AA47" s="1020"/>
      <c r="AB47" s="528"/>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9"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7"/>
      <c r="Z51" s="834"/>
      <c r="AA51" s="835"/>
      <c r="AB51" s="562" t="s">
        <v>11</v>
      </c>
      <c r="AC51" s="1032"/>
      <c r="AD51" s="1033"/>
      <c r="AE51" s="1037" t="s">
        <v>554</v>
      </c>
      <c r="AF51" s="1037"/>
      <c r="AG51" s="1037"/>
      <c r="AH51" s="1037"/>
      <c r="AI51" s="1037" t="s">
        <v>551</v>
      </c>
      <c r="AJ51" s="1037"/>
      <c r="AK51" s="1037"/>
      <c r="AL51" s="1037"/>
      <c r="AM51" s="1037" t="s">
        <v>525</v>
      </c>
      <c r="AN51" s="1037"/>
      <c r="AO51" s="1037"/>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6"/>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6"/>
      <c r="H54" s="1007"/>
      <c r="I54" s="1007"/>
      <c r="J54" s="1007"/>
      <c r="K54" s="1007"/>
      <c r="L54" s="1007"/>
      <c r="M54" s="1007"/>
      <c r="N54" s="1007"/>
      <c r="O54" s="1008"/>
      <c r="P54" s="1014"/>
      <c r="Q54" s="1014"/>
      <c r="R54" s="1014"/>
      <c r="S54" s="1014"/>
      <c r="T54" s="1014"/>
      <c r="U54" s="1014"/>
      <c r="V54" s="1014"/>
      <c r="W54" s="1014"/>
      <c r="X54" s="1015"/>
      <c r="Y54" s="420" t="s">
        <v>54</v>
      </c>
      <c r="Z54" s="1019"/>
      <c r="AA54" s="1020"/>
      <c r="AB54" s="528"/>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9"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7"/>
      <c r="Z58" s="834"/>
      <c r="AA58" s="835"/>
      <c r="AB58" s="1031" t="s">
        <v>11</v>
      </c>
      <c r="AC58" s="1032"/>
      <c r="AD58" s="1033"/>
      <c r="AE58" s="1037" t="s">
        <v>554</v>
      </c>
      <c r="AF58" s="1037"/>
      <c r="AG58" s="1037"/>
      <c r="AH58" s="1037"/>
      <c r="AI58" s="1037" t="s">
        <v>551</v>
      </c>
      <c r="AJ58" s="1037"/>
      <c r="AK58" s="1037"/>
      <c r="AL58" s="1037"/>
      <c r="AM58" s="1037" t="s">
        <v>525</v>
      </c>
      <c r="AN58" s="1037"/>
      <c r="AO58" s="1037"/>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6"/>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6"/>
      <c r="H61" s="1007"/>
      <c r="I61" s="1007"/>
      <c r="J61" s="1007"/>
      <c r="K61" s="1007"/>
      <c r="L61" s="1007"/>
      <c r="M61" s="1007"/>
      <c r="N61" s="1007"/>
      <c r="O61" s="1008"/>
      <c r="P61" s="1014"/>
      <c r="Q61" s="1014"/>
      <c r="R61" s="1014"/>
      <c r="S61" s="1014"/>
      <c r="T61" s="1014"/>
      <c r="U61" s="1014"/>
      <c r="V61" s="1014"/>
      <c r="W61" s="1014"/>
      <c r="X61" s="1015"/>
      <c r="Y61" s="420" t="s">
        <v>54</v>
      </c>
      <c r="Z61" s="1019"/>
      <c r="AA61" s="1020"/>
      <c r="AB61" s="528"/>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9"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7"/>
      <c r="Z65" s="834"/>
      <c r="AA65" s="835"/>
      <c r="AB65" s="1031" t="s">
        <v>11</v>
      </c>
      <c r="AC65" s="1032"/>
      <c r="AD65" s="1033"/>
      <c r="AE65" s="1037" t="s">
        <v>554</v>
      </c>
      <c r="AF65" s="1037"/>
      <c r="AG65" s="1037"/>
      <c r="AH65" s="1037"/>
      <c r="AI65" s="1037" t="s">
        <v>551</v>
      </c>
      <c r="AJ65" s="1037"/>
      <c r="AK65" s="1037"/>
      <c r="AL65" s="1037"/>
      <c r="AM65" s="1037" t="s">
        <v>525</v>
      </c>
      <c r="AN65" s="1037"/>
      <c r="AO65" s="1037"/>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6"/>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6"/>
      <c r="H68" s="1007"/>
      <c r="I68" s="1007"/>
      <c r="J68" s="1007"/>
      <c r="K68" s="1007"/>
      <c r="L68" s="1007"/>
      <c r="M68" s="1007"/>
      <c r="N68" s="1007"/>
      <c r="O68" s="1008"/>
      <c r="P68" s="1014"/>
      <c r="Q68" s="1014"/>
      <c r="R68" s="1014"/>
      <c r="S68" s="1014"/>
      <c r="T68" s="1014"/>
      <c r="U68" s="1014"/>
      <c r="V68" s="1014"/>
      <c r="W68" s="1014"/>
      <c r="X68" s="1015"/>
      <c r="Y68" s="420" t="s">
        <v>54</v>
      </c>
      <c r="Z68" s="1019"/>
      <c r="AA68" s="1020"/>
      <c r="AB68" s="528"/>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09"/>
      <c r="H69" s="1010"/>
      <c r="I69" s="1010"/>
      <c r="J69" s="1010"/>
      <c r="K69" s="1010"/>
      <c r="L69" s="1010"/>
      <c r="M69" s="1010"/>
      <c r="N69" s="1010"/>
      <c r="O69" s="1011"/>
      <c r="P69" s="1016"/>
      <c r="Q69" s="1016"/>
      <c r="R69" s="1016"/>
      <c r="S69" s="1016"/>
      <c r="T69" s="1016"/>
      <c r="U69" s="1016"/>
      <c r="V69" s="1016"/>
      <c r="W69" s="1016"/>
      <c r="X69" s="1017"/>
      <c r="Y69" s="420" t="s">
        <v>13</v>
      </c>
      <c r="Z69" s="1019"/>
      <c r="AA69" s="1020"/>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Y100" sqref="Y100:AB10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28" sqref="BJ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2019-08-27T09:03:11Z</cp:lastPrinted>
  <dcterms:created xsi:type="dcterms:W3CDTF">2012-03-13T00:50:25Z</dcterms:created>
  <dcterms:modified xsi:type="dcterms:W3CDTF">2020-11-19T09:55:26Z</dcterms:modified>
</cp:coreProperties>
</file>