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<sst xmlns="http://schemas.openxmlformats.org/spreadsheetml/2006/main" count="3036" uniqueCount="714">
  <si>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</si>
  <si>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</si>
  <si>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</si>
  <si>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</si>
  <si>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</si>
  <si>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</si>
  <si>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</si>
  <si>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</si>
  <si>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</si>
  <si>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</si>
  <si>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</si>
  <si>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</si>
  <si>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</si>
  <si>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</si>
  <si>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</si>
  <si>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</si>
  <si>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</si>
  <si>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</si>
  <si>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</si>
  <si>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</si>
  <si>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</si>
  <si>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</si>
  <si>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</si>
  <si>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</si>
  <si>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</si>
  <si>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</si>
  <si>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</si>
  <si>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</si>
  <si>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</si>
  <si>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</si>
  <si>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</si>
  <si>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</si>
  <si>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</si>
  <si>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</si>
  <si>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</si>
  <si>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</si>
  <si>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</si>
  <si>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</si>
  <si>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</si>
  <si>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</si>
  <si>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</si>
  <si>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</si>
  <si>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</si>
  <si>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</si>
  <si>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</si>
  <si>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</si>
  <si>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</si>
  <si>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</si>
  <si>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</si>
  <si>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</si>
  <si>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</si>
  <si>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</si>
  <si>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</si>
  <si>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</si>
  <si>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</si>
  <si>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</si>
  <si>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</si>
  <si>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</si>
  <si>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</si>
  <si>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</si>
  <si>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</si>
  <si>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</si>
  <si>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</si>
  <si>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</si>
  <si>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</si>
  <si>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</si>
  <si>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</si>
  <si>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</si>
  <si>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</si>
  <si>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</si>
  <si>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</si>
  <si>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</si>
  <si>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</si>
  <si>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</si>
  <si>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</si>
  <si>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</si>
  <si>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</si>
  <si>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</si>
  <si>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</si>
  <si>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</si>
  <si>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</si>
  <si>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</si>
  <si>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</si>
  <si>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</si>
  <si>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</si>
  <si>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</si>
  <si>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</si>
  <si>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</si>
  <si>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</si>
  <si>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</si>
  <si>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</si>
  <si>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</si>
  <si>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</si>
  <si>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</si>
  <si>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</si>
  <si>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</si>
  <si>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</si>
  <si>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</si>
  <si>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</si>
  <si>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</si>
  <si>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</si>
  <si>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</si>
  <si>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</si>
  <si>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</si>
  <si>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</si>
  <si>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</si>
  <si>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</si>
  <si>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</si>
  <si>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</si>
  <si>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</si>
  <si>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</si>
  <si>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</si>
  <si>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</si>
  <si>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</si>
  <si>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</si>
  <si>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</si>
  <si>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</si>
  <si>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</si>
  <si>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</si>
  <si>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</si>
  <si>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</si>
  <si>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</si>
  <si>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</si>
  <si>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</si>
  <si>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</si>
  <si>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</si>
  <si>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</si>
  <si>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</si>
  <si>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</si>
  <si>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</si>
  <si>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</si>
  <si>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</si>
  <si>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</si>
  <si>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</si>
  <si>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</si>
  <si>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</si>
  <si>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</si>
  <si>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</si>
  <si>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</si>
  <si>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</si>
  <si>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</si>
  <si>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</si>
  <si>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</si>
  <si>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</si>
  <si>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</si>
  <si>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</si>
  <si>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</si>
  <si>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</si>
  <si>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</si>
  <si>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</si>
  <si>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</si>
  <si>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</si>
  <si>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</si>
  <si>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</si>
  <si>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</si>
  <si>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</si>
  <si>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</si>
  <si>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</si>
  <si>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</si>
  <si>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</si>
  <si>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</si>
  <si>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</si>
  <si>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</si>
  <si>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</si>
  <si>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</si>
  <si>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</si>
  <si>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</si>
  <si>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</si>
  <si>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</si>
  <si>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</si>
  <si>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</si>
  <si>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</si>
  <si>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</si>
  <si>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</si>
  <si>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</si>
  <si>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</si>
  <si>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</si>
  <si>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</si>
  <si>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</si>
  <si>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</si>
  <si>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</si>
  <si>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</si>
  <si>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</si>
  <si>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</si>
  <si>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</si>
  <si>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</si>
  <si>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</si>
  <si>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</si>
  <si>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</si>
  <si>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</si>
  <si>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</si>
  <si>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</si>
  <si>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</si>
  <si>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</si>
  <si>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</si>
  <si>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</si>
  <si>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</si>
  <si>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</si>
  <si>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</si>
  <si>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</si>
  <si>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</si>
  <si>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</si>
  <si>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</si>
  <si>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</si>
  <si>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</si>
  <si>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</si>
  <si>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</si>
  <si>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</si>
  <si>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</si>
  <si>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</si>
  <si>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</si>
  <si>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</si>
  <si>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</si>
  <si>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</si>
  <si>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</si>
  <si>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</si>
  <si>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</si>
  <si>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</si>
  <si>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</si>
  <si>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</si>
  <si>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</si>
  <si>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</si>
  <si>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</si>
  <si>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</si>
  <si>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</si>
  <si>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</si>
  <si>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</si>
  <si>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</si>
  <si>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</si>
  <si>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</si>
  <si>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</si>
  <si>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</si>
  <si>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</si>
  <si>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</si>
  <si>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</si>
  <si>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</si>
  <si>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</si>
  <si>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</si>
  <si>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</si>
  <si>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</si>
  <si>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</si>
  <si>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</si>
  <si>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</si>
  <si>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</si>
  <si>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</si>
  <si>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</si>
  <si>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</si>
  <si>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</si>
  <si>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</si>
  <si>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</si>
  <si>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</si>
  <si>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</si>
  <si>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</si>
  <si>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</si>
  <si>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</si>
  <si>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</si>
  <si>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</si>
  <si>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</si>
  <si>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</si>
  <si>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</si>
  <si>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</si>
  <si>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</si>
  <si>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</si>
  <si>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</si>
  <si>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</si>
  <si>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</si>
  <si>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</si>
  <si>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</si>
  <si>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</si>
  <si>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</si>
  <si>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</si>
  <si>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</si>
  <si>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</si>
  <si>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</si>
  <si>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</si>
  <si>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</si>
  <si>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</si>
  <si>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</si>
  <si>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</si>
  <si>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</si>
  <si>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</si>
  <si>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</si>
  <si>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</si>
  <si>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</si>
  <si>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</si>
  <si>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</si>
  <si>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</si>
  <si>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</si>
  <si>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</si>
  <si>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</si>
  <si>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</si>
  <si>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</si>
  <si>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</si>
  <si>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</si>
  <si>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</si>
  <si>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</si>
  <si>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</si>
  <si>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</si>
  <si>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</si>
  <si>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</si>
  <si>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</si>
  <si>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</si>
  <si>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</si>
  <si>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</si>
  <si>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</si>
  <si>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</si>
  <si>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</si>
  <si>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</si>
  <si>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</si>
  <si>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</si>
  <si>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</si>
  <si>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</si>
  <si>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</si>
  <si>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</si>
  <si>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</si>
  <si>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</si>
  <si>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</si>
  <si>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</si>
  <si>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</si>
  <si>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</si>
  <si>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</si>
  <si>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</si>
  <si>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</si>
  <si>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</si>
  <si>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</si>
  <si>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</si>
  <si>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</si>
  <si>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</si>
  <si>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</si>
  <si>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</si>
  <si>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</si>
  <si>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</si>
  <si>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</si>
  <si>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</si>
  <si>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</si>
  <si>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</si>
  <si>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</si>
  <si>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</si>
  <si>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</si>
  <si>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</si>
  <si>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</si>
  <si>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</si>
  <si>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</si>
  <si>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</si>
  <si>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</si>
  <si>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</si>
  <si>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</si>
  <si>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</si>
  <si>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</si>
  <si>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</si>
  <si>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</si>
  <si>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</si>
  <si>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</si>
  <si>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</si>
  <si>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</si>
  <si>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</si>
  <si>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</si>
  <si>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</si>
  <si>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</si>
  <si>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</si>
  <si>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</si>
  <si>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</si>
  <si>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</si>
  <si>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</si>
  <si>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</si>
  <si>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</si>
  <si>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</si>
  <si>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</si>
  <si>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</si>
  <si>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</si>
  <si>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</si>
  <si>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</si>
  <si>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</si>
  <si>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</si>
  <si>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</si>
  <si>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</si>
  <si>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</si>
  <si>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</si>
  <si>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</si>
  <si>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</si>
  <si>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</si>
  <si>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</si>
  <si>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</si>
  <si>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</si>
  <si>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</si>
  <si>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</si>
  <si>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</si>
  <si>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</si>
  <si>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</si>
  <si>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</si>
  <si>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</si>
  <si>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</si>
  <si>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</si>
  <si>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</si>
  <si>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</si>
  <si>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</si>
  <si>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</si>
  <si>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</si>
  <si>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</si>
  <si>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</si>
  <si>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</si>
  <si>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</si>
  <si>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</si>
  <si>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</si>
  <si>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</si>
  <si>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</si>
  <si>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</si>
  <si>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</si>
  <si>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</si>
  <si>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</si>
  <si>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</si>
  <si>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</si>
  <si>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</si>
  <si>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</si>
  <si>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</si>
  <si>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</si>
  <si>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</si>
  <si>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</si>
  <si>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</si>
  <si>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</si>
  <si>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</si>
  <si>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</si>
  <si>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</si>
  <si>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</si>
  <si>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</si>
  <si>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</si>
  <si>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</si>
  <si>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</si>
  <si>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</si>
  <si>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</si>
  <si>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</si>
  <si>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</si>
  <si>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</si>
  <si>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</si>
  <si>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</si>
  <si>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</si>
  <si>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</si>
  <si>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</si>
  <si>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</si>
  <si>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</si>
  <si>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</si>
  <si>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</si>
  <si>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</si>
  <si>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</si>
  <si>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</si>
  <si>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</si>
  <si>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</si>
  <si>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</si>
  <si>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</si>
  <si>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</si>
  <si>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</si>
  <si>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</si>
  <si>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</si>
  <si>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</si>
  <si>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</si>
  <si>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</si>
  <si>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</si>
  <si>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</si>
  <si>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</si>
  <si>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</si>
  <si>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</si>
  <si>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</si>
  <si>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</si>
  <si>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</si>
  <si>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</si>
  <si>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</si>
  <si>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</si>
  <si>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</si>
  <si>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</si>
  <si>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</si>
  <si>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</si>
  <si>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</si>
  <si>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</si>
  <si>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</si>
  <si>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</si>
  <si>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</si>
  <si>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</si>
  <si>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</si>
  <si>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</si>
  <si>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</si>
  <si>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</si>
  <si>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</si>
  <si>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</si>
  <si>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</si>
  <si>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</si>
  <si>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</si>
  <si>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</si>
  <si>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</si>
  <si>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</si>
  <si>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</si>
  <si>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</si>
  <si>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</si>
  <si>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</si>
  <si>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</si>
  <si>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</si>
  <si>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</si>
  <si>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</si>
  <si>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</si>
  <si>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</si>
  <si>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</si>
  <si>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</si>
  <si>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</si>
  <si>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</si>
  <si>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</si>
  <si>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</si>
  <si>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</si>
  <si>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</si>
  <si>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</si>
  <si>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</si>
  <si>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</si>
  <si>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</si>
  <si>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</si>
  <si>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</si>
  <si>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</si>
  <si>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</si>
  <si>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</si>
  <si>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</si>
  <si>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</si>
  <si>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</si>
  <si>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</si>
  <si>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</si>
  <si>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</si>
  <si>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</si>
  <si>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</si>
  <si>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</si>
  <si>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</si>
  <si>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</si>
  <si>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</si>
  <si>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</si>
  <si>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</si>
  <si>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</si>
  <si>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</si>
  <si>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</si>
  <si>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</si>
  <si>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</si>
  <si>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</si>
  <si>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</si>
  <si>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</si>
  <si>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</si>
  <si>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</si>
  <si>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</si>
  <si>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</si>
  <si>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</si>
  <si>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</si>
  <si>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</si>
  <si>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</si>
  <si>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</si>
  <si>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</si>
  <si>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</si>
  <si>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</si>
  <si>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</si>
  <si>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</si>
  <si>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</si>
  <si>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</si>
  <si>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</si>
  <si>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</si>
  <si>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</si>
  <si>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</si>
  <si>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</si>
  <si>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</si>
  <si>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</si>
  <si>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</si>
  <si>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</si>
  <si>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</si>
  <si>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</si>
  <si>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</si>
  <si>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</si>
  <si>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</si>
  <si>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</si>
  <si>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</si>
  <si>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</si>
  <si>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</si>
  <si>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</si>
  <si>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</si>
  <si>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</si>
  <si>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</si>
  <si>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</si>
  <si>
    <t>教育政策推進事業委託費</t>
  </si>
  <si>
    <t>参加者の評価（役に立つと回答した割合）</t>
  </si>
  <si>
    <t>ネット安全安心全国推進フォーラムの参加者に対する実施アンケート</t>
  </si>
  <si>
    <t>参加者の評価（理解度）</t>
  </si>
  <si>
    <t>依存症予防教育推進事業のシンポジウムの参加者に対する実施アンケート</t>
  </si>
  <si>
    <t>ア．有害環境から子供を守るための推進体制の構築の実施箇所数</t>
  </si>
  <si>
    <t>箇所</t>
  </si>
  <si>
    <t>イ．青少年教育施設を活用したネット依存対策推進事業の実施箇所数</t>
  </si>
  <si>
    <t>ウ．依存症予防教育推進事業の実施箇所数</t>
  </si>
  <si>
    <t>ア．有害環境から子供を守るための推進体制の構築に係るコスト
決算額／実施箇所数　　　　　　　　　　　　　　</t>
    <phoneticPr fontId="5"/>
  </si>
  <si>
    <t>円</t>
  </si>
  <si>
    <t>円/数</t>
    <phoneticPr fontId="5"/>
  </si>
  <si>
    <t>20,388,333/12</t>
  </si>
  <si>
    <t>23,635,123/18</t>
  </si>
  <si>
    <t>イ．ネット依存対策推進事業の実施に係るコスト
決算額／実施箇所数　</t>
    <phoneticPr fontId="5"/>
  </si>
  <si>
    <t>8,590,625/3</t>
  </si>
  <si>
    <t>9,316,536/4</t>
  </si>
  <si>
    <t>ウ．依存症予防教育推進事業の実施箇所数
決算額／実施箇所数　　　　　　　　　</t>
    <phoneticPr fontId="5"/>
  </si>
  <si>
    <t>5,977,938/2</t>
  </si>
  <si>
    <t>2,310,301/3</t>
  </si>
  <si>
    <t>／　　　　　　　　　　　　　　</t>
    <phoneticPr fontId="5"/>
  </si>
  <si>
    <t>　　/</t>
    <phoneticPr fontId="5"/>
  </si>
  <si>
    <t>インターネット利用に関する家庭のルールを決めている割合
※　目標値は対前年度同以上</t>
  </si>
  <si>
    <t>-</t>
    <phoneticPr fontId="5"/>
  </si>
  <si>
    <t>-</t>
    <phoneticPr fontId="5"/>
  </si>
  <si>
    <t>-</t>
    <phoneticPr fontId="5"/>
  </si>
  <si>
    <t>内閣府</t>
  </si>
  <si>
    <t>子ども・若者育成支援推進経費</t>
  </si>
  <si>
    <t>文部科学省HP「青少年を取り巻く有害環境対策の推進」
http://www.mext.go.jp/a_menu/sports/ikusei/1354754.htm</t>
  </si>
  <si>
    <t>0082</t>
  </si>
  <si>
    <t>0314</t>
  </si>
  <si>
    <t>0335</t>
  </si>
  <si>
    <t>0068</t>
  </si>
  <si>
    <t>0072</t>
  </si>
  <si>
    <t>0070</t>
  </si>
  <si>
    <t>○</t>
  </si>
  <si>
    <t>1　新しい時代に向けた教育政策の推進</t>
    <phoneticPr fontId="5"/>
  </si>
  <si>
    <t>1-6 男女共同参画・共生社会の実現及び学校安全の推進</t>
    <phoneticPr fontId="5"/>
  </si>
  <si>
    <t>青少年を取り巻く有害環境対策の推進</t>
    <phoneticPr fontId="5"/>
  </si>
  <si>
    <t>総合教育政策局</t>
    <phoneticPr fontId="5"/>
  </si>
  <si>
    <t>男女共同参画共生社会学習・安全課</t>
    <phoneticPr fontId="5"/>
  </si>
  <si>
    <t>男女共同参画共生社会学習・安全課長
三好　圭</t>
    <rPh sb="15" eb="17">
      <t>カチョウ</t>
    </rPh>
    <phoneticPr fontId="5"/>
  </si>
  <si>
    <t>第3期教育振興基本計画（平成30年6月15日閣議決定）
子供・若者育成支援推進大綱（平成28年2月9日 子ども・若者育成支援推進本部決定）
青少年が安全に安心してインターネットを利用できるようにするための施策に関する基本的な計画（第4次）（平成30年7月27日子ども・若者育成支援推進本部決定）</t>
    <phoneticPr fontId="5"/>
  </si>
  <si>
    <t>-</t>
    <phoneticPr fontId="5"/>
  </si>
  <si>
    <t>18,076,369/16</t>
    <phoneticPr fontId="5"/>
  </si>
  <si>
    <t>10,711,245/5</t>
    <phoneticPr fontId="5"/>
  </si>
  <si>
    <t>6,541,353/5</t>
    <phoneticPr fontId="5"/>
  </si>
  <si>
    <t>9,033,000/3</t>
  </si>
  <si>
    <t>9,392,000/8</t>
    <phoneticPr fontId="5"/>
  </si>
  <si>
    <t>14,792,000/9</t>
    <phoneticPr fontId="5"/>
  </si>
  <si>
    <t>無</t>
  </si>
  <si>
    <t>‐</t>
  </si>
  <si>
    <t>賃金</t>
    <rPh sb="0" eb="2">
      <t>チンギン</t>
    </rPh>
    <phoneticPr fontId="6"/>
  </si>
  <si>
    <t>旅費</t>
    <rPh sb="0" eb="2">
      <t>リョヒ</t>
    </rPh>
    <phoneticPr fontId="6"/>
  </si>
  <si>
    <t>印刷製本費</t>
    <rPh sb="0" eb="2">
      <t>インサツ</t>
    </rPh>
    <rPh sb="2" eb="4">
      <t>セイホン</t>
    </rPh>
    <rPh sb="4" eb="5">
      <t>ヒ</t>
    </rPh>
    <phoneticPr fontId="6"/>
  </si>
  <si>
    <t>その他</t>
    <rPh sb="2" eb="3">
      <t>タ</t>
    </rPh>
    <phoneticPr fontId="6"/>
  </si>
  <si>
    <t>一般管理費</t>
    <rPh sb="0" eb="2">
      <t>イッパン</t>
    </rPh>
    <rPh sb="2" eb="5">
      <t>カンリヒ</t>
    </rPh>
    <phoneticPr fontId="6"/>
  </si>
  <si>
    <t>従事者賃金</t>
    <rPh sb="0" eb="3">
      <t>ジュウジシャ</t>
    </rPh>
    <rPh sb="3" eb="5">
      <t>チンギン</t>
    </rPh>
    <phoneticPr fontId="6"/>
  </si>
  <si>
    <t>講演資料印刷費等</t>
    <rPh sb="0" eb="2">
      <t>コウエン</t>
    </rPh>
    <rPh sb="2" eb="4">
      <t>シリョウ</t>
    </rPh>
    <rPh sb="4" eb="6">
      <t>インサツ</t>
    </rPh>
    <rPh sb="6" eb="7">
      <t>ヒ</t>
    </rPh>
    <rPh sb="7" eb="8">
      <t>トウ</t>
    </rPh>
    <phoneticPr fontId="6"/>
  </si>
  <si>
    <t>諸謝金、消耗品費、通信運搬費、借料及び損料、会議費、雑役務費</t>
    <rPh sb="0" eb="3">
      <t>ショシャキン</t>
    </rPh>
    <rPh sb="4" eb="7">
      <t>ショウモウヒン</t>
    </rPh>
    <rPh sb="7" eb="8">
      <t>ヒ</t>
    </rPh>
    <rPh sb="9" eb="11">
      <t>ツウシン</t>
    </rPh>
    <rPh sb="11" eb="13">
      <t>ウンパン</t>
    </rPh>
    <rPh sb="13" eb="14">
      <t>ヒ</t>
    </rPh>
    <rPh sb="15" eb="17">
      <t>シャクリョウ</t>
    </rPh>
    <rPh sb="17" eb="18">
      <t>オヨ</t>
    </rPh>
    <rPh sb="19" eb="21">
      <t>ソンリョウ</t>
    </rPh>
    <rPh sb="22" eb="25">
      <t>カイギヒ</t>
    </rPh>
    <rPh sb="26" eb="27">
      <t>ザツ</t>
    </rPh>
    <rPh sb="27" eb="30">
      <t>エキムヒ</t>
    </rPh>
    <phoneticPr fontId="6"/>
  </si>
  <si>
    <t>上記金額の１０％</t>
    <rPh sb="0" eb="2">
      <t>ジョウキ</t>
    </rPh>
    <rPh sb="2" eb="4">
      <t>キンガク</t>
    </rPh>
    <phoneticPr fontId="6"/>
  </si>
  <si>
    <t>B.独立行政法人国立青少年教育振興機構</t>
    <phoneticPr fontId="5"/>
  </si>
  <si>
    <t>キャンプ講師旅費等</t>
    <rPh sb="4" eb="6">
      <t>コウシ</t>
    </rPh>
    <rPh sb="6" eb="8">
      <t>リョヒ</t>
    </rPh>
    <rPh sb="8" eb="9">
      <t>トウ</t>
    </rPh>
    <phoneticPr fontId="6"/>
  </si>
  <si>
    <t>諸謝金、消耗品費、印刷製本費、通信運搬費、借料及び損料、会議費、保険料、雑役務費</t>
    <rPh sb="0" eb="3">
      <t>ショシャキン</t>
    </rPh>
    <rPh sb="4" eb="8">
      <t>ショウモウヒンヒ</t>
    </rPh>
    <rPh sb="9" eb="13">
      <t>インサツセイホン</t>
    </rPh>
    <rPh sb="13" eb="14">
      <t>ヒ</t>
    </rPh>
    <rPh sb="15" eb="19">
      <t>ツウシンウンパン</t>
    </rPh>
    <rPh sb="19" eb="20">
      <t>ヒ</t>
    </rPh>
    <rPh sb="21" eb="24">
      <t>シャクリョウオヨ</t>
    </rPh>
    <rPh sb="25" eb="27">
      <t>ソンリョウ</t>
    </rPh>
    <rPh sb="28" eb="31">
      <t>カイギヒ</t>
    </rPh>
    <rPh sb="32" eb="35">
      <t>ホケンリョウ</t>
    </rPh>
    <rPh sb="36" eb="37">
      <t>ザツ</t>
    </rPh>
    <rPh sb="37" eb="40">
      <t>エキムヒ</t>
    </rPh>
    <phoneticPr fontId="6"/>
  </si>
  <si>
    <t>諸謝金</t>
    <rPh sb="0" eb="3">
      <t>ショシャキン</t>
    </rPh>
    <phoneticPr fontId="6"/>
  </si>
  <si>
    <t>株式会社メディア開発綜研</t>
  </si>
  <si>
    <t>　インターネット上のマナーや家庭でのルールづくりの重要性を周知するための有識者等によるキャラバン隊を結成し、全国（7か所）で学習・参加型のシンポジウムを開催等</t>
    <rPh sb="78" eb="79">
      <t>トウ</t>
    </rPh>
    <phoneticPr fontId="6"/>
  </si>
  <si>
    <t>公益社団法人兵庫県青少年本部</t>
    <rPh sb="0" eb="2">
      <t>コウエキ</t>
    </rPh>
    <rPh sb="2" eb="4">
      <t>シャダン</t>
    </rPh>
    <rPh sb="4" eb="6">
      <t>ホウジン</t>
    </rPh>
    <rPh sb="6" eb="9">
      <t>ヒョウゴケン</t>
    </rPh>
    <rPh sb="9" eb="12">
      <t>セイショウネン</t>
    </rPh>
    <rPh sb="12" eb="14">
      <t>ホンブ</t>
    </rPh>
    <phoneticPr fontId="6"/>
  </si>
  <si>
    <t>　県内の小中高生を対象としたケータイ・スマホワークショップやスマホサミットin兵庫の開催等</t>
    <rPh sb="1" eb="3">
      <t>ケンナイ</t>
    </rPh>
    <rPh sb="4" eb="8">
      <t>ショウチュウコウセイ</t>
    </rPh>
    <rPh sb="9" eb="11">
      <t>タイショウ</t>
    </rPh>
    <rPh sb="39" eb="41">
      <t>ヒョウゴ</t>
    </rPh>
    <rPh sb="42" eb="44">
      <t>カイサイ</t>
    </rPh>
    <rPh sb="44" eb="45">
      <t>トウ</t>
    </rPh>
    <phoneticPr fontId="6"/>
  </si>
  <si>
    <t>特定非営利活動法人浜松子どもとメディアリテラシー研究所</t>
    <rPh sb="0" eb="2">
      <t>トクテイ</t>
    </rPh>
    <rPh sb="2" eb="5">
      <t>ヒエイリ</t>
    </rPh>
    <rPh sb="5" eb="7">
      <t>カツドウ</t>
    </rPh>
    <rPh sb="7" eb="9">
      <t>ホウジン</t>
    </rPh>
    <rPh sb="9" eb="11">
      <t>ハママツ</t>
    </rPh>
    <rPh sb="11" eb="12">
      <t>コ</t>
    </rPh>
    <rPh sb="24" eb="27">
      <t>ケンキュウジョ</t>
    </rPh>
    <phoneticPr fontId="6"/>
  </si>
  <si>
    <t>　ネット安全安心講座、メディアリテラシー指導員養成講座の実施、フォーラムの開催等</t>
    <rPh sb="4" eb="6">
      <t>アンゼン</t>
    </rPh>
    <rPh sb="6" eb="8">
      <t>アンシン</t>
    </rPh>
    <rPh sb="8" eb="10">
      <t>コウザ</t>
    </rPh>
    <rPh sb="20" eb="23">
      <t>シドウイン</t>
    </rPh>
    <rPh sb="23" eb="25">
      <t>ヨウセイ</t>
    </rPh>
    <rPh sb="25" eb="27">
      <t>コウザ</t>
    </rPh>
    <rPh sb="28" eb="30">
      <t>ジッシ</t>
    </rPh>
    <rPh sb="37" eb="39">
      <t>カイサイ</t>
    </rPh>
    <rPh sb="39" eb="40">
      <t>トウ</t>
    </rPh>
    <phoneticPr fontId="6"/>
  </si>
  <si>
    <t>ちば地域コンソーシアム実行委員会</t>
    <rPh sb="2" eb="4">
      <t>チイキ</t>
    </rPh>
    <rPh sb="11" eb="13">
      <t>ジッコウ</t>
    </rPh>
    <rPh sb="13" eb="16">
      <t>イインカイ</t>
    </rPh>
    <phoneticPr fontId="6"/>
  </si>
  <si>
    <t>　ケータイ･インターネット安全教室・フォーラムの開催、インターネット安全教室指導者養成講座の実施等</t>
    <rPh sb="13" eb="15">
      <t>アンゼン</t>
    </rPh>
    <rPh sb="15" eb="17">
      <t>キョウシツ</t>
    </rPh>
    <rPh sb="24" eb="26">
      <t>カイサイ</t>
    </rPh>
    <rPh sb="34" eb="36">
      <t>アンゼン</t>
    </rPh>
    <rPh sb="36" eb="38">
      <t>キョウシツ</t>
    </rPh>
    <rPh sb="38" eb="41">
      <t>シドウシャ</t>
    </rPh>
    <rPh sb="41" eb="43">
      <t>ヨウセイ</t>
    </rPh>
    <rPh sb="43" eb="45">
      <t>コウザ</t>
    </rPh>
    <rPh sb="46" eb="48">
      <t>ジッシ</t>
    </rPh>
    <rPh sb="48" eb="49">
      <t>トウ</t>
    </rPh>
    <phoneticPr fontId="6"/>
  </si>
  <si>
    <t>大阪府</t>
    <rPh sb="0" eb="3">
      <t>オオサカフ</t>
    </rPh>
    <phoneticPr fontId="6"/>
  </si>
  <si>
    <r>
      <t>　OSAKAスマホサミット201</t>
    </r>
    <r>
      <rPr>
        <sz val="11"/>
        <rFont val="ＭＳ Ｐゴシック"/>
        <family val="3"/>
        <charset val="128"/>
      </rPr>
      <t>7</t>
    </r>
    <r>
      <rPr>
        <sz val="11"/>
        <rFont val="ＭＳ Ｐゴシック"/>
        <family val="3"/>
        <charset val="128"/>
      </rPr>
      <t>の開催、フィルタリング啓発ポスターコンクール、ネットトラブル対策指導者研修の開催等</t>
    </r>
    <rPh sb="18" eb="20">
      <t>カイサイ</t>
    </rPh>
    <rPh sb="28" eb="30">
      <t>ケイハツ</t>
    </rPh>
    <rPh sb="47" eb="49">
      <t>タイサク</t>
    </rPh>
    <rPh sb="49" eb="52">
      <t>シドウシャ</t>
    </rPh>
    <rPh sb="52" eb="54">
      <t>ケンシュウ</t>
    </rPh>
    <rPh sb="55" eb="57">
      <t>カイサイ</t>
    </rPh>
    <rPh sb="57" eb="58">
      <t>トウ</t>
    </rPh>
    <phoneticPr fontId="6"/>
  </si>
  <si>
    <t>京都府</t>
    <rPh sb="0" eb="3">
      <t>キョウトフ</t>
    </rPh>
    <phoneticPr fontId="6"/>
  </si>
  <si>
    <t>富山県</t>
    <rPh sb="0" eb="3">
      <t>トヤマケン</t>
    </rPh>
    <phoneticPr fontId="5"/>
  </si>
  <si>
    <t>公益社団法人岐阜県青少年育成県民会議</t>
    <rPh sb="0" eb="2">
      <t>コウエキ</t>
    </rPh>
    <rPh sb="2" eb="6">
      <t>シャダンホウジン</t>
    </rPh>
    <rPh sb="6" eb="9">
      <t>ギフケン</t>
    </rPh>
    <rPh sb="9" eb="12">
      <t>セイショウネン</t>
    </rPh>
    <rPh sb="12" eb="14">
      <t>イクセイ</t>
    </rPh>
    <rPh sb="14" eb="16">
      <t>ケンミン</t>
    </rPh>
    <rPh sb="16" eb="18">
      <t>カイギ</t>
    </rPh>
    <phoneticPr fontId="6"/>
  </si>
  <si>
    <t>　中学・高校生向けワークショップの実施、ネット安全・安心ぎふフォーラムの開催等</t>
    <rPh sb="1" eb="2">
      <t>チュウ</t>
    </rPh>
    <rPh sb="2" eb="3">
      <t>ガク</t>
    </rPh>
    <rPh sb="4" eb="6">
      <t>コウコウ</t>
    </rPh>
    <rPh sb="6" eb="7">
      <t>セイ</t>
    </rPh>
    <rPh sb="7" eb="8">
      <t>ム</t>
    </rPh>
    <rPh sb="17" eb="19">
      <t>ジッシ</t>
    </rPh>
    <rPh sb="23" eb="25">
      <t>アンゼン</t>
    </rPh>
    <rPh sb="26" eb="28">
      <t>アンシン</t>
    </rPh>
    <rPh sb="36" eb="38">
      <t>カイサイ</t>
    </rPh>
    <rPh sb="38" eb="39">
      <t>トウ</t>
    </rPh>
    <phoneticPr fontId="6"/>
  </si>
  <si>
    <t>桑名市教育員会</t>
    <rPh sb="0" eb="3">
      <t>クワナシ</t>
    </rPh>
    <rPh sb="3" eb="5">
      <t>キョウイク</t>
    </rPh>
    <rPh sb="5" eb="6">
      <t>イン</t>
    </rPh>
    <rPh sb="6" eb="7">
      <t>カイ</t>
    </rPh>
    <phoneticPr fontId="6"/>
  </si>
  <si>
    <t>　中学生・保護者向けワークショップの実施</t>
    <rPh sb="1" eb="4">
      <t>チュウガクセイ</t>
    </rPh>
    <rPh sb="5" eb="8">
      <t>ホゴシャ</t>
    </rPh>
    <rPh sb="8" eb="9">
      <t>ム</t>
    </rPh>
    <rPh sb="18" eb="20">
      <t>ジッシ</t>
    </rPh>
    <phoneticPr fontId="6"/>
  </si>
  <si>
    <t>青少年を有害環境から守る奈良コンソーシアム</t>
    <rPh sb="0" eb="3">
      <t>セイショウネン</t>
    </rPh>
    <rPh sb="4" eb="6">
      <t>ユウガイ</t>
    </rPh>
    <rPh sb="6" eb="8">
      <t>カンキョウ</t>
    </rPh>
    <rPh sb="10" eb="11">
      <t>マモ</t>
    </rPh>
    <rPh sb="12" eb="14">
      <t>ナラ</t>
    </rPh>
    <phoneticPr fontId="6"/>
  </si>
  <si>
    <t>　大学生ボランティア養成講座、の実施、ケータイ･スマホ出前講座講師、奈良県ネット安全安心推進フォーラムの開催等</t>
    <rPh sb="1" eb="4">
      <t>ダイガクセイ</t>
    </rPh>
    <rPh sb="10" eb="12">
      <t>ヨウセイ</t>
    </rPh>
    <rPh sb="12" eb="14">
      <t>コウザ</t>
    </rPh>
    <rPh sb="16" eb="18">
      <t>ジッシ</t>
    </rPh>
    <rPh sb="27" eb="29">
      <t>デマエ</t>
    </rPh>
    <rPh sb="29" eb="31">
      <t>コウザ</t>
    </rPh>
    <rPh sb="31" eb="33">
      <t>コウシ</t>
    </rPh>
    <rPh sb="34" eb="37">
      <t>ナラケン</t>
    </rPh>
    <rPh sb="40" eb="42">
      <t>アンゼン</t>
    </rPh>
    <rPh sb="42" eb="44">
      <t>アンシン</t>
    </rPh>
    <rPh sb="44" eb="46">
      <t>スイシン</t>
    </rPh>
    <rPh sb="52" eb="54">
      <t>カイサイ</t>
    </rPh>
    <rPh sb="54" eb="55">
      <t>トウ</t>
    </rPh>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</si>
  <si>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</si>
  <si>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　ネット依存傾向の青少年を対象とした自然体験や宿泊体験プログラムの実施を通じたネット依存対策</t>
  </si>
  <si>
    <t>公益財団法人兵庫県青少年本部</t>
    <rPh sb="0" eb="6">
      <t>コウエキザイダンホウジン</t>
    </rPh>
    <rPh sb="6" eb="14">
      <t>ヒョウゴケンセイショウネンホンブ</t>
    </rPh>
    <phoneticPr fontId="6"/>
  </si>
  <si>
    <t>秋田県教育委員会</t>
    <rPh sb="0" eb="8">
      <t>アキタケンキョウイクイインカイ</t>
    </rPh>
    <phoneticPr fontId="6"/>
  </si>
  <si>
    <t>神奈川県立青少年センター</t>
    <rPh sb="0" eb="5">
      <t>カナガワケンリツ</t>
    </rPh>
    <rPh sb="5" eb="8">
      <t>セイショウネン</t>
    </rPh>
    <phoneticPr fontId="5"/>
  </si>
  <si>
    <t>大分県教育委員会</t>
    <rPh sb="0" eb="3">
      <t>オオイタケン</t>
    </rPh>
    <rPh sb="3" eb="5">
      <t>キョウイク</t>
    </rPh>
    <rPh sb="5" eb="8">
      <t>イインカイ</t>
    </rPh>
    <phoneticPr fontId="6"/>
  </si>
  <si>
    <t>公益社団法人ギャンブル依存症問題を考える会</t>
    <rPh sb="0" eb="2">
      <t>コウエキ</t>
    </rPh>
    <rPh sb="2" eb="4">
      <t>シャダン</t>
    </rPh>
    <rPh sb="4" eb="6">
      <t>ホウジン</t>
    </rPh>
    <rPh sb="11" eb="14">
      <t>イゾンショウ</t>
    </rPh>
    <rPh sb="14" eb="16">
      <t>モンダイ</t>
    </rPh>
    <rPh sb="17" eb="18">
      <t>カンガ</t>
    </rPh>
    <rPh sb="20" eb="21">
      <t>カイ</t>
    </rPh>
    <phoneticPr fontId="6"/>
  </si>
  <si>
    <t>　保護者教職員に対する各種依存症予防に向けた啓発講座を実施</t>
    <rPh sb="1" eb="4">
      <t>ホゴシャ</t>
    </rPh>
    <rPh sb="4" eb="7">
      <t>キョウショクイン</t>
    </rPh>
    <rPh sb="8" eb="9">
      <t>タイ</t>
    </rPh>
    <rPh sb="11" eb="13">
      <t>カクシュ</t>
    </rPh>
    <rPh sb="13" eb="16">
      <t>イゾンショウ</t>
    </rPh>
    <rPh sb="16" eb="18">
      <t>ヨボウ</t>
    </rPh>
    <rPh sb="19" eb="20">
      <t>ム</t>
    </rPh>
    <rPh sb="22" eb="24">
      <t>ケイハツ</t>
    </rPh>
    <rPh sb="24" eb="26">
      <t>コウザ</t>
    </rPh>
    <rPh sb="27" eb="29">
      <t>ジッシ</t>
    </rPh>
    <phoneticPr fontId="6"/>
  </si>
  <si>
    <t>特定非営利活動法人全国薬物依存症者家族会連合会</t>
    <rPh sb="0" eb="5">
      <t>トクテイヒエイリ</t>
    </rPh>
    <rPh sb="5" eb="7">
      <t>カツドウ</t>
    </rPh>
    <rPh sb="7" eb="9">
      <t>ホウジン</t>
    </rPh>
    <rPh sb="9" eb="11">
      <t>ゼンコク</t>
    </rPh>
    <rPh sb="11" eb="13">
      <t>ヤクブツ</t>
    </rPh>
    <rPh sb="13" eb="15">
      <t>イゾン</t>
    </rPh>
    <rPh sb="15" eb="16">
      <t>ショウ</t>
    </rPh>
    <rPh sb="16" eb="17">
      <t>シャ</t>
    </rPh>
    <rPh sb="17" eb="19">
      <t>カゾク</t>
    </rPh>
    <rPh sb="19" eb="20">
      <t>カイ</t>
    </rPh>
    <rPh sb="20" eb="23">
      <t>レンゴウカイ</t>
    </rPh>
    <phoneticPr fontId="5"/>
  </si>
  <si>
    <t>一般社団法人おきなわＡＳＫ</t>
    <rPh sb="0" eb="2">
      <t>イッパン</t>
    </rPh>
    <rPh sb="2" eb="4">
      <t>シャダン</t>
    </rPh>
    <rPh sb="4" eb="6">
      <t>ホウジン</t>
    </rPh>
    <phoneticPr fontId="6"/>
  </si>
  <si>
    <t>群馬県</t>
    <rPh sb="0" eb="3">
      <t>グンマケン</t>
    </rPh>
    <phoneticPr fontId="5"/>
  </si>
  <si>
    <t>自己負担金</t>
    <rPh sb="0" eb="2">
      <t>ジコ</t>
    </rPh>
    <rPh sb="2" eb="5">
      <t>フタンキン</t>
    </rPh>
    <phoneticPr fontId="5"/>
  </si>
  <si>
    <t>講師謝金等</t>
    <rPh sb="0" eb="2">
      <t>コウシ</t>
    </rPh>
    <rPh sb="2" eb="4">
      <t>シャキン</t>
    </rPh>
    <rPh sb="4" eb="5">
      <t>トウ</t>
    </rPh>
    <phoneticPr fontId="6"/>
  </si>
  <si>
    <t>旅費、印刷製本費、通信運搬費、借料及び損料、会議費、保険料</t>
    <rPh sb="0" eb="2">
      <t>リョヒ</t>
    </rPh>
    <rPh sb="3" eb="7">
      <t>インサツセイホン</t>
    </rPh>
    <rPh sb="7" eb="8">
      <t>ヒ</t>
    </rPh>
    <rPh sb="9" eb="13">
      <t>ツウシンウンパン</t>
    </rPh>
    <rPh sb="13" eb="14">
      <t>ヒ</t>
    </rPh>
    <rPh sb="15" eb="18">
      <t>シャクリョウオヨ</t>
    </rPh>
    <rPh sb="19" eb="21">
      <t>ソンリョウ</t>
    </rPh>
    <rPh sb="22" eb="25">
      <t>カイギヒ</t>
    </rPh>
    <rPh sb="26" eb="29">
      <t>ホケンリョウ</t>
    </rPh>
    <phoneticPr fontId="6"/>
  </si>
  <si>
    <t>-</t>
    <phoneticPr fontId="5"/>
  </si>
  <si>
    <t>-</t>
    <phoneticPr fontId="5"/>
  </si>
  <si>
    <t xml:space="preserve"> 青少年いいねット京フォーラムの開催等</t>
    <rPh sb="18" eb="19">
      <t>トウ</t>
    </rPh>
    <phoneticPr fontId="5"/>
  </si>
  <si>
    <t>　とやま安心ネット・ワークショップの開催等</t>
    <rPh sb="18" eb="20">
      <t>カイサイ</t>
    </rPh>
    <rPh sb="20" eb="21">
      <t>トウ</t>
    </rPh>
    <phoneticPr fontId="5"/>
  </si>
  <si>
    <t>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phoneticPr fontId="5"/>
  </si>
  <si>
    <t>ネット安全安心全国推進フォーラムの参加者に対する実施アンケートにおける評価の割合を90％以上にする。</t>
    <phoneticPr fontId="5"/>
  </si>
  <si>
    <t>依存症予防教育推進事業のシンポジウム参加者に対する実施アンケートにおける理解度の割合を90％以上にする。</t>
    <phoneticPr fontId="5"/>
  </si>
  <si>
    <t>青少年のスマートフォンのフィルタリングサービス利用率の向上
※　目標値は対前年度同以上</t>
    <phoneticPr fontId="5"/>
  </si>
  <si>
    <t>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5"/>
  </si>
  <si>
    <t>-</t>
    <phoneticPr fontId="5"/>
  </si>
  <si>
    <t>インターネット接続機器の多様化･普及に伴い、ネットを介した事件やトラブル等が増加している現状を踏まえ、保護者や青少年に対し啓発活動を実施しており、ニーズを的確に反映している。</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</si>
  <si>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phoneticPr fontId="5"/>
  </si>
  <si>
    <t>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phoneticPr fontId="5"/>
  </si>
  <si>
    <t>例えば事業参加者の食費等について参加者負担にするなど、事業に係る経費の一部を受益者負担としている。</t>
    <phoneticPr fontId="5"/>
  </si>
  <si>
    <t>国の謝金単価に準じたり、消耗品など必要経費について精査した上で契約し、また額の確定においても十分精査するなどコスト削減に努めており、水準は妥当である。</t>
    <phoneticPr fontId="5"/>
  </si>
  <si>
    <t>国の契約及び支払いに関する規定の趣旨に従い、経費の効率的使用に努めている。</t>
    <phoneticPr fontId="5"/>
  </si>
  <si>
    <t>契約に当たり、事業計画書に即した費途・使途を厳正に審査している。</t>
    <phoneticPr fontId="5"/>
  </si>
  <si>
    <t>支出先の選定のための外部有識者による審査において、経費の妥当性についても審査いただくとともに、審査コメントを踏まえて効率的な執行を行うよう支出先に指導している。</t>
    <phoneticPr fontId="5"/>
  </si>
  <si>
    <t>インターネット接続機器等を取り扱う青少年の他、その保護者・教員等に直接啓発しており、効果的である。</t>
    <phoneticPr fontId="5"/>
  </si>
  <si>
    <t>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phoneticPr fontId="5"/>
  </si>
  <si>
    <t>青少年インターネット環境整備法に基づく「青少年が安全に安心してインターネットを利用できるようにするための施策に関する基本的な計画（第4次）」（平成30年7月子ども・若者育成支援推進本部決定）の主なポイントとして、「法改正を踏まえたフィルタリングの更なる利用促進」と「子供の低年齢期からの保護者・家庭への支援」等を掲げていることから、引き続き関係府省庁等と連携し、青少年をインターネット上の有害情報から守るための取組を推進する。</t>
    <rPh sb="96" eb="97">
      <t>オモ</t>
    </rPh>
    <rPh sb="107" eb="110">
      <t>ホウカイセイ</t>
    </rPh>
    <rPh sb="111" eb="112">
      <t>フ</t>
    </rPh>
    <rPh sb="123" eb="124">
      <t>サラ</t>
    </rPh>
    <rPh sb="126" eb="128">
      <t>リヨウ</t>
    </rPh>
    <rPh sb="128" eb="130">
      <t>ソクシン</t>
    </rPh>
    <rPh sb="133" eb="135">
      <t>コドモ</t>
    </rPh>
    <rPh sb="136" eb="139">
      <t>テイネンレイ</t>
    </rPh>
    <rPh sb="139" eb="140">
      <t>キ</t>
    </rPh>
    <rPh sb="143" eb="146">
      <t>ホゴシャ</t>
    </rPh>
    <rPh sb="147" eb="149">
      <t>カテイ</t>
    </rPh>
    <rPh sb="151" eb="153">
      <t>シエン</t>
    </rPh>
    <phoneticPr fontId="5"/>
  </si>
  <si>
    <t>0075</t>
    <phoneticPr fontId="5"/>
  </si>
  <si>
    <t>旅費</t>
    <phoneticPr fontId="6"/>
  </si>
  <si>
    <t>講師旅費等</t>
    <phoneticPr fontId="6"/>
  </si>
  <si>
    <t>C.一般社団法人ＡＳKふくおか</t>
    <phoneticPr fontId="5"/>
  </si>
  <si>
    <t>A.株式会社メディア開発綜研</t>
    <rPh sb="13" eb="14">
      <t>ケン</t>
    </rPh>
    <phoneticPr fontId="5"/>
  </si>
  <si>
    <t>一般社団法人ＡＳKふくおか</t>
    <rPh sb="0" eb="2">
      <t>イッパン</t>
    </rPh>
    <rPh sb="2" eb="4">
      <t>シャダン</t>
    </rPh>
    <rPh sb="4" eb="6">
      <t>ホウジン</t>
    </rPh>
    <phoneticPr fontId="6"/>
  </si>
  <si>
    <t>庁費</t>
    <phoneticPr fontId="5"/>
  </si>
  <si>
    <t>委員等旅費</t>
    <phoneticPr fontId="5"/>
  </si>
  <si>
    <t>諸謝金</t>
    <rPh sb="0" eb="3">
      <t>ショシャキン</t>
    </rPh>
    <phoneticPr fontId="5"/>
  </si>
  <si>
    <t>職員旅費</t>
    <rPh sb="0" eb="2">
      <t>ショクイン</t>
    </rPh>
    <rPh sb="2" eb="4">
      <t>リョヒ</t>
    </rPh>
    <phoneticPr fontId="5"/>
  </si>
  <si>
    <t>事業の内容を精査し、真に必要な経費で実施しており、予算執行についてはおおむ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phoneticPr fontId="5"/>
  </si>
  <si>
    <t>おおむね、実績は見込みに見合ったものとなっている。</t>
    <phoneticPr fontId="5"/>
  </si>
  <si>
    <t>ホームページや関連団体等への情報提供など一般に周知するよう努めている。</t>
    <phoneticPr fontId="5"/>
  </si>
  <si>
    <t>-</t>
    <phoneticPr fontId="5"/>
  </si>
  <si>
    <t>外部有識者による点検対象外</t>
    <rPh sb="0" eb="5">
      <t>ガイブユウシキシャ</t>
    </rPh>
    <rPh sb="8" eb="13">
      <t>テンケンタイショウガイ</t>
    </rPh>
    <phoneticPr fontId="5"/>
  </si>
  <si>
    <t>１．事業評価の観点：この事業は、関係府省庁と連携し、インターネット等の適切な使用やネット依存を含む各種依存症予防について、保護者と青少年に直接働きかける啓発と教育活動を推進する事業であり、予算執行状況の観点から検証を行った。
２．所見：この事業は、平成３０年度決算において僅かに不用額が生じているが、平成３１年度当初予算で既に予算の縮減を図るなど一定の見直しを実施している。平成３２年度概算要求においても、積算単価を再検証するなど、引き続きコスト削減に努めるべきである。</t>
    <phoneticPr fontId="5"/>
  </si>
  <si>
    <t>-</t>
    <phoneticPr fontId="5"/>
  </si>
  <si>
    <t>執行等改善</t>
  </si>
  <si>
    <t>引き続き、コスト削減に留意しつつ、事業の適切な執行に努める。</t>
    <rPh sb="0" eb="1">
      <t>ヒ</t>
    </rPh>
    <rPh sb="2" eb="3">
      <t>ツヅ</t>
    </rPh>
    <rPh sb="8" eb="10">
      <t>サクゲン</t>
    </rPh>
    <rPh sb="11" eb="13">
      <t>リュウイ</t>
    </rPh>
    <rPh sb="17" eb="19">
      <t>ジギョウ</t>
    </rPh>
    <rPh sb="20" eb="22">
      <t>テキセツ</t>
    </rPh>
    <rPh sb="23" eb="25">
      <t>シッコウ</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</si>
</sst>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27214</xdr:colOff>
      <xdr:row>748</xdr:row>
      <xdr:rowOff>95250</xdr:rowOff>
    </xdr:from>
    <xdr:to>
      <xdr:col>49</xdr:col>
      <xdr:colOff>350875</xdr:colOff>
      <xdr:row>768</xdr:row>
      <xdr:rowOff>30840</xdr:rowOff>
    </xdr:to>
    <xdr:grpSp>
      <xdr:nvGrpSpPr>
        <xdr:cNvPr id="5" name="グループ化 4">
          <a:extLst>
            <a:ext uri="{FF2B5EF4-FFF2-40B4-BE49-F238E27FC236}">
              <a16:creationId xmlns:a16="http://schemas.microsoft.com/office/drawing/2014/main" id="{B815D143-F064-4B35-8804-B81E0A84472A}"/>
            </a:ext>
          </a:extLst>
        </xdr:cNvPr>
        <xdr:cNvGrpSpPr/>
      </xdr:nvGrpSpPr>
      <xdr:grpSpPr>
        <a:xfrm>
          <a:off x="1856014" y="54565550"/>
          <a:ext cx="8451661" cy="7809590"/>
          <a:chOff x="-734165" y="692151"/>
          <a:chExt cx="8487947" cy="7759697"/>
        </a:xfrm>
      </xdr:grpSpPr>
      <xdr:sp macro="" textlink="">
        <xdr:nvSpPr>
          <xdr:cNvPr id="6" name="Rectangle 8">
            <a:extLst>
              <a:ext uri="{FF2B5EF4-FFF2-40B4-BE49-F238E27FC236}">
                <a16:creationId xmlns:a16="http://schemas.microsoft.com/office/drawing/2014/main" id="{D7E3A2D6-8F27-46CC-B258-5DD427BEEE07}"/>
              </a:ext>
            </a:extLst>
          </xdr:cNvPr>
          <xdr:cNvSpPr>
            <a:spLocks noChangeArrowheads="1"/>
          </xdr:cNvSpPr>
        </xdr:nvSpPr>
        <xdr:spPr bwMode="auto">
          <a:xfrm>
            <a:off x="1743727" y="829660"/>
            <a:ext cx="3225505" cy="658371"/>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wrap="square" lIns="36576" tIns="22860" rIns="36576" bIns="2286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３９百万円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Rectangle 15">
            <a:extLst>
              <a:ext uri="{FF2B5EF4-FFF2-40B4-BE49-F238E27FC236}">
                <a16:creationId xmlns:a16="http://schemas.microsoft.com/office/drawing/2014/main" id="{932E6A9B-B0C7-4CFA-89E8-AEE5202B2FA1}"/>
              </a:ext>
            </a:extLst>
          </xdr:cNvPr>
          <xdr:cNvSpPr>
            <a:spLocks noChangeArrowheads="1"/>
          </xdr:cNvSpPr>
        </xdr:nvSpPr>
        <xdr:spPr bwMode="auto">
          <a:xfrm>
            <a:off x="5601157" y="692151"/>
            <a:ext cx="1991008" cy="107455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０．９百万円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０．４百万円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０．８百万円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１．８百万円</a:t>
            </a:r>
            <a:endParaRPr lang="ja-JP" altLang="en-US">
              <a:solidFill>
                <a:sysClr val="windowText" lastClr="000000"/>
              </a:solidFill>
            </a:endParaRPr>
          </a:p>
        </xdr:txBody>
      </xdr:sp>
      <xdr:sp macro="" textlink="">
        <xdr:nvSpPr>
          <xdr:cNvPr id="8" name="AutoShape 9">
            <a:extLst>
              <a:ext uri="{FF2B5EF4-FFF2-40B4-BE49-F238E27FC236}">
                <a16:creationId xmlns:a16="http://schemas.microsoft.com/office/drawing/2014/main" id="{D883BC73-D4C5-4D7E-A0C9-B649714E540C}"/>
              </a:ext>
            </a:extLst>
          </xdr:cNvPr>
          <xdr:cNvSpPr>
            <a:spLocks noChangeArrowheads="1"/>
          </xdr:cNvSpPr>
        </xdr:nvSpPr>
        <xdr:spPr bwMode="auto">
          <a:xfrm>
            <a:off x="-676588" y="6132179"/>
            <a:ext cx="2636536" cy="2282834"/>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sp macro="" textlink="">
        <xdr:nvSpPr>
          <xdr:cNvPr id="9" name="Rectangle 26">
            <a:extLst>
              <a:ext uri="{FF2B5EF4-FFF2-40B4-BE49-F238E27FC236}">
                <a16:creationId xmlns:a16="http://schemas.microsoft.com/office/drawing/2014/main" id="{34F5DC47-2DB1-4CB1-8690-622ECF8346CE}"/>
              </a:ext>
            </a:extLst>
          </xdr:cNvPr>
          <xdr:cNvSpPr>
            <a:spLocks noChangeArrowheads="1"/>
          </xdr:cNvSpPr>
        </xdr:nvSpPr>
        <xdr:spPr bwMode="auto">
          <a:xfrm>
            <a:off x="-453051" y="5134052"/>
            <a:ext cx="2298700" cy="874323"/>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．有害環境から子供を守るための推進体制の構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　　（計１０機関）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5">
            <a:extLst>
              <a:ext uri="{FF2B5EF4-FFF2-40B4-BE49-F238E27FC236}">
                <a16:creationId xmlns:a16="http://schemas.microsoft.com/office/drawing/2014/main" id="{E2CBD103-2B5C-4F91-9ED0-C999A0BEF104}"/>
              </a:ext>
            </a:extLst>
          </xdr:cNvPr>
          <xdr:cNvSpPr>
            <a:spLocks noChangeArrowheads="1"/>
          </xdr:cNvSpPr>
        </xdr:nvSpPr>
        <xdr:spPr bwMode="auto">
          <a:xfrm>
            <a:off x="-734165" y="4841943"/>
            <a:ext cx="2816343" cy="2764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16">
            <a:extLst>
              <a:ext uri="{FF2B5EF4-FFF2-40B4-BE49-F238E27FC236}">
                <a16:creationId xmlns:a16="http://schemas.microsoft.com/office/drawing/2014/main" id="{7144C89F-8742-49C9-B850-7693BD28F55E}"/>
              </a:ext>
            </a:extLst>
          </xdr:cNvPr>
          <xdr:cNvSpPr>
            <a:spLocks/>
          </xdr:cNvSpPr>
        </xdr:nvSpPr>
        <xdr:spPr bwMode="auto">
          <a:xfrm>
            <a:off x="7438783" y="833029"/>
            <a:ext cx="126553" cy="848643"/>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cxnSp macro="">
        <xdr:nvCxnSpPr>
          <xdr:cNvPr id="12" name="直線矢印コネクタ 11">
            <a:extLst>
              <a:ext uri="{FF2B5EF4-FFF2-40B4-BE49-F238E27FC236}">
                <a16:creationId xmlns:a16="http://schemas.microsoft.com/office/drawing/2014/main" id="{4CD1BC31-B4CE-40E0-83F4-424A2A725223}"/>
              </a:ext>
            </a:extLst>
          </xdr:cNvPr>
          <xdr:cNvCxnSpPr/>
        </xdr:nvCxnSpPr>
        <xdr:spPr>
          <a:xfrm flipH="1">
            <a:off x="229202" y="4251187"/>
            <a:ext cx="2245" cy="4695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AutoShape 9">
            <a:extLst>
              <a:ext uri="{FF2B5EF4-FFF2-40B4-BE49-F238E27FC236}">
                <a16:creationId xmlns:a16="http://schemas.microsoft.com/office/drawing/2014/main" id="{286781C5-90BE-4BD4-B257-B9B3A630180C}"/>
              </a:ext>
            </a:extLst>
          </xdr:cNvPr>
          <xdr:cNvSpPr>
            <a:spLocks noChangeArrowheads="1"/>
          </xdr:cNvSpPr>
        </xdr:nvSpPr>
        <xdr:spPr bwMode="auto">
          <a:xfrm>
            <a:off x="1430087" y="1759971"/>
            <a:ext cx="3858970" cy="76332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9">
            <a:extLst>
              <a:ext uri="{FF2B5EF4-FFF2-40B4-BE49-F238E27FC236}">
                <a16:creationId xmlns:a16="http://schemas.microsoft.com/office/drawing/2014/main" id="{462608FF-B0D6-4FB0-87FB-9D849428B460}"/>
              </a:ext>
            </a:extLst>
          </xdr:cNvPr>
          <xdr:cNvSpPr>
            <a:spLocks noChangeArrowheads="1"/>
          </xdr:cNvSpPr>
        </xdr:nvSpPr>
        <xdr:spPr bwMode="auto">
          <a:xfrm>
            <a:off x="2225610" y="6169013"/>
            <a:ext cx="2861714" cy="228283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sp macro="" textlink="">
        <xdr:nvSpPr>
          <xdr:cNvPr id="15" name="Rectangle 26">
            <a:extLst>
              <a:ext uri="{FF2B5EF4-FFF2-40B4-BE49-F238E27FC236}">
                <a16:creationId xmlns:a16="http://schemas.microsoft.com/office/drawing/2014/main" id="{534FE6AC-0C73-4C63-8A4C-A3FE6F588518}"/>
              </a:ext>
            </a:extLst>
          </xdr:cNvPr>
          <xdr:cNvSpPr>
            <a:spLocks noChangeArrowheads="1"/>
          </xdr:cNvSpPr>
        </xdr:nvSpPr>
        <xdr:spPr bwMode="auto">
          <a:xfrm>
            <a:off x="2285668" y="5156505"/>
            <a:ext cx="2531782" cy="839944"/>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ネット依存対策推進事業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．７百万円　　（計５機関）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6" name="直線矢印コネクタ 15">
            <a:extLst>
              <a:ext uri="{FF2B5EF4-FFF2-40B4-BE49-F238E27FC236}">
                <a16:creationId xmlns:a16="http://schemas.microsoft.com/office/drawing/2014/main" id="{1E2DEE94-F041-478E-A849-C5980F07E72A}"/>
              </a:ext>
            </a:extLst>
          </xdr:cNvPr>
          <xdr:cNvCxnSpPr/>
        </xdr:nvCxnSpPr>
        <xdr:spPr>
          <a:xfrm>
            <a:off x="7047877" y="4277053"/>
            <a:ext cx="3231" cy="49027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7" name="Line 24">
            <a:extLst>
              <a:ext uri="{FF2B5EF4-FFF2-40B4-BE49-F238E27FC236}">
                <a16:creationId xmlns:a16="http://schemas.microsoft.com/office/drawing/2014/main" id="{5DA1B10D-67D8-44A8-8751-972C328D08E4}"/>
              </a:ext>
            </a:extLst>
          </xdr:cNvPr>
          <xdr:cNvSpPr>
            <a:spLocks noChangeShapeType="1"/>
          </xdr:cNvSpPr>
        </xdr:nvSpPr>
        <xdr:spPr bwMode="auto">
          <a:xfrm>
            <a:off x="245448" y="4240628"/>
            <a:ext cx="6819901" cy="247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a:p>
        </xdr:txBody>
      </xdr:sp>
      <xdr:sp macro="" textlink="">
        <xdr:nvSpPr>
          <xdr:cNvPr id="18" name="Rectangle 26">
            <a:extLst>
              <a:ext uri="{FF2B5EF4-FFF2-40B4-BE49-F238E27FC236}">
                <a16:creationId xmlns:a16="http://schemas.microsoft.com/office/drawing/2014/main" id="{0EEAEA79-405B-4CDE-8EA5-556B20768BA2}"/>
              </a:ext>
            </a:extLst>
          </xdr:cNvPr>
          <xdr:cNvSpPr>
            <a:spLocks noChangeArrowheads="1"/>
          </xdr:cNvSpPr>
        </xdr:nvSpPr>
        <xdr:spPr bwMode="auto">
          <a:xfrm>
            <a:off x="1762828" y="2833399"/>
            <a:ext cx="3237860" cy="841907"/>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３５．２百万円　　（計１６機関）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25">
            <a:extLst>
              <a:ext uri="{FF2B5EF4-FFF2-40B4-BE49-F238E27FC236}">
                <a16:creationId xmlns:a16="http://schemas.microsoft.com/office/drawing/2014/main" id="{2D5275BF-5707-411E-A628-E1E3D93F3CFF}"/>
              </a:ext>
            </a:extLst>
          </xdr:cNvPr>
          <xdr:cNvSpPr>
            <a:spLocks noChangeArrowheads="1"/>
          </xdr:cNvSpPr>
        </xdr:nvSpPr>
        <xdr:spPr bwMode="auto">
          <a:xfrm>
            <a:off x="2139979" y="4849818"/>
            <a:ext cx="2755279" cy="2764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26">
            <a:extLst>
              <a:ext uri="{FF2B5EF4-FFF2-40B4-BE49-F238E27FC236}">
                <a16:creationId xmlns:a16="http://schemas.microsoft.com/office/drawing/2014/main" id="{F4EACF4F-F933-4A54-B7B1-B795AE6CB0C4}"/>
              </a:ext>
            </a:extLst>
          </xdr:cNvPr>
          <xdr:cNvSpPr>
            <a:spLocks noChangeArrowheads="1"/>
          </xdr:cNvSpPr>
        </xdr:nvSpPr>
        <xdr:spPr bwMode="auto">
          <a:xfrm>
            <a:off x="4934472" y="5159866"/>
            <a:ext cx="2539207" cy="8382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．依存症予防教育推進事業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．５百万円　　（計５機関）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AutoShape 9">
            <a:extLst>
              <a:ext uri="{FF2B5EF4-FFF2-40B4-BE49-F238E27FC236}">
                <a16:creationId xmlns:a16="http://schemas.microsoft.com/office/drawing/2014/main" id="{C47FA4EB-243F-4C49-BD61-1407B2E1EBEE}"/>
              </a:ext>
            </a:extLst>
          </xdr:cNvPr>
          <xdr:cNvSpPr>
            <a:spLocks noChangeArrowheads="1"/>
          </xdr:cNvSpPr>
        </xdr:nvSpPr>
        <xdr:spPr bwMode="auto">
          <a:xfrm>
            <a:off x="5150282" y="6213146"/>
            <a:ext cx="2603500" cy="2120900"/>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a:effectLst/>
                <a:latin typeface="+mn-lt"/>
                <a:ea typeface="+mn-ea"/>
                <a:cs typeface="+mn-cs"/>
              </a:rPr>
              <a:t>地方公共団体、学校、</a:t>
            </a:r>
            <a:r>
              <a:rPr lang="en-US" altLang="ja-JP" sz="1200">
                <a:effectLst/>
                <a:latin typeface="+mn-lt"/>
                <a:ea typeface="+mn-ea"/>
                <a:cs typeface="+mn-cs"/>
              </a:rPr>
              <a:t>NPO</a:t>
            </a:r>
            <a:r>
              <a:rPr lang="ja-JP" altLang="en-US" sz="1200">
                <a:effectLst/>
                <a:latin typeface="+mn-lt"/>
                <a:ea typeface="+mn-ea"/>
                <a:cs typeface="+mn-cs"/>
              </a:rPr>
              <a:t>法人、ボランティア、民間事業者、家庭等との連携等、依存症予防教育のための方策等を検討する体制の整備及び社会教育施設等を活用した児童生徒、学生、保護者、地域住民向けの「依存症予防教室」等を開催する。</a:t>
            </a:r>
            <a:endParaRPr lang="ja-JP" altLang="ja-JP" sz="1200">
              <a:effectLst/>
              <a:latin typeface="+mn-lt"/>
              <a:ea typeface="+mn-ea"/>
              <a:cs typeface="+mn-cs"/>
            </a:endParaRPr>
          </a:p>
        </xdr:txBody>
      </xdr:sp>
      <xdr:cxnSp macro="">
        <xdr:nvCxnSpPr>
          <xdr:cNvPr id="22" name="直線矢印コネクタ 21">
            <a:extLst>
              <a:ext uri="{FF2B5EF4-FFF2-40B4-BE49-F238E27FC236}">
                <a16:creationId xmlns:a16="http://schemas.microsoft.com/office/drawing/2014/main" id="{ED10447A-1E68-4B6F-8CB0-78230C2A686E}"/>
              </a:ext>
            </a:extLst>
          </xdr:cNvPr>
          <xdr:cNvCxnSpPr/>
        </xdr:nvCxnSpPr>
        <xdr:spPr>
          <a:xfrm flipH="1">
            <a:off x="3356480" y="3675306"/>
            <a:ext cx="1" cy="11557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3" name="Rectangle 25">
            <a:extLst>
              <a:ext uri="{FF2B5EF4-FFF2-40B4-BE49-F238E27FC236}">
                <a16:creationId xmlns:a16="http://schemas.microsoft.com/office/drawing/2014/main" id="{6551889E-F0DF-4DD3-AFE6-940B69841637}"/>
              </a:ext>
            </a:extLst>
          </xdr:cNvPr>
          <xdr:cNvSpPr>
            <a:spLocks noChangeArrowheads="1"/>
          </xdr:cNvSpPr>
        </xdr:nvSpPr>
        <xdr:spPr bwMode="auto">
          <a:xfrm>
            <a:off x="4746781" y="4818267"/>
            <a:ext cx="2755278" cy="2839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75" zoomScaleNormal="75" zoomScaleSheetLayoutView="75" zoomScalePageLayoutView="85" workbookViewId="0">
      <selection activeCell="AP905" sqref="AP905:AX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v>
      </c>
      <c r="AT2" s="220"/>
      <c r="AU2" s="220"/>
      <c r="AV2" s="52" t="str">
        <f>IF(AW2="", "", "-")</f>
        <v/>
      </c>
      <c r="AW2" s="399"/>
      <c r="AX2" s="399"/>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616</v>
      </c>
      <c r="AF4" s="705"/>
      <c r="AG4" s="705"/>
      <c r="AH4" s="705"/>
      <c r="AI4" s="705"/>
      <c r="AJ4" s="705"/>
      <c r="AK4" s="705"/>
      <c r="AL4" s="705"/>
      <c r="AM4" s="705"/>
      <c r="AN4" s="705"/>
      <c r="AO4" s="705"/>
      <c r="AP4" s="706"/>
      <c r="AQ4" s="707" t="s">
        <v>2</v>
      </c>
      <c r="AR4" s="702"/>
      <c r="AS4" s="702"/>
      <c r="AT4" s="702"/>
      <c r="AU4" s="702"/>
      <c r="AV4" s="702"/>
      <c r="AW4" s="702"/>
      <c r="AX4" s="708"/>
    </row>
    <row r="5" spans="1:50" ht="50.25" customHeight="1" x14ac:dyDescent="0.15">
      <c r="A5" s="709" t="s">
        <v>67</v>
      </c>
      <c r="B5" s="710"/>
      <c r="C5" s="710"/>
      <c r="D5" s="710"/>
      <c r="E5" s="710"/>
      <c r="F5" s="711"/>
      <c r="G5" s="559" t="s">
        <v>573</v>
      </c>
      <c r="H5" s="560"/>
      <c r="I5" s="560"/>
      <c r="J5" s="560"/>
      <c r="K5" s="560"/>
      <c r="L5" s="560"/>
      <c r="M5" s="561" t="s">
        <v>66</v>
      </c>
      <c r="N5" s="562"/>
      <c r="O5" s="562"/>
      <c r="P5" s="562"/>
      <c r="Q5" s="562"/>
      <c r="R5" s="563"/>
      <c r="S5" s="564" t="s">
        <v>574</v>
      </c>
      <c r="T5" s="560"/>
      <c r="U5" s="560"/>
      <c r="V5" s="560"/>
      <c r="W5" s="560"/>
      <c r="X5" s="565"/>
      <c r="Y5" s="715" t="s">
        <v>3</v>
      </c>
      <c r="Z5" s="716"/>
      <c r="AA5" s="716"/>
      <c r="AB5" s="716"/>
      <c r="AC5" s="716"/>
      <c r="AD5" s="717"/>
      <c r="AE5" s="718" t="s">
        <v>617</v>
      </c>
      <c r="AF5" s="718"/>
      <c r="AG5" s="718"/>
      <c r="AH5" s="718"/>
      <c r="AI5" s="718"/>
      <c r="AJ5" s="718"/>
      <c r="AK5" s="718"/>
      <c r="AL5" s="718"/>
      <c r="AM5" s="718"/>
      <c r="AN5" s="718"/>
      <c r="AO5" s="718"/>
      <c r="AP5" s="719"/>
      <c r="AQ5" s="720" t="s">
        <v>618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0.2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510</v>
      </c>
      <c r="Z7" s="296"/>
      <c r="AA7" s="296"/>
      <c r="AB7" s="296"/>
      <c r="AC7" s="296"/>
      <c r="AD7" s="398"/>
      <c r="AE7" s="385" t="s">
        <v>619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子ども・若者育成支援、自殺対策、少子化社会対策、男女共同参画、犯罪被害者等施策、ＩＴ戦略</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67</v>
      </c>
      <c r="Q13" s="109"/>
      <c r="R13" s="109"/>
      <c r="S13" s="109"/>
      <c r="T13" s="109"/>
      <c r="U13" s="109"/>
      <c r="V13" s="110"/>
      <c r="W13" s="108">
        <v>50</v>
      </c>
      <c r="X13" s="109"/>
      <c r="Y13" s="109"/>
      <c r="Z13" s="109"/>
      <c r="AA13" s="109"/>
      <c r="AB13" s="109"/>
      <c r="AC13" s="110"/>
      <c r="AD13" s="108">
        <v>42.300000000000004</v>
      </c>
      <c r="AE13" s="109"/>
      <c r="AF13" s="109"/>
      <c r="AG13" s="109"/>
      <c r="AH13" s="109"/>
      <c r="AI13" s="109"/>
      <c r="AJ13" s="110"/>
      <c r="AK13" s="108">
        <v>37.800000000000004</v>
      </c>
      <c r="AL13" s="109"/>
      <c r="AM13" s="109"/>
      <c r="AN13" s="109"/>
      <c r="AO13" s="109"/>
      <c r="AP13" s="109"/>
      <c r="AQ13" s="110"/>
      <c r="AR13" s="105">
        <v>55.7</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708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708</v>
      </c>
      <c r="AL15" s="109"/>
      <c r="AM15" s="109"/>
      <c r="AN15" s="109"/>
      <c r="AO15" s="109"/>
      <c r="AP15" s="109"/>
      <c r="AQ15" s="110"/>
      <c r="AR15" s="108" t="s">
        <v>708</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708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567</v>
      </c>
      <c r="Q17" s="109"/>
      <c r="R17" s="109"/>
      <c r="S17" s="109"/>
      <c r="T17" s="109"/>
      <c r="U17" s="109"/>
      <c r="V17" s="110"/>
      <c r="W17" s="108">
        <v>-0.6</v>
      </c>
      <c r="X17" s="109"/>
      <c r="Y17" s="109"/>
      <c r="Z17" s="109"/>
      <c r="AA17" s="109"/>
      <c r="AB17" s="109"/>
      <c r="AC17" s="110"/>
      <c r="AD17" s="108" t="s">
        <v>567</v>
      </c>
      <c r="AE17" s="109"/>
      <c r="AF17" s="109"/>
      <c r="AG17" s="109"/>
      <c r="AH17" s="109"/>
      <c r="AI17" s="109"/>
      <c r="AJ17" s="110"/>
      <c r="AK17" s="108" t="s">
        <v>708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67</v>
      </c>
      <c r="Q18" s="115"/>
      <c r="R18" s="115"/>
      <c r="S18" s="115"/>
      <c r="T18" s="115"/>
      <c r="U18" s="115"/>
      <c r="V18" s="116"/>
      <c r="W18" s="114">
        <f>SUM(W13:AC17)</f>
        <v>49.4</v>
      </c>
      <c r="X18" s="115"/>
      <c r="Y18" s="115"/>
      <c r="Z18" s="115"/>
      <c r="AA18" s="115"/>
      <c r="AB18" s="115"/>
      <c r="AC18" s="116"/>
      <c r="AD18" s="114">
        <f>SUM(AD13:AJ17)</f>
        <v>42.300000000000004</v>
      </c>
      <c r="AE18" s="115"/>
      <c r="AF18" s="115"/>
      <c r="AG18" s="115"/>
      <c r="AH18" s="115"/>
      <c r="AI18" s="115"/>
      <c r="AJ18" s="116"/>
      <c r="AK18" s="114">
        <f>SUM(AK13:AQ17)</f>
        <v>37.800000000000004</v>
      </c>
      <c r="AL18" s="115"/>
      <c r="AM18" s="115"/>
      <c r="AN18" s="115"/>
      <c r="AO18" s="115"/>
      <c r="AP18" s="115"/>
      <c r="AQ18" s="116"/>
      <c r="AR18" s="114">
        <f>SUM(AR13:AX17)</f>
        <v>55.7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53</v>
      </c>
      <c r="Q19" s="109"/>
      <c r="R19" s="109"/>
      <c r="S19" s="109"/>
      <c r="T19" s="109"/>
      <c r="U19" s="109"/>
      <c r="V19" s="110"/>
      <c r="W19" s="108">
        <v>39</v>
      </c>
      <c r="X19" s="109"/>
      <c r="Y19" s="109"/>
      <c r="Z19" s="109"/>
      <c r="AA19" s="109"/>
      <c r="AB19" s="109"/>
      <c r="AC19" s="110"/>
      <c r="AD19" s="108">
        <v>39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0.79104477611940294</v>
      </c>
      <c r="Q20" s="540"/>
      <c r="R20" s="540"/>
      <c r="S20" s="540"/>
      <c r="T20" s="540"/>
      <c r="U20" s="540"/>
      <c r="V20" s="540"/>
      <c r="W20" s="540">
        <f t="shared" ref="W20" si="0">IF(W18=0, "-", SUM(W19)/W18)</f>
        <v>0.78947368421052633</v>
      </c>
      <c r="X20" s="540"/>
      <c r="Y20" s="540"/>
      <c r="Z20" s="540"/>
      <c r="AA20" s="540"/>
      <c r="AB20" s="540"/>
      <c r="AC20" s="540"/>
      <c r="AD20" s="540">
        <f t="shared" ref="AD20" si="1">IF(AD18=0, "-", SUM(AD19)/AD18)</f>
        <v>0.92198581560283677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0.79104477611940294</v>
      </c>
      <c r="Q21" s="540"/>
      <c r="R21" s="540"/>
      <c r="S21" s="540"/>
      <c r="T21" s="540"/>
      <c r="U21" s="540"/>
      <c r="V21" s="540"/>
      <c r="W21" s="540">
        <f t="shared" ref="W21" si="2">IF(W19=0, "-", SUM(W19)/SUM(W13,W14))</f>
        <v>0.78</v>
      </c>
      <c r="X21" s="540"/>
      <c r="Y21" s="540"/>
      <c r="Z21" s="540"/>
      <c r="AA21" s="540"/>
      <c r="AB21" s="540"/>
      <c r="AC21" s="540"/>
      <c r="AD21" s="540">
        <f t="shared" ref="AD21" si="3">IF(AD19=0, "-", SUM(AD19)/SUM(AD13,AD14))</f>
        <v>0.92198581560283677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33.478000000000002</v>
      </c>
      <c r="Q23" s="106"/>
      <c r="R23" s="106"/>
      <c r="S23" s="106"/>
      <c r="T23" s="106"/>
      <c r="U23" s="106"/>
      <c r="V23" s="107"/>
      <c r="W23" s="105">
        <v>51.4</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701</v>
      </c>
      <c r="H24" s="190"/>
      <c r="I24" s="190"/>
      <c r="J24" s="190"/>
      <c r="K24" s="190"/>
      <c r="L24" s="190"/>
      <c r="M24" s="190"/>
      <c r="N24" s="190"/>
      <c r="O24" s="191"/>
      <c r="P24" s="108">
        <v>1.6</v>
      </c>
      <c r="Q24" s="109"/>
      <c r="R24" s="109"/>
      <c r="S24" s="109"/>
      <c r="T24" s="109"/>
      <c r="U24" s="109"/>
      <c r="V24" s="110"/>
      <c r="W24" s="108">
        <v>1.6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702</v>
      </c>
      <c r="H25" s="190"/>
      <c r="I25" s="190"/>
      <c r="J25" s="190"/>
      <c r="K25" s="190"/>
      <c r="L25" s="190"/>
      <c r="M25" s="190"/>
      <c r="N25" s="190"/>
      <c r="O25" s="191"/>
      <c r="P25" s="108">
        <v>1.3</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703</v>
      </c>
      <c r="H26" s="190"/>
      <c r="I26" s="190"/>
      <c r="J26" s="190"/>
      <c r="K26" s="190"/>
      <c r="L26" s="190"/>
      <c r="M26" s="190"/>
      <c r="N26" s="190"/>
      <c r="O26" s="191"/>
      <c r="P26" s="108">
        <v>0.9</v>
      </c>
      <c r="Q26" s="109"/>
      <c r="R26" s="109"/>
      <c r="S26" s="109"/>
      <c r="T26" s="109"/>
      <c r="U26" s="109"/>
      <c r="V26" s="110"/>
      <c r="W26" s="108">
        <v>0.9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704</v>
      </c>
      <c r="H27" s="190"/>
      <c r="I27" s="190"/>
      <c r="J27" s="190"/>
      <c r="K27" s="190"/>
      <c r="L27" s="190"/>
      <c r="M27" s="190"/>
      <c r="N27" s="190"/>
      <c r="O27" s="191"/>
      <c r="P27" s="108">
        <v>0.5</v>
      </c>
      <c r="Q27" s="109"/>
      <c r="R27" s="109"/>
      <c r="S27" s="109"/>
      <c r="T27" s="109"/>
      <c r="U27" s="109"/>
      <c r="V27" s="110"/>
      <c r="W27" s="108">
        <v>0.5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2.2000000000005571E-2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37.800000000000004</v>
      </c>
      <c r="Q29" s="109"/>
      <c r="R29" s="109"/>
      <c r="S29" s="109"/>
      <c r="T29" s="109"/>
      <c r="U29" s="109"/>
      <c r="V29" s="110"/>
      <c r="W29" s="227">
        <f>AR13</f>
        <v>55.7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530</v>
      </c>
      <c r="AF30" s="389"/>
      <c r="AG30" s="389"/>
      <c r="AH30" s="390"/>
      <c r="AI30" s="388" t="s">
        <v>527</v>
      </c>
      <c r="AJ30" s="389"/>
      <c r="AK30" s="389"/>
      <c r="AL30" s="390"/>
      <c r="AM30" s="391" t="s">
        <v>522</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567</v>
      </c>
      <c r="AV31" s="271"/>
      <c r="AW31" s="381" t="s">
        <v>300</v>
      </c>
      <c r="AX31" s="382"/>
    </row>
    <row r="32" spans="1:50" ht="23.25" customHeight="1" x14ac:dyDescent="0.15">
      <c r="A32" s="516"/>
      <c r="B32" s="514"/>
      <c r="C32" s="514"/>
      <c r="D32" s="514"/>
      <c r="E32" s="514"/>
      <c r="F32" s="515"/>
      <c r="G32" s="541" t="s">
        <v>679</v>
      </c>
      <c r="H32" s="542"/>
      <c r="I32" s="542"/>
      <c r="J32" s="542"/>
      <c r="K32" s="542"/>
      <c r="L32" s="542"/>
      <c r="M32" s="542"/>
      <c r="N32" s="542"/>
      <c r="O32" s="543"/>
      <c r="P32" s="161" t="s">
        <v>578</v>
      </c>
      <c r="Q32" s="161"/>
      <c r="R32" s="161"/>
      <c r="S32" s="161"/>
      <c r="T32" s="161"/>
      <c r="U32" s="161"/>
      <c r="V32" s="161"/>
      <c r="W32" s="161"/>
      <c r="X32" s="231"/>
      <c r="Y32" s="340" t="s">
        <v>12</v>
      </c>
      <c r="Z32" s="550"/>
      <c r="AA32" s="551"/>
      <c r="AB32" s="552" t="s">
        <v>491</v>
      </c>
      <c r="AC32" s="552"/>
      <c r="AD32" s="552"/>
      <c r="AE32" s="366" t="s">
        <v>567</v>
      </c>
      <c r="AF32" s="367"/>
      <c r="AG32" s="367"/>
      <c r="AH32" s="367"/>
      <c r="AI32" s="366">
        <v>96.5</v>
      </c>
      <c r="AJ32" s="367"/>
      <c r="AK32" s="367"/>
      <c r="AL32" s="367"/>
      <c r="AM32" s="366">
        <v>90.8</v>
      </c>
      <c r="AN32" s="367"/>
      <c r="AO32" s="367"/>
      <c r="AP32" s="367"/>
      <c r="AQ32" s="111" t="s">
        <v>567</v>
      </c>
      <c r="AR32" s="112"/>
      <c r="AS32" s="112"/>
      <c r="AT32" s="113"/>
      <c r="AU32" s="367" t="s">
        <v>567</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491</v>
      </c>
      <c r="AC33" s="523"/>
      <c r="AD33" s="523"/>
      <c r="AE33" s="366" t="s">
        <v>567</v>
      </c>
      <c r="AF33" s="367"/>
      <c r="AG33" s="367"/>
      <c r="AH33" s="367"/>
      <c r="AI33" s="366">
        <v>90</v>
      </c>
      <c r="AJ33" s="367"/>
      <c r="AK33" s="367"/>
      <c r="AL33" s="367"/>
      <c r="AM33" s="366">
        <v>90</v>
      </c>
      <c r="AN33" s="367"/>
      <c r="AO33" s="367"/>
      <c r="AP33" s="367"/>
      <c r="AQ33" s="111">
        <v>90</v>
      </c>
      <c r="AR33" s="112"/>
      <c r="AS33" s="112"/>
      <c r="AT33" s="113"/>
      <c r="AU33" s="367" t="s">
        <v>567</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t="s">
        <v>567</v>
      </c>
      <c r="AF34" s="367"/>
      <c r="AG34" s="367"/>
      <c r="AH34" s="367"/>
      <c r="AI34" s="366">
        <v>107</v>
      </c>
      <c r="AJ34" s="367"/>
      <c r="AK34" s="367"/>
      <c r="AL34" s="367"/>
      <c r="AM34" s="366">
        <v>101</v>
      </c>
      <c r="AN34" s="367"/>
      <c r="AO34" s="367"/>
      <c r="AP34" s="367"/>
      <c r="AQ34" s="111" t="s">
        <v>567</v>
      </c>
      <c r="AR34" s="112"/>
      <c r="AS34" s="112"/>
      <c r="AT34" s="113"/>
      <c r="AU34" s="367" t="s">
        <v>567</v>
      </c>
      <c r="AV34" s="367"/>
      <c r="AW34" s="367"/>
      <c r="AX34" s="369"/>
    </row>
    <row r="35" spans="1:50" ht="23.25" customHeight="1" x14ac:dyDescent="0.15">
      <c r="A35" s="898" t="s">
        <v>500</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472</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530</v>
      </c>
      <c r="AF37" s="371"/>
      <c r="AG37" s="371"/>
      <c r="AH37" s="372"/>
      <c r="AI37" s="370" t="s">
        <v>527</v>
      </c>
      <c r="AJ37" s="371"/>
      <c r="AK37" s="371"/>
      <c r="AL37" s="372"/>
      <c r="AM37" s="377" t="s">
        <v>522</v>
      </c>
      <c r="AN37" s="377"/>
      <c r="AO37" s="377"/>
      <c r="AP37" s="370"/>
      <c r="AQ37" s="267" t="s">
        <v>354</v>
      </c>
      <c r="AR37" s="268"/>
      <c r="AS37" s="268"/>
      <c r="AT37" s="269"/>
      <c r="AU37" s="383" t="s">
        <v>253</v>
      </c>
      <c r="AV37" s="383"/>
      <c r="AW37" s="383"/>
      <c r="AX37" s="384"/>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v>31</v>
      </c>
      <c r="AR38" s="136"/>
      <c r="AS38" s="137" t="s">
        <v>355</v>
      </c>
      <c r="AT38" s="172"/>
      <c r="AU38" s="271" t="s">
        <v>567</v>
      </c>
      <c r="AV38" s="271"/>
      <c r="AW38" s="381" t="s">
        <v>300</v>
      </c>
      <c r="AX38" s="382"/>
    </row>
    <row r="39" spans="1:50" ht="23.25" customHeight="1" x14ac:dyDescent="0.15">
      <c r="A39" s="516"/>
      <c r="B39" s="514"/>
      <c r="C39" s="514"/>
      <c r="D39" s="514"/>
      <c r="E39" s="514"/>
      <c r="F39" s="515"/>
      <c r="G39" s="541" t="s">
        <v>680</v>
      </c>
      <c r="H39" s="542"/>
      <c r="I39" s="542"/>
      <c r="J39" s="542"/>
      <c r="K39" s="542"/>
      <c r="L39" s="542"/>
      <c r="M39" s="542"/>
      <c r="N39" s="542"/>
      <c r="O39" s="543"/>
      <c r="P39" s="161" t="s">
        <v>580</v>
      </c>
      <c r="Q39" s="161"/>
      <c r="R39" s="161"/>
      <c r="S39" s="161"/>
      <c r="T39" s="161"/>
      <c r="U39" s="161"/>
      <c r="V39" s="161"/>
      <c r="W39" s="161"/>
      <c r="X39" s="231"/>
      <c r="Y39" s="340" t="s">
        <v>12</v>
      </c>
      <c r="Z39" s="550"/>
      <c r="AA39" s="551"/>
      <c r="AB39" s="552" t="s">
        <v>491</v>
      </c>
      <c r="AC39" s="552"/>
      <c r="AD39" s="552"/>
      <c r="AE39" s="366" t="s">
        <v>567</v>
      </c>
      <c r="AF39" s="367"/>
      <c r="AG39" s="367"/>
      <c r="AH39" s="367"/>
      <c r="AI39" s="366">
        <v>78</v>
      </c>
      <c r="AJ39" s="367"/>
      <c r="AK39" s="367"/>
      <c r="AL39" s="367"/>
      <c r="AM39" s="366">
        <v>97</v>
      </c>
      <c r="AN39" s="367"/>
      <c r="AO39" s="367"/>
      <c r="AP39" s="367"/>
      <c r="AQ39" s="111" t="s">
        <v>567</v>
      </c>
      <c r="AR39" s="112"/>
      <c r="AS39" s="112"/>
      <c r="AT39" s="113"/>
      <c r="AU39" s="367" t="s">
        <v>567</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491</v>
      </c>
      <c r="AC40" s="523"/>
      <c r="AD40" s="523"/>
      <c r="AE40" s="366" t="s">
        <v>567</v>
      </c>
      <c r="AF40" s="367"/>
      <c r="AG40" s="367"/>
      <c r="AH40" s="367"/>
      <c r="AI40" s="366">
        <v>90</v>
      </c>
      <c r="AJ40" s="367"/>
      <c r="AK40" s="367"/>
      <c r="AL40" s="367"/>
      <c r="AM40" s="366">
        <v>90</v>
      </c>
      <c r="AN40" s="367"/>
      <c r="AO40" s="367"/>
      <c r="AP40" s="367"/>
      <c r="AQ40" s="111">
        <v>90</v>
      </c>
      <c r="AR40" s="112"/>
      <c r="AS40" s="112"/>
      <c r="AT40" s="113"/>
      <c r="AU40" s="367" t="s">
        <v>567</v>
      </c>
      <c r="AV40" s="367"/>
      <c r="AW40" s="367"/>
      <c r="AX40" s="369"/>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t="s">
        <v>567</v>
      </c>
      <c r="AF41" s="367"/>
      <c r="AG41" s="367"/>
      <c r="AH41" s="367"/>
      <c r="AI41" s="366">
        <v>87</v>
      </c>
      <c r="AJ41" s="367"/>
      <c r="AK41" s="367"/>
      <c r="AL41" s="367"/>
      <c r="AM41" s="366">
        <v>108</v>
      </c>
      <c r="AN41" s="367"/>
      <c r="AO41" s="367"/>
      <c r="AP41" s="367"/>
      <c r="AQ41" s="111" t="s">
        <v>567</v>
      </c>
      <c r="AR41" s="112"/>
      <c r="AS41" s="112"/>
      <c r="AT41" s="113"/>
      <c r="AU41" s="367" t="s">
        <v>567</v>
      </c>
      <c r="AV41" s="367"/>
      <c r="AW41" s="367"/>
      <c r="AX41" s="369"/>
    </row>
    <row r="42" spans="1:50" ht="23.25" customHeight="1" x14ac:dyDescent="0.15">
      <c r="A42" s="898" t="s">
        <v>500</v>
      </c>
      <c r="B42" s="899"/>
      <c r="C42" s="899"/>
      <c r="D42" s="899"/>
      <c r="E42" s="899"/>
      <c r="F42" s="900"/>
      <c r="G42" s="904" t="s">
        <v>581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530</v>
      </c>
      <c r="AF44" s="371"/>
      <c r="AG44" s="371"/>
      <c r="AH44" s="372"/>
      <c r="AI44" s="370" t="s">
        <v>527</v>
      </c>
      <c r="AJ44" s="371"/>
      <c r="AK44" s="371"/>
      <c r="AL44" s="372"/>
      <c r="AM44" s="377" t="s">
        <v>522</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530</v>
      </c>
      <c r="AF51" s="371"/>
      <c r="AG51" s="371"/>
      <c r="AH51" s="372"/>
      <c r="AI51" s="370" t="s">
        <v>527</v>
      </c>
      <c r="AJ51" s="371"/>
      <c r="AK51" s="371"/>
      <c r="AL51" s="372"/>
      <c r="AM51" s="377" t="s">
        <v>523</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531</v>
      </c>
      <c r="AF58" s="371"/>
      <c r="AG58" s="371"/>
      <c r="AH58" s="372"/>
      <c r="AI58" s="370" t="s">
        <v>527</v>
      </c>
      <c r="AJ58" s="371"/>
      <c r="AK58" s="371"/>
      <c r="AL58" s="372"/>
      <c r="AM58" s="377" t="s">
        <v>522</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70" t="s">
        <v>530</v>
      </c>
      <c r="AF65" s="371"/>
      <c r="AG65" s="371"/>
      <c r="AH65" s="372"/>
      <c r="AI65" s="370" t="s">
        <v>527</v>
      </c>
      <c r="AJ65" s="371"/>
      <c r="AK65" s="371"/>
      <c r="AL65" s="372"/>
      <c r="AM65" s="377" t="s">
        <v>522</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490</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490</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491</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489</v>
      </c>
      <c r="X70" s="945"/>
      <c r="Y70" s="950" t="s">
        <v>12</v>
      </c>
      <c r="Z70" s="950"/>
      <c r="AA70" s="951"/>
      <c r="AB70" s="952" t="s">
        <v>490</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490</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491</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503</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530</v>
      </c>
      <c r="AF100" s="825"/>
      <c r="AG100" s="825"/>
      <c r="AH100" s="826"/>
      <c r="AI100" s="824" t="s">
        <v>527</v>
      </c>
      <c r="AJ100" s="825"/>
      <c r="AK100" s="825"/>
      <c r="AL100" s="826"/>
      <c r="AM100" s="824" t="s">
        <v>523</v>
      </c>
      <c r="AN100" s="825"/>
      <c r="AO100" s="825"/>
      <c r="AP100" s="826"/>
      <c r="AQ100" s="929" t="s">
        <v>516</v>
      </c>
      <c r="AR100" s="930"/>
      <c r="AS100" s="930"/>
      <c r="AT100" s="931"/>
      <c r="AU100" s="929" t="s">
        <v>513</v>
      </c>
      <c r="AV100" s="930"/>
      <c r="AW100" s="930"/>
      <c r="AX100" s="932"/>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583</v>
      </c>
      <c r="AC101" s="552"/>
      <c r="AD101" s="552"/>
      <c r="AE101" s="366">
        <v>12</v>
      </c>
      <c r="AF101" s="367"/>
      <c r="AG101" s="367"/>
      <c r="AH101" s="368"/>
      <c r="AI101" s="366">
        <v>18</v>
      </c>
      <c r="AJ101" s="367"/>
      <c r="AK101" s="367"/>
      <c r="AL101" s="368"/>
      <c r="AM101" s="366">
        <v>16</v>
      </c>
      <c r="AN101" s="367"/>
      <c r="AO101" s="367"/>
      <c r="AP101" s="368"/>
      <c r="AQ101" s="366" t="s">
        <v>567</v>
      </c>
      <c r="AR101" s="367"/>
      <c r="AS101" s="367"/>
      <c r="AT101" s="368"/>
      <c r="AU101" s="366" t="s">
        <v>711</v>
      </c>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583</v>
      </c>
      <c r="AC102" s="552"/>
      <c r="AD102" s="552"/>
      <c r="AE102" s="360">
        <v>16</v>
      </c>
      <c r="AF102" s="360"/>
      <c r="AG102" s="360"/>
      <c r="AH102" s="360"/>
      <c r="AI102" s="360">
        <v>25</v>
      </c>
      <c r="AJ102" s="360"/>
      <c r="AK102" s="360"/>
      <c r="AL102" s="360"/>
      <c r="AM102" s="360">
        <v>13</v>
      </c>
      <c r="AN102" s="360"/>
      <c r="AO102" s="360"/>
      <c r="AP102" s="360"/>
      <c r="AQ102" s="815">
        <v>9</v>
      </c>
      <c r="AR102" s="816"/>
      <c r="AS102" s="816"/>
      <c r="AT102" s="817"/>
      <c r="AU102" s="815">
        <v>13</v>
      </c>
      <c r="AV102" s="816"/>
      <c r="AW102" s="816"/>
      <c r="AX102" s="817"/>
    </row>
    <row r="103" spans="1:60" ht="31.5"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530</v>
      </c>
      <c r="AF103" s="298"/>
      <c r="AG103" s="298"/>
      <c r="AH103" s="299"/>
      <c r="AI103" s="303" t="s">
        <v>527</v>
      </c>
      <c r="AJ103" s="298"/>
      <c r="AK103" s="298"/>
      <c r="AL103" s="299"/>
      <c r="AM103" s="303" t="s">
        <v>523</v>
      </c>
      <c r="AN103" s="298"/>
      <c r="AO103" s="298"/>
      <c r="AP103" s="299"/>
      <c r="AQ103" s="362" t="s">
        <v>516</v>
      </c>
      <c r="AR103" s="363"/>
      <c r="AS103" s="363"/>
      <c r="AT103" s="364"/>
      <c r="AU103" s="362" t="s">
        <v>513</v>
      </c>
      <c r="AV103" s="363"/>
      <c r="AW103" s="363"/>
      <c r="AX103" s="365"/>
    </row>
    <row r="104" spans="1:60" ht="23.25" customHeight="1" x14ac:dyDescent="0.15">
      <c r="A104" s="492"/>
      <c r="B104" s="493"/>
      <c r="C104" s="493"/>
      <c r="D104" s="493"/>
      <c r="E104" s="493"/>
      <c r="F104" s="494"/>
      <c r="G104" s="161" t="s">
        <v>584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583</v>
      </c>
      <c r="AC104" s="473"/>
      <c r="AD104" s="474"/>
      <c r="AE104" s="366">
        <v>3</v>
      </c>
      <c r="AF104" s="367"/>
      <c r="AG104" s="367"/>
      <c r="AH104" s="368"/>
      <c r="AI104" s="366">
        <v>4</v>
      </c>
      <c r="AJ104" s="367"/>
      <c r="AK104" s="367"/>
      <c r="AL104" s="368"/>
      <c r="AM104" s="366">
        <v>5</v>
      </c>
      <c r="AN104" s="367"/>
      <c r="AO104" s="367"/>
      <c r="AP104" s="368"/>
      <c r="AQ104" s="366" t="s">
        <v>567</v>
      </c>
      <c r="AR104" s="367"/>
      <c r="AS104" s="367"/>
      <c r="AT104" s="368"/>
      <c r="AU104" s="366" t="s">
        <v>711</v>
      </c>
      <c r="AV104" s="367"/>
      <c r="AW104" s="367"/>
      <c r="AX104" s="368"/>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t="s">
        <v>583</v>
      </c>
      <c r="AC105" s="409"/>
      <c r="AD105" s="410"/>
      <c r="AE105" s="360">
        <v>3</v>
      </c>
      <c r="AF105" s="360"/>
      <c r="AG105" s="360"/>
      <c r="AH105" s="360"/>
      <c r="AI105" s="360">
        <v>3</v>
      </c>
      <c r="AJ105" s="360"/>
      <c r="AK105" s="360"/>
      <c r="AL105" s="360"/>
      <c r="AM105" s="360">
        <v>3</v>
      </c>
      <c r="AN105" s="360"/>
      <c r="AO105" s="360"/>
      <c r="AP105" s="360"/>
      <c r="AQ105" s="366">
        <v>3</v>
      </c>
      <c r="AR105" s="367"/>
      <c r="AS105" s="367"/>
      <c r="AT105" s="368"/>
      <c r="AU105" s="815">
        <v>8</v>
      </c>
      <c r="AV105" s="816"/>
      <c r="AW105" s="816"/>
      <c r="AX105" s="817"/>
    </row>
    <row r="106" spans="1:60" ht="31.5"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530</v>
      </c>
      <c r="AF106" s="298"/>
      <c r="AG106" s="298"/>
      <c r="AH106" s="299"/>
      <c r="AI106" s="303" t="s">
        <v>527</v>
      </c>
      <c r="AJ106" s="298"/>
      <c r="AK106" s="298"/>
      <c r="AL106" s="299"/>
      <c r="AM106" s="303" t="s">
        <v>522</v>
      </c>
      <c r="AN106" s="298"/>
      <c r="AO106" s="298"/>
      <c r="AP106" s="299"/>
      <c r="AQ106" s="362" t="s">
        <v>516</v>
      </c>
      <c r="AR106" s="363"/>
      <c r="AS106" s="363"/>
      <c r="AT106" s="364"/>
      <c r="AU106" s="362" t="s">
        <v>513</v>
      </c>
      <c r="AV106" s="363"/>
      <c r="AW106" s="363"/>
      <c r="AX106" s="365"/>
    </row>
    <row r="107" spans="1:60" ht="23.25" customHeight="1" x14ac:dyDescent="0.15">
      <c r="A107" s="492"/>
      <c r="B107" s="493"/>
      <c r="C107" s="493"/>
      <c r="D107" s="493"/>
      <c r="E107" s="493"/>
      <c r="F107" s="494"/>
      <c r="G107" s="161" t="s">
        <v>585</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583</v>
      </c>
      <c r="AC107" s="473"/>
      <c r="AD107" s="474"/>
      <c r="AE107" s="360">
        <v>2</v>
      </c>
      <c r="AF107" s="360"/>
      <c r="AG107" s="360"/>
      <c r="AH107" s="360"/>
      <c r="AI107" s="360">
        <v>3</v>
      </c>
      <c r="AJ107" s="360"/>
      <c r="AK107" s="360"/>
      <c r="AL107" s="360"/>
      <c r="AM107" s="360">
        <v>5</v>
      </c>
      <c r="AN107" s="360"/>
      <c r="AO107" s="360"/>
      <c r="AP107" s="360"/>
      <c r="AQ107" s="366" t="s">
        <v>567</v>
      </c>
      <c r="AR107" s="367"/>
      <c r="AS107" s="367"/>
      <c r="AT107" s="368"/>
      <c r="AU107" s="366" t="s">
        <v>711</v>
      </c>
      <c r="AV107" s="367"/>
      <c r="AW107" s="367"/>
      <c r="AX107" s="368"/>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t="s">
        <v>583</v>
      </c>
      <c r="AC108" s="409"/>
      <c r="AD108" s="410"/>
      <c r="AE108" s="360">
        <v>6</v>
      </c>
      <c r="AF108" s="360"/>
      <c r="AG108" s="360"/>
      <c r="AH108" s="360"/>
      <c r="AI108" s="360">
        <v>3</v>
      </c>
      <c r="AJ108" s="360"/>
      <c r="AK108" s="360"/>
      <c r="AL108" s="360"/>
      <c r="AM108" s="360">
        <v>8</v>
      </c>
      <c r="AN108" s="360"/>
      <c r="AO108" s="360"/>
      <c r="AP108" s="360"/>
      <c r="AQ108" s="366">
        <v>8</v>
      </c>
      <c r="AR108" s="367"/>
      <c r="AS108" s="367"/>
      <c r="AT108" s="368"/>
      <c r="AU108" s="815">
        <v>8</v>
      </c>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530</v>
      </c>
      <c r="AF109" s="298"/>
      <c r="AG109" s="298"/>
      <c r="AH109" s="299"/>
      <c r="AI109" s="303" t="s">
        <v>527</v>
      </c>
      <c r="AJ109" s="298"/>
      <c r="AK109" s="298"/>
      <c r="AL109" s="299"/>
      <c r="AM109" s="303" t="s">
        <v>523</v>
      </c>
      <c r="AN109" s="298"/>
      <c r="AO109" s="298"/>
      <c r="AP109" s="299"/>
      <c r="AQ109" s="362" t="s">
        <v>516</v>
      </c>
      <c r="AR109" s="363"/>
      <c r="AS109" s="363"/>
      <c r="AT109" s="364"/>
      <c r="AU109" s="362" t="s">
        <v>513</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530</v>
      </c>
      <c r="AF112" s="298"/>
      <c r="AG112" s="298"/>
      <c r="AH112" s="299"/>
      <c r="AI112" s="303" t="s">
        <v>527</v>
      </c>
      <c r="AJ112" s="298"/>
      <c r="AK112" s="298"/>
      <c r="AL112" s="299"/>
      <c r="AM112" s="303" t="s">
        <v>522</v>
      </c>
      <c r="AN112" s="298"/>
      <c r="AO112" s="298"/>
      <c r="AP112" s="299"/>
      <c r="AQ112" s="362" t="s">
        <v>516</v>
      </c>
      <c r="AR112" s="363"/>
      <c r="AS112" s="363"/>
      <c r="AT112" s="364"/>
      <c r="AU112" s="362" t="s">
        <v>513</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530</v>
      </c>
      <c r="AF115" s="298"/>
      <c r="AG115" s="298"/>
      <c r="AH115" s="299"/>
      <c r="AI115" s="303" t="s">
        <v>527</v>
      </c>
      <c r="AJ115" s="298"/>
      <c r="AK115" s="298"/>
      <c r="AL115" s="299"/>
      <c r="AM115" s="303" t="s">
        <v>522</v>
      </c>
      <c r="AN115" s="298"/>
      <c r="AO115" s="298"/>
      <c r="AP115" s="299"/>
      <c r="AQ115" s="337" t="s">
        <v>517</v>
      </c>
      <c r="AR115" s="338"/>
      <c r="AS115" s="338"/>
      <c r="AT115" s="338"/>
      <c r="AU115" s="338"/>
      <c r="AV115" s="338"/>
      <c r="AW115" s="338"/>
      <c r="AX115" s="339"/>
    </row>
    <row r="116" spans="1:50" ht="23.25" customHeight="1" x14ac:dyDescent="0.15">
      <c r="A116" s="292"/>
      <c r="B116" s="293"/>
      <c r="C116" s="293"/>
      <c r="D116" s="293"/>
      <c r="E116" s="293"/>
      <c r="F116" s="294"/>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587</v>
      </c>
      <c r="AC116" s="301"/>
      <c r="AD116" s="302"/>
      <c r="AE116" s="360">
        <v>1699027</v>
      </c>
      <c r="AF116" s="360"/>
      <c r="AG116" s="360"/>
      <c r="AH116" s="360"/>
      <c r="AI116" s="360">
        <v>1313062</v>
      </c>
      <c r="AJ116" s="360"/>
      <c r="AK116" s="360"/>
      <c r="AL116" s="360"/>
      <c r="AM116" s="360">
        <v>1129773</v>
      </c>
      <c r="AN116" s="360"/>
      <c r="AO116" s="360"/>
      <c r="AP116" s="360"/>
      <c r="AQ116" s="366">
        <v>1643556</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588</v>
      </c>
      <c r="AC117" s="344"/>
      <c r="AD117" s="345"/>
      <c r="AE117" s="306" t="s">
        <v>589</v>
      </c>
      <c r="AF117" s="306"/>
      <c r="AG117" s="306"/>
      <c r="AH117" s="306"/>
      <c r="AI117" s="306" t="s">
        <v>590</v>
      </c>
      <c r="AJ117" s="306"/>
      <c r="AK117" s="306"/>
      <c r="AL117" s="306"/>
      <c r="AM117" s="306" t="s">
        <v>621</v>
      </c>
      <c r="AN117" s="306"/>
      <c r="AO117" s="306"/>
      <c r="AP117" s="306"/>
      <c r="AQ117" s="306" t="s">
        <v>626</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530</v>
      </c>
      <c r="AF118" s="298"/>
      <c r="AG118" s="298"/>
      <c r="AH118" s="299"/>
      <c r="AI118" s="303" t="s">
        <v>527</v>
      </c>
      <c r="AJ118" s="298"/>
      <c r="AK118" s="298"/>
      <c r="AL118" s="299"/>
      <c r="AM118" s="303" t="s">
        <v>522</v>
      </c>
      <c r="AN118" s="298"/>
      <c r="AO118" s="298"/>
      <c r="AP118" s="299"/>
      <c r="AQ118" s="337" t="s">
        <v>517</v>
      </c>
      <c r="AR118" s="338"/>
      <c r="AS118" s="338"/>
      <c r="AT118" s="338"/>
      <c r="AU118" s="338"/>
      <c r="AV118" s="338"/>
      <c r="AW118" s="338"/>
      <c r="AX118" s="339"/>
    </row>
    <row r="119" spans="1:50" ht="23.25" customHeight="1" x14ac:dyDescent="0.15">
      <c r="A119" s="292"/>
      <c r="B119" s="293"/>
      <c r="C119" s="293"/>
      <c r="D119" s="293"/>
      <c r="E119" s="293"/>
      <c r="F119" s="294"/>
      <c r="G119" s="353" t="s">
        <v>591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587</v>
      </c>
      <c r="AC119" s="301"/>
      <c r="AD119" s="302"/>
      <c r="AE119" s="360">
        <v>2863542</v>
      </c>
      <c r="AF119" s="360"/>
      <c r="AG119" s="360"/>
      <c r="AH119" s="360"/>
      <c r="AI119" s="360">
        <v>2329134</v>
      </c>
      <c r="AJ119" s="360"/>
      <c r="AK119" s="360"/>
      <c r="AL119" s="360"/>
      <c r="AM119" s="360">
        <v>2142249</v>
      </c>
      <c r="AN119" s="360"/>
      <c r="AO119" s="360"/>
      <c r="AP119" s="360"/>
      <c r="AQ119" s="360">
        <v>3011000</v>
      </c>
      <c r="AR119" s="360"/>
      <c r="AS119" s="360"/>
      <c r="AT119" s="360"/>
      <c r="AU119" s="360"/>
      <c r="AV119" s="360"/>
      <c r="AW119" s="360"/>
      <c r="AX119" s="361"/>
    </row>
    <row r="120" spans="1:50"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588</v>
      </c>
      <c r="AC120" s="344"/>
      <c r="AD120" s="345"/>
      <c r="AE120" s="306" t="s">
        <v>592</v>
      </c>
      <c r="AF120" s="306"/>
      <c r="AG120" s="306"/>
      <c r="AH120" s="306"/>
      <c r="AI120" s="306" t="s">
        <v>593</v>
      </c>
      <c r="AJ120" s="306"/>
      <c r="AK120" s="306"/>
      <c r="AL120" s="306"/>
      <c r="AM120" s="306" t="s">
        <v>622</v>
      </c>
      <c r="AN120" s="306"/>
      <c r="AO120" s="306"/>
      <c r="AP120" s="306"/>
      <c r="AQ120" s="306" t="s">
        <v>624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530</v>
      </c>
      <c r="AF121" s="298"/>
      <c r="AG121" s="298"/>
      <c r="AH121" s="299"/>
      <c r="AI121" s="303" t="s">
        <v>527</v>
      </c>
      <c r="AJ121" s="298"/>
      <c r="AK121" s="298"/>
      <c r="AL121" s="299"/>
      <c r="AM121" s="303" t="s">
        <v>522</v>
      </c>
      <c r="AN121" s="298"/>
      <c r="AO121" s="298"/>
      <c r="AP121" s="299"/>
      <c r="AQ121" s="337" t="s">
        <v>517</v>
      </c>
      <c r="AR121" s="338"/>
      <c r="AS121" s="338"/>
      <c r="AT121" s="338"/>
      <c r="AU121" s="338"/>
      <c r="AV121" s="338"/>
      <c r="AW121" s="338"/>
      <c r="AX121" s="339"/>
    </row>
    <row r="122" spans="1:50" ht="23.25" customHeight="1" x14ac:dyDescent="0.15">
      <c r="A122" s="292"/>
      <c r="B122" s="293"/>
      <c r="C122" s="293"/>
      <c r="D122" s="293"/>
      <c r="E122" s="293"/>
      <c r="F122" s="294"/>
      <c r="G122" s="353" t="s">
        <v>594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587</v>
      </c>
      <c r="AC122" s="301"/>
      <c r="AD122" s="302"/>
      <c r="AE122" s="360">
        <v>2988969</v>
      </c>
      <c r="AF122" s="360"/>
      <c r="AG122" s="360"/>
      <c r="AH122" s="360"/>
      <c r="AI122" s="360">
        <v>770100</v>
      </c>
      <c r="AJ122" s="360"/>
      <c r="AK122" s="360"/>
      <c r="AL122" s="360"/>
      <c r="AM122" s="360">
        <v>1308271</v>
      </c>
      <c r="AN122" s="360"/>
      <c r="AO122" s="360"/>
      <c r="AP122" s="360"/>
      <c r="AQ122" s="360">
        <v>1174000</v>
      </c>
      <c r="AR122" s="360"/>
      <c r="AS122" s="360"/>
      <c r="AT122" s="360"/>
      <c r="AU122" s="360"/>
      <c r="AV122" s="360"/>
      <c r="AW122" s="360"/>
      <c r="AX122" s="361"/>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588</v>
      </c>
      <c r="AC123" s="344"/>
      <c r="AD123" s="345"/>
      <c r="AE123" s="306" t="s">
        <v>595</v>
      </c>
      <c r="AF123" s="306"/>
      <c r="AG123" s="306"/>
      <c r="AH123" s="306"/>
      <c r="AI123" s="306" t="s">
        <v>596</v>
      </c>
      <c r="AJ123" s="306"/>
      <c r="AK123" s="306"/>
      <c r="AL123" s="306"/>
      <c r="AM123" s="306" t="s">
        <v>623</v>
      </c>
      <c r="AN123" s="306"/>
      <c r="AO123" s="306"/>
      <c r="AP123" s="306"/>
      <c r="AQ123" s="306" t="s">
        <v>625</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531</v>
      </c>
      <c r="AF124" s="298"/>
      <c r="AG124" s="298"/>
      <c r="AH124" s="299"/>
      <c r="AI124" s="303" t="s">
        <v>527</v>
      </c>
      <c r="AJ124" s="298"/>
      <c r="AK124" s="298"/>
      <c r="AL124" s="299"/>
      <c r="AM124" s="303" t="s">
        <v>522</v>
      </c>
      <c r="AN124" s="298"/>
      <c r="AO124" s="298"/>
      <c r="AP124" s="299"/>
      <c r="AQ124" s="337" t="s">
        <v>517</v>
      </c>
      <c r="AR124" s="338"/>
      <c r="AS124" s="338"/>
      <c r="AT124" s="338"/>
      <c r="AU124" s="338"/>
      <c r="AV124" s="338"/>
      <c r="AW124" s="338"/>
      <c r="AX124" s="339"/>
    </row>
    <row r="125" spans="1:50" ht="23.25" hidden="1" customHeight="1" x14ac:dyDescent="0.15">
      <c r="A125" s="292"/>
      <c r="B125" s="293"/>
      <c r="C125" s="293"/>
      <c r="D125" s="293"/>
      <c r="E125" s="293"/>
      <c r="F125" s="294"/>
      <c r="G125" s="353" t="s">
        <v>597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530</v>
      </c>
      <c r="AF127" s="298"/>
      <c r="AG127" s="298"/>
      <c r="AH127" s="299"/>
      <c r="AI127" s="303" t="s">
        <v>527</v>
      </c>
      <c r="AJ127" s="298"/>
      <c r="AK127" s="298"/>
      <c r="AL127" s="299"/>
      <c r="AM127" s="303" t="s">
        <v>522</v>
      </c>
      <c r="AN127" s="298"/>
      <c r="AO127" s="298"/>
      <c r="AP127" s="299"/>
      <c r="AQ127" s="337" t="s">
        <v>517</v>
      </c>
      <c r="AR127" s="338"/>
      <c r="AS127" s="338"/>
      <c r="AT127" s="338"/>
      <c r="AU127" s="338"/>
      <c r="AV127" s="338"/>
      <c r="AW127" s="338"/>
      <c r="AX127" s="339"/>
    </row>
    <row r="128" spans="1:50" ht="23.25" hidden="1" customHeight="1" x14ac:dyDescent="0.15">
      <c r="A128" s="292"/>
      <c r="B128" s="293"/>
      <c r="C128" s="293"/>
      <c r="D128" s="293"/>
      <c r="E128" s="293"/>
      <c r="F128" s="294"/>
      <c r="G128" s="353" t="s">
        <v>597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598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560</v>
      </c>
      <c r="B130" s="992"/>
      <c r="C130" s="991" t="s">
        <v>358</v>
      </c>
      <c r="D130" s="992"/>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17">
        <v>31</v>
      </c>
      <c r="AR133" s="136"/>
      <c r="AS133" s="137" t="s">
        <v>355</v>
      </c>
      <c r="AT133" s="172"/>
      <c r="AU133" s="136" t="s">
        <v>567</v>
      </c>
      <c r="AV133" s="136"/>
      <c r="AW133" s="137" t="s">
        <v>300</v>
      </c>
      <c r="AX133" s="138"/>
    </row>
    <row r="134" spans="1:50" ht="39.75" customHeight="1" x14ac:dyDescent="0.15">
      <c r="A134" s="995"/>
      <c r="B134" s="252"/>
      <c r="C134" s="251"/>
      <c r="D134" s="252"/>
      <c r="E134" s="251"/>
      <c r="F134" s="314"/>
      <c r="G134" s="230" t="s">
        <v>681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491</v>
      </c>
      <c r="AC134" s="221"/>
      <c r="AD134" s="221"/>
      <c r="AE134" s="266">
        <v>44.6</v>
      </c>
      <c r="AF134" s="112"/>
      <c r="AG134" s="112"/>
      <c r="AH134" s="112"/>
      <c r="AI134" s="266">
        <v>44</v>
      </c>
      <c r="AJ134" s="112"/>
      <c r="AK134" s="112"/>
      <c r="AL134" s="112"/>
      <c r="AM134" s="266">
        <v>36.799999999999997</v>
      </c>
      <c r="AN134" s="112"/>
      <c r="AO134" s="112"/>
      <c r="AP134" s="112"/>
      <c r="AQ134" s="266" t="s">
        <v>567</v>
      </c>
      <c r="AR134" s="112"/>
      <c r="AS134" s="112"/>
      <c r="AT134" s="112"/>
      <c r="AU134" s="266" t="s">
        <v>567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620</v>
      </c>
      <c r="AJ135" s="112"/>
      <c r="AK135" s="112"/>
      <c r="AL135" s="112"/>
      <c r="AM135" s="266">
        <v>44</v>
      </c>
      <c r="AN135" s="112"/>
      <c r="AO135" s="112"/>
      <c r="AP135" s="112"/>
      <c r="AQ135" s="266">
        <v>36.799999999999997</v>
      </c>
      <c r="AR135" s="112"/>
      <c r="AS135" s="112"/>
      <c r="AT135" s="112"/>
      <c r="AU135" s="266" t="s">
        <v>567</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17">
        <v>31</v>
      </c>
      <c r="AR137" s="136"/>
      <c r="AS137" s="137" t="s">
        <v>355</v>
      </c>
      <c r="AT137" s="172"/>
      <c r="AU137" s="136" t="s">
        <v>567</v>
      </c>
      <c r="AV137" s="136"/>
      <c r="AW137" s="137" t="s">
        <v>300</v>
      </c>
      <c r="AX137" s="138"/>
    </row>
    <row r="138" spans="1:50" ht="39.75" customHeight="1" x14ac:dyDescent="0.15">
      <c r="A138" s="995"/>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491</v>
      </c>
      <c r="AC138" s="221"/>
      <c r="AD138" s="221"/>
      <c r="AE138" s="266">
        <v>80.900000000000006</v>
      </c>
      <c r="AF138" s="112"/>
      <c r="AG138" s="112"/>
      <c r="AH138" s="112"/>
      <c r="AI138" s="266">
        <v>83.5</v>
      </c>
      <c r="AJ138" s="112"/>
      <c r="AK138" s="112"/>
      <c r="AL138" s="112"/>
      <c r="AM138" s="266">
        <v>74.2</v>
      </c>
      <c r="AN138" s="112"/>
      <c r="AO138" s="112"/>
      <c r="AP138" s="112"/>
      <c r="AQ138" s="266" t="s">
        <v>567</v>
      </c>
      <c r="AR138" s="112"/>
      <c r="AS138" s="112"/>
      <c r="AT138" s="112"/>
      <c r="AU138" s="266" t="s">
        <v>567</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567</v>
      </c>
      <c r="AC139" s="133"/>
      <c r="AD139" s="133"/>
      <c r="AE139" s="266" t="s">
        <v>567</v>
      </c>
      <c r="AF139" s="112"/>
      <c r="AG139" s="112"/>
      <c r="AH139" s="112"/>
      <c r="AI139" s="266" t="s">
        <v>620</v>
      </c>
      <c r="AJ139" s="112"/>
      <c r="AK139" s="112"/>
      <c r="AL139" s="112"/>
      <c r="AM139" s="266">
        <v>83.5</v>
      </c>
      <c r="AN139" s="112"/>
      <c r="AO139" s="112"/>
      <c r="AP139" s="112"/>
      <c r="AQ139" s="266">
        <v>74.2</v>
      </c>
      <c r="AR139" s="112"/>
      <c r="AS139" s="112"/>
      <c r="AT139" s="112"/>
      <c r="AU139" s="266" t="s">
        <v>567</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995"/>
      <c r="B188" s="252"/>
      <c r="C188" s="251"/>
      <c r="D188" s="252"/>
      <c r="E188" s="160" t="s">
        <v>682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556</v>
      </c>
      <c r="D430" s="250"/>
      <c r="E430" s="238" t="s">
        <v>540</v>
      </c>
      <c r="F430" s="449"/>
      <c r="G430" s="240" t="s">
        <v>374</v>
      </c>
      <c r="H430" s="158"/>
      <c r="I430" s="158"/>
      <c r="J430" s="241" t="s">
        <v>600</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7" t="s">
        <v>561</v>
      </c>
      <c r="AR432" s="136"/>
      <c r="AS432" s="137" t="s">
        <v>355</v>
      </c>
      <c r="AT432" s="172"/>
      <c r="AU432" s="217" t="s">
        <v>561</v>
      </c>
      <c r="AV432" s="136"/>
      <c r="AW432" s="137" t="s">
        <v>300</v>
      </c>
      <c r="AX432" s="138"/>
    </row>
    <row r="433" spans="1:50" ht="23.25" customHeight="1" x14ac:dyDescent="0.15">
      <c r="A433" s="995"/>
      <c r="B433" s="252"/>
      <c r="C433" s="251"/>
      <c r="D433" s="252"/>
      <c r="E433" s="166"/>
      <c r="F433" s="167"/>
      <c r="G433" s="230" t="s">
        <v>683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561</v>
      </c>
      <c r="AC433" s="133"/>
      <c r="AD433" s="133"/>
      <c r="AE433" s="111" t="s">
        <v>561</v>
      </c>
      <c r="AF433" s="112"/>
      <c r="AG433" s="112"/>
      <c r="AH433" s="112"/>
      <c r="AI433" s="111" t="s">
        <v>561</v>
      </c>
      <c r="AJ433" s="112"/>
      <c r="AK433" s="112"/>
      <c r="AL433" s="112"/>
      <c r="AM433" s="111" t="s">
        <v>567</v>
      </c>
      <c r="AN433" s="112"/>
      <c r="AO433" s="112"/>
      <c r="AP433" s="113"/>
      <c r="AQ433" s="111" t="s">
        <v>561</v>
      </c>
      <c r="AR433" s="112"/>
      <c r="AS433" s="112"/>
      <c r="AT433" s="112"/>
      <c r="AU433" s="111" t="s">
        <v>561</v>
      </c>
      <c r="AV433" s="112"/>
      <c r="AW433" s="112"/>
      <c r="AX433" s="11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561</v>
      </c>
      <c r="AC434" s="221"/>
      <c r="AD434" s="221"/>
      <c r="AE434" s="111" t="s">
        <v>561</v>
      </c>
      <c r="AF434" s="112"/>
      <c r="AG434" s="112"/>
      <c r="AH434" s="113"/>
      <c r="AI434" s="111" t="s">
        <v>561</v>
      </c>
      <c r="AJ434" s="112"/>
      <c r="AK434" s="112"/>
      <c r="AL434" s="113"/>
      <c r="AM434" s="111" t="s">
        <v>567</v>
      </c>
      <c r="AN434" s="112"/>
      <c r="AO434" s="112"/>
      <c r="AP434" s="113"/>
      <c r="AQ434" s="111" t="s">
        <v>561</v>
      </c>
      <c r="AR434" s="112"/>
      <c r="AS434" s="112"/>
      <c r="AT434" s="113"/>
      <c r="AU434" s="111" t="s">
        <v>561</v>
      </c>
      <c r="AV434" s="112"/>
      <c r="AW434" s="112"/>
      <c r="AX434" s="113"/>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561</v>
      </c>
      <c r="AF435" s="112"/>
      <c r="AG435" s="112"/>
      <c r="AH435" s="113"/>
      <c r="AI435" s="111" t="s">
        <v>561</v>
      </c>
      <c r="AJ435" s="112"/>
      <c r="AK435" s="112"/>
      <c r="AL435" s="113"/>
      <c r="AM435" s="111" t="s">
        <v>567</v>
      </c>
      <c r="AN435" s="112"/>
      <c r="AO435" s="112"/>
      <c r="AP435" s="113"/>
      <c r="AQ435" s="111" t="s">
        <v>561</v>
      </c>
      <c r="AR435" s="112"/>
      <c r="AS435" s="112"/>
      <c r="AT435" s="113"/>
      <c r="AU435" s="111" t="s">
        <v>561</v>
      </c>
      <c r="AV435" s="112"/>
      <c r="AW435" s="112"/>
      <c r="AX435" s="113"/>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601</v>
      </c>
      <c r="AR457" s="136"/>
      <c r="AS457" s="137" t="s">
        <v>355</v>
      </c>
      <c r="AT457" s="172"/>
      <c r="AU457" s="136" t="s">
        <v>561</v>
      </c>
      <c r="AV457" s="136"/>
      <c r="AW457" s="137" t="s">
        <v>300</v>
      </c>
      <c r="AX457" s="138"/>
    </row>
    <row r="458" spans="1:50" ht="23.25" customHeight="1" x14ac:dyDescent="0.15">
      <c r="A458" s="995"/>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561</v>
      </c>
      <c r="AC458" s="133"/>
      <c r="AD458" s="133"/>
      <c r="AE458" s="111" t="s">
        <v>600</v>
      </c>
      <c r="AF458" s="112"/>
      <c r="AG458" s="112"/>
      <c r="AH458" s="112"/>
      <c r="AI458" s="111" t="s">
        <v>600</v>
      </c>
      <c r="AJ458" s="112"/>
      <c r="AK458" s="112"/>
      <c r="AL458" s="112"/>
      <c r="AM458" s="111" t="s">
        <v>567</v>
      </c>
      <c r="AN458" s="112"/>
      <c r="AO458" s="112"/>
      <c r="AP458" s="113"/>
      <c r="AQ458" s="111" t="s">
        <v>600</v>
      </c>
      <c r="AR458" s="112"/>
      <c r="AS458" s="112"/>
      <c r="AT458" s="113"/>
      <c r="AU458" s="112" t="s">
        <v>600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561</v>
      </c>
      <c r="AC459" s="221"/>
      <c r="AD459" s="221"/>
      <c r="AE459" s="111" t="s">
        <v>600</v>
      </c>
      <c r="AF459" s="112"/>
      <c r="AG459" s="112"/>
      <c r="AH459" s="113"/>
      <c r="AI459" s="111" t="s">
        <v>600</v>
      </c>
      <c r="AJ459" s="112"/>
      <c r="AK459" s="112"/>
      <c r="AL459" s="112"/>
      <c r="AM459" s="111" t="s">
        <v>567</v>
      </c>
      <c r="AN459" s="112"/>
      <c r="AO459" s="112"/>
      <c r="AP459" s="113"/>
      <c r="AQ459" s="111" t="s">
        <v>600</v>
      </c>
      <c r="AR459" s="112"/>
      <c r="AS459" s="112"/>
      <c r="AT459" s="113"/>
      <c r="AU459" s="112" t="s">
        <v>600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567</v>
      </c>
      <c r="AN460" s="112"/>
      <c r="AO460" s="112"/>
      <c r="AP460" s="113"/>
      <c r="AQ460" s="111" t="s">
        <v>600</v>
      </c>
      <c r="AR460" s="112"/>
      <c r="AS460" s="112"/>
      <c r="AT460" s="113"/>
      <c r="AU460" s="112" t="s">
        <v>602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612</v>
      </c>
      <c r="AE702" s="897"/>
      <c r="AF702" s="897"/>
      <c r="AG702" s="886" t="s">
        <v>684</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612</v>
      </c>
      <c r="AE703" s="155"/>
      <c r="AF703" s="155"/>
      <c r="AG703" s="665" t="s">
        <v>685</v>
      </c>
      <c r="AH703" s="666"/>
      <c r="AI703" s="666"/>
      <c r="AJ703" s="666"/>
      <c r="AK703" s="666"/>
      <c r="AL703" s="666"/>
      <c r="AM703" s="666"/>
      <c r="AN703" s="666"/>
      <c r="AO703" s="666"/>
      <c r="AP703" s="666"/>
      <c r="AQ703" s="666"/>
      <c r="AR703" s="666"/>
      <c r="AS703" s="666"/>
      <c r="AT703" s="666"/>
      <c r="AU703" s="666"/>
      <c r="AV703" s="666"/>
      <c r="AW703" s="666"/>
      <c r="AX703" s="667"/>
    </row>
    <row r="704" spans="1:50" ht="6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612</v>
      </c>
      <c r="AE704" s="587"/>
      <c r="AF704" s="587"/>
      <c r="AG704" s="428" t="s">
        <v>686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612</v>
      </c>
      <c r="AE705" s="734"/>
      <c r="AF705" s="734"/>
      <c r="AG705" s="160" t="s">
        <v>674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612</v>
      </c>
      <c r="AE708" s="669"/>
      <c r="AF708" s="669"/>
      <c r="AG708" s="527" t="s">
        <v>687</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612</v>
      </c>
      <c r="AE709" s="155"/>
      <c r="AF709" s="155"/>
      <c r="AG709" s="665" t="s">
        <v>688</v>
      </c>
      <c r="AH709" s="666"/>
      <c r="AI709" s="666"/>
      <c r="AJ709" s="666"/>
      <c r="AK709" s="666"/>
      <c r="AL709" s="666"/>
      <c r="AM709" s="666"/>
      <c r="AN709" s="666"/>
      <c r="AO709" s="666"/>
      <c r="AP709" s="666"/>
      <c r="AQ709" s="666"/>
      <c r="AR709" s="666"/>
      <c r="AS709" s="666"/>
      <c r="AT709" s="666"/>
      <c r="AU709" s="666"/>
      <c r="AV709" s="666"/>
      <c r="AW709" s="666"/>
      <c r="AX709" s="667"/>
    </row>
    <row r="710" spans="1:50" ht="41.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612</v>
      </c>
      <c r="AE710" s="155"/>
      <c r="AF710" s="155"/>
      <c r="AG710" s="665" t="s">
        <v>689</v>
      </c>
      <c r="AH710" s="666"/>
      <c r="AI710" s="666"/>
      <c r="AJ710" s="666"/>
      <c r="AK710" s="666"/>
      <c r="AL710" s="666"/>
      <c r="AM710" s="666"/>
      <c r="AN710" s="666"/>
      <c r="AO710" s="666"/>
      <c r="AP710" s="666"/>
      <c r="AQ710" s="666"/>
      <c r="AR710" s="666"/>
      <c r="AS710" s="666"/>
      <c r="AT710" s="666"/>
      <c r="AU710" s="666"/>
      <c r="AV710" s="666"/>
      <c r="AW710" s="666"/>
      <c r="AX710" s="667"/>
    </row>
    <row r="711" spans="1:50" ht="38.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612</v>
      </c>
      <c r="AE711" s="155"/>
      <c r="AF711" s="155"/>
      <c r="AG711" s="665" t="s">
        <v>690</v>
      </c>
      <c r="AH711" s="666"/>
      <c r="AI711" s="666"/>
      <c r="AJ711" s="666"/>
      <c r="AK711" s="666"/>
      <c r="AL711" s="666"/>
      <c r="AM711" s="666"/>
      <c r="AN711" s="666"/>
      <c r="AO711" s="666"/>
      <c r="AP711" s="666"/>
      <c r="AQ711" s="666"/>
      <c r="AR711" s="666"/>
      <c r="AS711" s="666"/>
      <c r="AT711" s="666"/>
      <c r="AU711" s="666"/>
      <c r="AV711" s="666"/>
      <c r="AW711" s="666"/>
      <c r="AX711" s="667"/>
    </row>
    <row r="712" spans="1:50" ht="71.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628</v>
      </c>
      <c r="AE712" s="587"/>
      <c r="AF712" s="587"/>
      <c r="AG712" s="595" t="s">
        <v>675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55.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612</v>
      </c>
      <c r="AE714" s="593"/>
      <c r="AF714" s="594"/>
      <c r="AG714" s="690" t="s">
        <v>691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612</v>
      </c>
      <c r="AE715" s="669"/>
      <c r="AF715" s="778"/>
      <c r="AG715" s="527" t="s">
        <v>706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612</v>
      </c>
      <c r="AE716" s="760"/>
      <c r="AF716" s="760"/>
      <c r="AG716" s="665" t="s">
        <v>692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612</v>
      </c>
      <c r="AE717" s="155"/>
      <c r="AF717" s="155"/>
      <c r="AG717" s="665" t="s">
        <v>706</v>
      </c>
      <c r="AH717" s="666"/>
      <c r="AI717" s="666"/>
      <c r="AJ717" s="666"/>
      <c r="AK717" s="666"/>
      <c r="AL717" s="666"/>
      <c r="AM717" s="666"/>
      <c r="AN717" s="666"/>
      <c r="AO717" s="666"/>
      <c r="AP717" s="666"/>
      <c r="AQ717" s="666"/>
      <c r="AR717" s="666"/>
      <c r="AS717" s="666"/>
      <c r="AT717" s="666"/>
      <c r="AU717" s="666"/>
      <c r="AV717" s="666"/>
      <c r="AW717" s="666"/>
      <c r="AX717" s="667"/>
    </row>
    <row r="718" spans="1:50" ht="42.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612</v>
      </c>
      <c r="AE718" s="155"/>
      <c r="AF718" s="155"/>
      <c r="AG718" s="163" t="s">
        <v>707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612</v>
      </c>
      <c r="AE719" s="669"/>
      <c r="AF719" s="669"/>
      <c r="AG719" s="160" t="s">
        <v>693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603</v>
      </c>
      <c r="D721" s="919"/>
      <c r="E721" s="919"/>
      <c r="F721" s="920"/>
      <c r="G721" s="938"/>
      <c r="H721" s="939"/>
      <c r="I721" s="83" t="str">
        <f>IF(OR(G721="　", G721=""), "", "-")</f>
        <v/>
      </c>
      <c r="J721" s="917">
        <v>99</v>
      </c>
      <c r="K721" s="917"/>
      <c r="L721" s="83" t="str">
        <f>IF(M721="","","-")</f>
        <v/>
      </c>
      <c r="M721" s="84"/>
      <c r="N721" s="914" t="s">
        <v>604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22" t="s">
        <v>48</v>
      </c>
      <c r="B726" s="623"/>
      <c r="C726" s="444" t="s">
        <v>53</v>
      </c>
      <c r="D726" s="582"/>
      <c r="E726" s="582"/>
      <c r="F726" s="583"/>
      <c r="G726" s="798" t="s">
        <v>705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709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7.25" customHeight="1" thickBot="1" x14ac:dyDescent="0.2">
      <c r="A731" s="619" t="s">
        <v>256</v>
      </c>
      <c r="B731" s="620"/>
      <c r="C731" s="620"/>
      <c r="D731" s="620"/>
      <c r="E731" s="621"/>
      <c r="F731" s="681" t="s">
        <v>710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85.5" customHeight="1" thickBot="1" x14ac:dyDescent="0.2">
      <c r="A733" s="750" t="s">
        <v>712</v>
      </c>
      <c r="B733" s="751"/>
      <c r="C733" s="751"/>
      <c r="D733" s="751"/>
      <c r="E733" s="752"/>
      <c r="F733" s="767" t="s">
        <v>713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605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544</v>
      </c>
      <c r="B737" s="124"/>
      <c r="C737" s="124"/>
      <c r="D737" s="125"/>
      <c r="E737" s="122" t="s">
        <v>606</v>
      </c>
      <c r="F737" s="122"/>
      <c r="G737" s="122"/>
      <c r="H737" s="122"/>
      <c r="I737" s="122"/>
      <c r="J737" s="122"/>
      <c r="K737" s="122"/>
      <c r="L737" s="122"/>
      <c r="M737" s="122"/>
      <c r="N737" s="101" t="s">
        <v>537</v>
      </c>
      <c r="O737" s="101"/>
      <c r="P737" s="101"/>
      <c r="Q737" s="101"/>
      <c r="R737" s="122" t="s">
        <v>607</v>
      </c>
      <c r="S737" s="122"/>
      <c r="T737" s="122"/>
      <c r="U737" s="122"/>
      <c r="V737" s="122"/>
      <c r="W737" s="122"/>
      <c r="X737" s="122"/>
      <c r="Y737" s="122"/>
      <c r="Z737" s="122"/>
      <c r="AA737" s="101" t="s">
        <v>536</v>
      </c>
      <c r="AB737" s="101"/>
      <c r="AC737" s="101"/>
      <c r="AD737" s="101"/>
      <c r="AE737" s="122" t="s">
        <v>608</v>
      </c>
      <c r="AF737" s="122"/>
      <c r="AG737" s="122"/>
      <c r="AH737" s="122"/>
      <c r="AI737" s="122"/>
      <c r="AJ737" s="122"/>
      <c r="AK737" s="122"/>
      <c r="AL737" s="122"/>
      <c r="AM737" s="122"/>
      <c r="AN737" s="101" t="s">
        <v>535</v>
      </c>
      <c r="AO737" s="101"/>
      <c r="AP737" s="101"/>
      <c r="AQ737" s="101"/>
      <c r="AR737" s="102" t="s">
        <v>609</v>
      </c>
      <c r="AS737" s="103"/>
      <c r="AT737" s="103"/>
      <c r="AU737" s="103"/>
      <c r="AV737" s="103"/>
      <c r="AW737" s="103"/>
      <c r="AX737" s="104"/>
      <c r="AY737" s="89"/>
      <c r="AZ737" s="89"/>
    </row>
    <row r="738" spans="1:52" ht="24.75" customHeight="1" x14ac:dyDescent="0.15">
      <c r="A738" s="123" t="s">
        <v>534</v>
      </c>
      <c r="B738" s="124"/>
      <c r="C738" s="124"/>
      <c r="D738" s="125"/>
      <c r="E738" s="122" t="s">
        <v>610</v>
      </c>
      <c r="F738" s="122"/>
      <c r="G738" s="122"/>
      <c r="H738" s="122"/>
      <c r="I738" s="122"/>
      <c r="J738" s="122"/>
      <c r="K738" s="122"/>
      <c r="L738" s="122"/>
      <c r="M738" s="122"/>
      <c r="N738" s="101" t="s">
        <v>533</v>
      </c>
      <c r="O738" s="101"/>
      <c r="P738" s="101"/>
      <c r="Q738" s="101"/>
      <c r="R738" s="122" t="s">
        <v>611</v>
      </c>
      <c r="S738" s="122"/>
      <c r="T738" s="122"/>
      <c r="U738" s="122"/>
      <c r="V738" s="122"/>
      <c r="W738" s="122"/>
      <c r="X738" s="122"/>
      <c r="Y738" s="122"/>
      <c r="Z738" s="122"/>
      <c r="AA738" s="101" t="s">
        <v>532</v>
      </c>
      <c r="AB738" s="101"/>
      <c r="AC738" s="101"/>
      <c r="AD738" s="101"/>
      <c r="AE738" s="122" t="s">
        <v>610</v>
      </c>
      <c r="AF738" s="122"/>
      <c r="AG738" s="122"/>
      <c r="AH738" s="122"/>
      <c r="AI738" s="122"/>
      <c r="AJ738" s="122"/>
      <c r="AK738" s="122"/>
      <c r="AL738" s="122"/>
      <c r="AM738" s="122"/>
      <c r="AN738" s="101" t="s">
        <v>528</v>
      </c>
      <c r="AO738" s="101"/>
      <c r="AP738" s="101"/>
      <c r="AQ738" s="101"/>
      <c r="AR738" s="102" t="s">
        <v>695</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506</v>
      </c>
      <c r="B779" s="762"/>
      <c r="C779" s="762"/>
      <c r="D779" s="762"/>
      <c r="E779" s="762"/>
      <c r="F779" s="763"/>
      <c r="G779" s="440" t="s">
        <v>699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696</v>
      </c>
      <c r="H781" s="451"/>
      <c r="I781" s="451"/>
      <c r="J781" s="451"/>
      <c r="K781" s="452"/>
      <c r="L781" s="453" t="s">
        <v>697</v>
      </c>
      <c r="M781" s="454"/>
      <c r="N781" s="454"/>
      <c r="O781" s="454"/>
      <c r="P781" s="454"/>
      <c r="Q781" s="454"/>
      <c r="R781" s="454"/>
      <c r="S781" s="454"/>
      <c r="T781" s="454"/>
      <c r="U781" s="454"/>
      <c r="V781" s="454"/>
      <c r="W781" s="454"/>
      <c r="X781" s="455"/>
      <c r="Y781" s="456">
        <v>2.6</v>
      </c>
      <c r="Z781" s="457"/>
      <c r="AA781" s="457"/>
      <c r="AB781" s="558"/>
      <c r="AC781" s="450" t="s">
        <v>630</v>
      </c>
      <c r="AD781" s="451"/>
      <c r="AE781" s="451"/>
      <c r="AF781" s="451"/>
      <c r="AG781" s="452"/>
      <c r="AH781" s="453" t="s">
        <v>639</v>
      </c>
      <c r="AI781" s="454"/>
      <c r="AJ781" s="454"/>
      <c r="AK781" s="454"/>
      <c r="AL781" s="454"/>
      <c r="AM781" s="454"/>
      <c r="AN781" s="454"/>
      <c r="AO781" s="454"/>
      <c r="AP781" s="454"/>
      <c r="AQ781" s="454"/>
      <c r="AR781" s="454"/>
      <c r="AS781" s="454"/>
      <c r="AT781" s="455"/>
      <c r="AU781" s="456">
        <v>2.12</v>
      </c>
      <c r="AV781" s="457"/>
      <c r="AW781" s="457"/>
      <c r="AX781" s="458"/>
    </row>
    <row r="782" spans="1:50" ht="32.25" customHeight="1" x14ac:dyDescent="0.15">
      <c r="A782" s="557"/>
      <c r="B782" s="764"/>
      <c r="C782" s="764"/>
      <c r="D782" s="764"/>
      <c r="E782" s="764"/>
      <c r="F782" s="765"/>
      <c r="G782" s="350" t="s">
        <v>632</v>
      </c>
      <c r="H782" s="351"/>
      <c r="I782" s="351"/>
      <c r="J782" s="351"/>
      <c r="K782" s="352"/>
      <c r="L782" s="403" t="s">
        <v>636</v>
      </c>
      <c r="M782" s="404"/>
      <c r="N782" s="404"/>
      <c r="O782" s="404"/>
      <c r="P782" s="404"/>
      <c r="Q782" s="404"/>
      <c r="R782" s="404"/>
      <c r="S782" s="404"/>
      <c r="T782" s="404"/>
      <c r="U782" s="404"/>
      <c r="V782" s="404"/>
      <c r="W782" s="404"/>
      <c r="X782" s="405"/>
      <c r="Y782" s="400">
        <v>1.6</v>
      </c>
      <c r="Z782" s="401"/>
      <c r="AA782" s="401"/>
      <c r="AB782" s="407"/>
      <c r="AC782" s="350" t="s">
        <v>632</v>
      </c>
      <c r="AD782" s="351"/>
      <c r="AE782" s="351"/>
      <c r="AF782" s="351"/>
      <c r="AG782" s="352"/>
      <c r="AH782" s="403" t="s">
        <v>640</v>
      </c>
      <c r="AI782" s="404"/>
      <c r="AJ782" s="404"/>
      <c r="AK782" s="404"/>
      <c r="AL782" s="404"/>
      <c r="AM782" s="404"/>
      <c r="AN782" s="404"/>
      <c r="AO782" s="404"/>
      <c r="AP782" s="404"/>
      <c r="AQ782" s="404"/>
      <c r="AR782" s="404"/>
      <c r="AS782" s="404"/>
      <c r="AT782" s="405"/>
      <c r="AU782" s="400">
        <v>1.2</v>
      </c>
      <c r="AV782" s="401"/>
      <c r="AW782" s="401"/>
      <c r="AX782" s="402"/>
    </row>
    <row r="783" spans="1:50" ht="24.75" customHeight="1" x14ac:dyDescent="0.15">
      <c r="A783" s="557"/>
      <c r="B783" s="764"/>
      <c r="C783" s="764"/>
      <c r="D783" s="764"/>
      <c r="E783" s="764"/>
      <c r="F783" s="765"/>
      <c r="G783" s="350" t="s">
        <v>631</v>
      </c>
      <c r="H783" s="351"/>
      <c r="I783" s="351"/>
      <c r="J783" s="351"/>
      <c r="K783" s="352"/>
      <c r="L783" s="403" t="s">
        <v>635</v>
      </c>
      <c r="M783" s="404"/>
      <c r="N783" s="404"/>
      <c r="O783" s="404"/>
      <c r="P783" s="404"/>
      <c r="Q783" s="404"/>
      <c r="R783" s="404"/>
      <c r="S783" s="404"/>
      <c r="T783" s="404"/>
      <c r="U783" s="404"/>
      <c r="V783" s="404"/>
      <c r="W783" s="404"/>
      <c r="X783" s="405"/>
      <c r="Y783" s="400">
        <v>1.4</v>
      </c>
      <c r="Z783" s="401"/>
      <c r="AA783" s="401"/>
      <c r="AB783" s="407"/>
      <c r="AC783" s="350" t="s">
        <v>633</v>
      </c>
      <c r="AD783" s="351"/>
      <c r="AE783" s="351"/>
      <c r="AF783" s="351"/>
      <c r="AG783" s="352"/>
      <c r="AH783" s="403" t="s">
        <v>637</v>
      </c>
      <c r="AI783" s="404"/>
      <c r="AJ783" s="404"/>
      <c r="AK783" s="404"/>
      <c r="AL783" s="404"/>
      <c r="AM783" s="404"/>
      <c r="AN783" s="404"/>
      <c r="AO783" s="404"/>
      <c r="AP783" s="404"/>
      <c r="AQ783" s="404"/>
      <c r="AR783" s="404"/>
      <c r="AS783" s="404"/>
      <c r="AT783" s="405"/>
      <c r="AU783" s="400">
        <v>0.33</v>
      </c>
      <c r="AV783" s="401"/>
      <c r="AW783" s="401"/>
      <c r="AX783" s="402"/>
    </row>
    <row r="784" spans="1:50" ht="24.75" customHeight="1" x14ac:dyDescent="0.15">
      <c r="A784" s="557"/>
      <c r="B784" s="764"/>
      <c r="C784" s="764"/>
      <c r="D784" s="764"/>
      <c r="E784" s="764"/>
      <c r="F784" s="765"/>
      <c r="G784" s="350" t="s">
        <v>629</v>
      </c>
      <c r="H784" s="351"/>
      <c r="I784" s="351"/>
      <c r="J784" s="351"/>
      <c r="K784" s="352"/>
      <c r="L784" s="403" t="s">
        <v>634</v>
      </c>
      <c r="M784" s="404"/>
      <c r="N784" s="404"/>
      <c r="O784" s="404"/>
      <c r="P784" s="404"/>
      <c r="Q784" s="404"/>
      <c r="R784" s="404"/>
      <c r="S784" s="404"/>
      <c r="T784" s="404"/>
      <c r="U784" s="404"/>
      <c r="V784" s="404"/>
      <c r="W784" s="404"/>
      <c r="X784" s="405"/>
      <c r="Y784" s="400">
        <v>1.3</v>
      </c>
      <c r="Z784" s="401"/>
      <c r="AA784" s="401"/>
      <c r="AB784" s="407"/>
      <c r="AC784" s="350" t="s">
        <v>671</v>
      </c>
      <c r="AD784" s="351"/>
      <c r="AE784" s="351"/>
      <c r="AF784" s="351"/>
      <c r="AG784" s="352"/>
      <c r="AH784" s="403"/>
      <c r="AI784" s="404"/>
      <c r="AJ784" s="404"/>
      <c r="AK784" s="404"/>
      <c r="AL784" s="404"/>
      <c r="AM784" s="404"/>
      <c r="AN784" s="404"/>
      <c r="AO784" s="404"/>
      <c r="AP784" s="404"/>
      <c r="AQ784" s="404"/>
      <c r="AR784" s="404"/>
      <c r="AS784" s="404"/>
      <c r="AT784" s="405"/>
      <c r="AU784" s="400">
        <v>-0.1</v>
      </c>
      <c r="AV784" s="401"/>
      <c r="AW784" s="401"/>
      <c r="AX784" s="402"/>
    </row>
    <row r="785" spans="1:50" ht="24.75" customHeight="1" x14ac:dyDescent="0.15">
      <c r="A785" s="557"/>
      <c r="B785" s="764"/>
      <c r="C785" s="764"/>
      <c r="D785" s="764"/>
      <c r="E785" s="764"/>
      <c r="F785" s="765"/>
      <c r="G785" s="350" t="s">
        <v>633</v>
      </c>
      <c r="H785" s="351"/>
      <c r="I785" s="351"/>
      <c r="J785" s="351"/>
      <c r="K785" s="352"/>
      <c r="L785" s="403" t="s">
        <v>637</v>
      </c>
      <c r="M785" s="404"/>
      <c r="N785" s="404"/>
      <c r="O785" s="404"/>
      <c r="P785" s="404"/>
      <c r="Q785" s="404"/>
      <c r="R785" s="404"/>
      <c r="S785" s="404"/>
      <c r="T785" s="404"/>
      <c r="U785" s="404"/>
      <c r="V785" s="404"/>
      <c r="W785" s="404"/>
      <c r="X785" s="405"/>
      <c r="Y785" s="400">
        <v>0.7</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3.5500000000000003</v>
      </c>
      <c r="AV791" s="417"/>
      <c r="AW791" s="417"/>
      <c r="AX791" s="419"/>
    </row>
    <row r="792" spans="1:50" ht="24.75" customHeight="1" x14ac:dyDescent="0.15">
      <c r="A792" s="557"/>
      <c r="B792" s="764"/>
      <c r="C792" s="764"/>
      <c r="D792" s="764"/>
      <c r="E792" s="764"/>
      <c r="F792" s="765"/>
      <c r="G792" s="440" t="s">
        <v>698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641</v>
      </c>
      <c r="H794" s="451"/>
      <c r="I794" s="451"/>
      <c r="J794" s="451"/>
      <c r="K794" s="452"/>
      <c r="L794" s="453" t="s">
        <v>672</v>
      </c>
      <c r="M794" s="454"/>
      <c r="N794" s="454"/>
      <c r="O794" s="454"/>
      <c r="P794" s="454"/>
      <c r="Q794" s="454"/>
      <c r="R794" s="454"/>
      <c r="S794" s="454"/>
      <c r="T794" s="454"/>
      <c r="U794" s="454"/>
      <c r="V794" s="454"/>
      <c r="W794" s="454"/>
      <c r="X794" s="455"/>
      <c r="Y794" s="456">
        <v>0.8</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40.5" customHeight="1" x14ac:dyDescent="0.15">
      <c r="A795" s="557"/>
      <c r="B795" s="764"/>
      <c r="C795" s="764"/>
      <c r="D795" s="764"/>
      <c r="E795" s="764"/>
      <c r="F795" s="765"/>
      <c r="G795" s="350" t="s">
        <v>632</v>
      </c>
      <c r="H795" s="351"/>
      <c r="I795" s="351"/>
      <c r="J795" s="351"/>
      <c r="K795" s="352"/>
      <c r="L795" s="403" t="s">
        <v>673</v>
      </c>
      <c r="M795" s="404"/>
      <c r="N795" s="404"/>
      <c r="O795" s="404"/>
      <c r="P795" s="404"/>
      <c r="Q795" s="404"/>
      <c r="R795" s="404"/>
      <c r="S795" s="404"/>
      <c r="T795" s="404"/>
      <c r="U795" s="404"/>
      <c r="V795" s="404"/>
      <c r="W795" s="404"/>
      <c r="X795" s="405"/>
      <c r="Y795" s="400">
        <v>0.7</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7"/>
      <c r="B796" s="764"/>
      <c r="C796" s="764"/>
      <c r="D796" s="764"/>
      <c r="E796" s="764"/>
      <c r="F796" s="765"/>
      <c r="G796" s="350" t="s">
        <v>633</v>
      </c>
      <c r="H796" s="351"/>
      <c r="I796" s="351"/>
      <c r="J796" s="351"/>
      <c r="K796" s="352"/>
      <c r="L796" s="403" t="s">
        <v>637</v>
      </c>
      <c r="M796" s="404"/>
      <c r="N796" s="404"/>
      <c r="O796" s="404"/>
      <c r="P796" s="404"/>
      <c r="Q796" s="404"/>
      <c r="R796" s="404"/>
      <c r="S796" s="404"/>
      <c r="T796" s="404"/>
      <c r="U796" s="404"/>
      <c r="V796" s="404"/>
      <c r="W796" s="404"/>
      <c r="X796" s="405"/>
      <c r="Y796" s="400">
        <v>0.15</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1.65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487</v>
      </c>
      <c r="AI836" s="348"/>
      <c r="AJ836" s="348"/>
      <c r="AK836" s="348"/>
      <c r="AL836" s="348" t="s">
        <v>21</v>
      </c>
      <c r="AM836" s="348"/>
      <c r="AN836" s="348"/>
      <c r="AO836" s="426"/>
      <c r="AP836" s="427" t="s">
        <v>420</v>
      </c>
      <c r="AQ836" s="427"/>
      <c r="AR836" s="427"/>
      <c r="AS836" s="427"/>
      <c r="AT836" s="427"/>
      <c r="AU836" s="427"/>
      <c r="AV836" s="427"/>
      <c r="AW836" s="427"/>
      <c r="AX836" s="427"/>
    </row>
    <row r="837" spans="1:50" ht="97.5" customHeight="1" x14ac:dyDescent="0.15">
      <c r="A837" s="406">
        <v>1</v>
      </c>
      <c r="B837" s="406">
        <v>1</v>
      </c>
      <c r="C837" s="420" t="s">
        <v>642</v>
      </c>
      <c r="D837" s="420"/>
      <c r="E837" s="420"/>
      <c r="F837" s="420"/>
      <c r="G837" s="420"/>
      <c r="H837" s="420"/>
      <c r="I837" s="420"/>
      <c r="J837" s="421">
        <v>7011101030093</v>
      </c>
      <c r="K837" s="422"/>
      <c r="L837" s="422"/>
      <c r="M837" s="422"/>
      <c r="N837" s="422"/>
      <c r="O837" s="422"/>
      <c r="P837" s="318" t="s">
        <v>643</v>
      </c>
      <c r="Q837" s="318"/>
      <c r="R837" s="318"/>
      <c r="S837" s="318"/>
      <c r="T837" s="318"/>
      <c r="U837" s="318"/>
      <c r="V837" s="318"/>
      <c r="W837" s="318"/>
      <c r="X837" s="318"/>
      <c r="Y837" s="319">
        <v>7.6</v>
      </c>
      <c r="Z837" s="320"/>
      <c r="AA837" s="320"/>
      <c r="AB837" s="321"/>
      <c r="AC837" s="329" t="s">
        <v>496</v>
      </c>
      <c r="AD837" s="330"/>
      <c r="AE837" s="330"/>
      <c r="AF837" s="330"/>
      <c r="AG837" s="330"/>
      <c r="AH837" s="324">
        <v>12</v>
      </c>
      <c r="AI837" s="325"/>
      <c r="AJ837" s="325"/>
      <c r="AK837" s="325"/>
      <c r="AL837" s="326">
        <v>100</v>
      </c>
      <c r="AM837" s="327"/>
      <c r="AN837" s="327"/>
      <c r="AO837" s="328"/>
      <c r="AP837" s="322" t="s">
        <v>683</v>
      </c>
      <c r="AQ837" s="322"/>
      <c r="AR837" s="322"/>
      <c r="AS837" s="322"/>
      <c r="AT837" s="322"/>
      <c r="AU837" s="322"/>
      <c r="AV837" s="322"/>
      <c r="AW837" s="322"/>
      <c r="AX837" s="322"/>
    </row>
    <row r="838" spans="1:50" ht="75" customHeight="1" x14ac:dyDescent="0.15">
      <c r="A838" s="406">
        <v>2</v>
      </c>
      <c r="B838" s="406">
        <v>1</v>
      </c>
      <c r="C838" s="420" t="s">
        <v>644</v>
      </c>
      <c r="D838" s="420"/>
      <c r="E838" s="420"/>
      <c r="F838" s="420"/>
      <c r="G838" s="420"/>
      <c r="H838" s="420"/>
      <c r="I838" s="420"/>
      <c r="J838" s="421">
        <v>2140005004971</v>
      </c>
      <c r="K838" s="422"/>
      <c r="L838" s="422"/>
      <c r="M838" s="422"/>
      <c r="N838" s="422"/>
      <c r="O838" s="422"/>
      <c r="P838" s="318" t="s">
        <v>645</v>
      </c>
      <c r="Q838" s="318"/>
      <c r="R838" s="318"/>
      <c r="S838" s="318"/>
      <c r="T838" s="318"/>
      <c r="U838" s="318"/>
      <c r="V838" s="318"/>
      <c r="W838" s="318"/>
      <c r="X838" s="318"/>
      <c r="Y838" s="319">
        <v>1.7</v>
      </c>
      <c r="Z838" s="320"/>
      <c r="AA838" s="320"/>
      <c r="AB838" s="321"/>
      <c r="AC838" s="329" t="s">
        <v>496</v>
      </c>
      <c r="AD838" s="330"/>
      <c r="AE838" s="330"/>
      <c r="AF838" s="330"/>
      <c r="AG838" s="330"/>
      <c r="AH838" s="324">
        <v>12</v>
      </c>
      <c r="AI838" s="325"/>
      <c r="AJ838" s="325"/>
      <c r="AK838" s="325"/>
      <c r="AL838" s="326">
        <v>100</v>
      </c>
      <c r="AM838" s="327"/>
      <c r="AN838" s="327"/>
      <c r="AO838" s="328"/>
      <c r="AP838" s="322" t="s">
        <v>683</v>
      </c>
      <c r="AQ838" s="322"/>
      <c r="AR838" s="322"/>
      <c r="AS838" s="322"/>
      <c r="AT838" s="322"/>
      <c r="AU838" s="322"/>
      <c r="AV838" s="322"/>
      <c r="AW838" s="322"/>
      <c r="AX838" s="322"/>
    </row>
    <row r="839" spans="1:50" ht="70.5" customHeight="1" x14ac:dyDescent="0.15">
      <c r="A839" s="406">
        <v>3</v>
      </c>
      <c r="B839" s="406">
        <v>1</v>
      </c>
      <c r="C839" s="425" t="s">
        <v>646</v>
      </c>
      <c r="D839" s="420"/>
      <c r="E839" s="420"/>
      <c r="F839" s="420"/>
      <c r="G839" s="420"/>
      <c r="H839" s="420"/>
      <c r="I839" s="420"/>
      <c r="J839" s="421">
        <v>5080405004138</v>
      </c>
      <c r="K839" s="422"/>
      <c r="L839" s="422"/>
      <c r="M839" s="422"/>
      <c r="N839" s="422"/>
      <c r="O839" s="422"/>
      <c r="P839" s="317" t="s">
        <v>647</v>
      </c>
      <c r="Q839" s="318"/>
      <c r="R839" s="318"/>
      <c r="S839" s="318"/>
      <c r="T839" s="318"/>
      <c r="U839" s="318"/>
      <c r="V839" s="318"/>
      <c r="W839" s="318"/>
      <c r="X839" s="318"/>
      <c r="Y839" s="319">
        <v>1.7</v>
      </c>
      <c r="Z839" s="320"/>
      <c r="AA839" s="320"/>
      <c r="AB839" s="321"/>
      <c r="AC839" s="329" t="s">
        <v>496</v>
      </c>
      <c r="AD839" s="330"/>
      <c r="AE839" s="330"/>
      <c r="AF839" s="330"/>
      <c r="AG839" s="330"/>
      <c r="AH839" s="324">
        <v>12</v>
      </c>
      <c r="AI839" s="325"/>
      <c r="AJ839" s="325"/>
      <c r="AK839" s="325"/>
      <c r="AL839" s="326">
        <v>100</v>
      </c>
      <c r="AM839" s="327"/>
      <c r="AN839" s="327"/>
      <c r="AO839" s="328"/>
      <c r="AP839" s="322" t="s">
        <v>683</v>
      </c>
      <c r="AQ839" s="322"/>
      <c r="AR839" s="322"/>
      <c r="AS839" s="322"/>
      <c r="AT839" s="322"/>
      <c r="AU839" s="322"/>
      <c r="AV839" s="322"/>
      <c r="AW839" s="322"/>
      <c r="AX839" s="322"/>
    </row>
    <row r="840" spans="1:50" ht="75" customHeight="1" x14ac:dyDescent="0.15">
      <c r="A840" s="406">
        <v>4</v>
      </c>
      <c r="B840" s="406">
        <v>1</v>
      </c>
      <c r="C840" s="425" t="s">
        <v>648</v>
      </c>
      <c r="D840" s="420"/>
      <c r="E840" s="420"/>
      <c r="F840" s="420"/>
      <c r="G840" s="420"/>
      <c r="H840" s="420"/>
      <c r="I840" s="420"/>
      <c r="J840" s="421" t="s">
        <v>567</v>
      </c>
      <c r="K840" s="422"/>
      <c r="L840" s="422"/>
      <c r="M840" s="422"/>
      <c r="N840" s="422"/>
      <c r="O840" s="422"/>
      <c r="P840" s="317" t="s">
        <v>649</v>
      </c>
      <c r="Q840" s="318"/>
      <c r="R840" s="318"/>
      <c r="S840" s="318"/>
      <c r="T840" s="318"/>
      <c r="U840" s="318"/>
      <c r="V840" s="318"/>
      <c r="W840" s="318"/>
      <c r="X840" s="318"/>
      <c r="Y840" s="319">
        <v>1.4</v>
      </c>
      <c r="Z840" s="320"/>
      <c r="AA840" s="320"/>
      <c r="AB840" s="321"/>
      <c r="AC840" s="329" t="s">
        <v>496</v>
      </c>
      <c r="AD840" s="330"/>
      <c r="AE840" s="330"/>
      <c r="AF840" s="330"/>
      <c r="AG840" s="330"/>
      <c r="AH840" s="324">
        <v>12</v>
      </c>
      <c r="AI840" s="325"/>
      <c r="AJ840" s="325"/>
      <c r="AK840" s="325"/>
      <c r="AL840" s="326">
        <v>100</v>
      </c>
      <c r="AM840" s="327"/>
      <c r="AN840" s="327"/>
      <c r="AO840" s="328"/>
      <c r="AP840" s="322" t="s">
        <v>683</v>
      </c>
      <c r="AQ840" s="322"/>
      <c r="AR840" s="322"/>
      <c r="AS840" s="322"/>
      <c r="AT840" s="322"/>
      <c r="AU840" s="322"/>
      <c r="AV840" s="322"/>
      <c r="AW840" s="322"/>
      <c r="AX840" s="322"/>
    </row>
    <row r="841" spans="1:50" ht="68.25" customHeight="1" x14ac:dyDescent="0.15">
      <c r="A841" s="406">
        <v>5</v>
      </c>
      <c r="B841" s="406">
        <v>1</v>
      </c>
      <c r="C841" s="425" t="s">
        <v>652</v>
      </c>
      <c r="D841" s="420"/>
      <c r="E841" s="420"/>
      <c r="F841" s="420"/>
      <c r="G841" s="420"/>
      <c r="H841" s="420"/>
      <c r="I841" s="420"/>
      <c r="J841" s="421">
        <v>2000020260002</v>
      </c>
      <c r="K841" s="422"/>
      <c r="L841" s="422"/>
      <c r="M841" s="422"/>
      <c r="N841" s="422"/>
      <c r="O841" s="422"/>
      <c r="P841" s="317" t="s">
        <v>676</v>
      </c>
      <c r="Q841" s="318"/>
      <c r="R841" s="318"/>
      <c r="S841" s="318"/>
      <c r="T841" s="318"/>
      <c r="U841" s="318"/>
      <c r="V841" s="318"/>
      <c r="W841" s="318"/>
      <c r="X841" s="318"/>
      <c r="Y841" s="319">
        <v>1.3</v>
      </c>
      <c r="Z841" s="320"/>
      <c r="AA841" s="320"/>
      <c r="AB841" s="321"/>
      <c r="AC841" s="329" t="s">
        <v>496</v>
      </c>
      <c r="AD841" s="330"/>
      <c r="AE841" s="330"/>
      <c r="AF841" s="330"/>
      <c r="AG841" s="330"/>
      <c r="AH841" s="324">
        <v>12</v>
      </c>
      <c r="AI841" s="325"/>
      <c r="AJ841" s="325"/>
      <c r="AK841" s="325"/>
      <c r="AL841" s="326">
        <v>100</v>
      </c>
      <c r="AM841" s="327"/>
      <c r="AN841" s="327"/>
      <c r="AO841" s="328"/>
      <c r="AP841" s="430" t="s">
        <v>683</v>
      </c>
      <c r="AQ841" s="322"/>
      <c r="AR841" s="322"/>
      <c r="AS841" s="322"/>
      <c r="AT841" s="322"/>
      <c r="AU841" s="322"/>
      <c r="AV841" s="322"/>
      <c r="AW841" s="322"/>
      <c r="AX841" s="322"/>
    </row>
    <row r="842" spans="1:50" ht="63" customHeight="1" x14ac:dyDescent="0.15">
      <c r="A842" s="406">
        <v>6</v>
      </c>
      <c r="B842" s="406">
        <v>1</v>
      </c>
      <c r="C842" s="420" t="s">
        <v>650</v>
      </c>
      <c r="D842" s="420"/>
      <c r="E842" s="420"/>
      <c r="F842" s="420"/>
      <c r="G842" s="420"/>
      <c r="H842" s="420"/>
      <c r="I842" s="420"/>
      <c r="J842" s="421">
        <v>4000020270008</v>
      </c>
      <c r="K842" s="422"/>
      <c r="L842" s="422"/>
      <c r="M842" s="422"/>
      <c r="N842" s="422"/>
      <c r="O842" s="422"/>
      <c r="P842" s="317" t="s">
        <v>651</v>
      </c>
      <c r="Q842" s="318"/>
      <c r="R842" s="318"/>
      <c r="S842" s="318"/>
      <c r="T842" s="318"/>
      <c r="U842" s="318"/>
      <c r="V842" s="318"/>
      <c r="W842" s="318"/>
      <c r="X842" s="318"/>
      <c r="Y842" s="319">
        <v>1.2</v>
      </c>
      <c r="Z842" s="320"/>
      <c r="AA842" s="320"/>
      <c r="AB842" s="321"/>
      <c r="AC842" s="329" t="s">
        <v>496</v>
      </c>
      <c r="AD842" s="330"/>
      <c r="AE842" s="330"/>
      <c r="AF842" s="330"/>
      <c r="AG842" s="330"/>
      <c r="AH842" s="324">
        <v>12</v>
      </c>
      <c r="AI842" s="325"/>
      <c r="AJ842" s="325"/>
      <c r="AK842" s="325"/>
      <c r="AL842" s="326">
        <v>100</v>
      </c>
      <c r="AM842" s="327"/>
      <c r="AN842" s="327"/>
      <c r="AO842" s="328"/>
      <c r="AP842" s="322" t="s">
        <v>683</v>
      </c>
      <c r="AQ842" s="322"/>
      <c r="AR842" s="322"/>
      <c r="AS842" s="322"/>
      <c r="AT842" s="322"/>
      <c r="AU842" s="322"/>
      <c r="AV842" s="322"/>
      <c r="AW842" s="322"/>
      <c r="AX842" s="322"/>
    </row>
    <row r="843" spans="1:50" ht="53.25" customHeight="1" x14ac:dyDescent="0.15">
      <c r="A843" s="406">
        <v>7</v>
      </c>
      <c r="B843" s="406">
        <v>1</v>
      </c>
      <c r="C843" s="425" t="s">
        <v>653</v>
      </c>
      <c r="D843" s="420"/>
      <c r="E843" s="420"/>
      <c r="F843" s="420"/>
      <c r="G843" s="420"/>
      <c r="H843" s="420"/>
      <c r="I843" s="420"/>
      <c r="J843" s="421">
        <v>7000020160008</v>
      </c>
      <c r="K843" s="422"/>
      <c r="L843" s="422"/>
      <c r="M843" s="422"/>
      <c r="N843" s="422"/>
      <c r="O843" s="422"/>
      <c r="P843" s="317" t="s">
        <v>677</v>
      </c>
      <c r="Q843" s="318"/>
      <c r="R843" s="318"/>
      <c r="S843" s="318"/>
      <c r="T843" s="318"/>
      <c r="U843" s="318"/>
      <c r="V843" s="318"/>
      <c r="W843" s="318"/>
      <c r="X843" s="318"/>
      <c r="Y843" s="319">
        <v>1.1000000000000001</v>
      </c>
      <c r="Z843" s="320"/>
      <c r="AA843" s="320"/>
      <c r="AB843" s="321"/>
      <c r="AC843" s="329" t="s">
        <v>496</v>
      </c>
      <c r="AD843" s="330"/>
      <c r="AE843" s="330"/>
      <c r="AF843" s="330"/>
      <c r="AG843" s="330"/>
      <c r="AH843" s="324">
        <v>12</v>
      </c>
      <c r="AI843" s="325"/>
      <c r="AJ843" s="325"/>
      <c r="AK843" s="325"/>
      <c r="AL843" s="326">
        <v>100</v>
      </c>
      <c r="AM843" s="327"/>
      <c r="AN843" s="327"/>
      <c r="AO843" s="328"/>
      <c r="AP843" s="322" t="s">
        <v>683</v>
      </c>
      <c r="AQ843" s="322"/>
      <c r="AR843" s="322"/>
      <c r="AS843" s="322"/>
      <c r="AT843" s="322"/>
      <c r="AU843" s="322"/>
      <c r="AV843" s="322"/>
      <c r="AW843" s="322"/>
      <c r="AX843" s="322"/>
    </row>
    <row r="844" spans="1:50" ht="53.25" customHeight="1" x14ac:dyDescent="0.15">
      <c r="A844" s="406">
        <v>8</v>
      </c>
      <c r="B844" s="406">
        <v>1</v>
      </c>
      <c r="C844" s="420" t="s">
        <v>654</v>
      </c>
      <c r="D844" s="420"/>
      <c r="E844" s="420"/>
      <c r="F844" s="420"/>
      <c r="G844" s="420"/>
      <c r="H844" s="420"/>
      <c r="I844" s="420"/>
      <c r="J844" s="421">
        <v>3200005011465</v>
      </c>
      <c r="K844" s="422"/>
      <c r="L844" s="422"/>
      <c r="M844" s="422"/>
      <c r="N844" s="422"/>
      <c r="O844" s="422"/>
      <c r="P844" s="318" t="s">
        <v>655</v>
      </c>
      <c r="Q844" s="318"/>
      <c r="R844" s="318"/>
      <c r="S844" s="318"/>
      <c r="T844" s="318"/>
      <c r="U844" s="318"/>
      <c r="V844" s="318"/>
      <c r="W844" s="318"/>
      <c r="X844" s="318"/>
      <c r="Y844" s="319">
        <v>0.9</v>
      </c>
      <c r="Z844" s="320"/>
      <c r="AA844" s="320"/>
      <c r="AB844" s="321"/>
      <c r="AC844" s="329" t="s">
        <v>496</v>
      </c>
      <c r="AD844" s="330"/>
      <c r="AE844" s="330"/>
      <c r="AF844" s="330"/>
      <c r="AG844" s="330"/>
      <c r="AH844" s="324">
        <v>12</v>
      </c>
      <c r="AI844" s="325"/>
      <c r="AJ844" s="325"/>
      <c r="AK844" s="325"/>
      <c r="AL844" s="326">
        <v>100</v>
      </c>
      <c r="AM844" s="327"/>
      <c r="AN844" s="327"/>
      <c r="AO844" s="328"/>
      <c r="AP844" s="322" t="s">
        <v>683</v>
      </c>
      <c r="AQ844" s="322"/>
      <c r="AR844" s="322"/>
      <c r="AS844" s="322"/>
      <c r="AT844" s="322"/>
      <c r="AU844" s="322"/>
      <c r="AV844" s="322"/>
      <c r="AW844" s="322"/>
      <c r="AX844" s="322"/>
    </row>
    <row r="845" spans="1:50" ht="30" customHeight="1" x14ac:dyDescent="0.15">
      <c r="A845" s="406">
        <v>9</v>
      </c>
      <c r="B845" s="406">
        <v>1</v>
      </c>
      <c r="C845" s="420" t="s">
        <v>656</v>
      </c>
      <c r="D845" s="420"/>
      <c r="E845" s="420"/>
      <c r="F845" s="420"/>
      <c r="G845" s="420"/>
      <c r="H845" s="420"/>
      <c r="I845" s="420"/>
      <c r="J845" s="421">
        <v>5000020242055</v>
      </c>
      <c r="K845" s="422"/>
      <c r="L845" s="422"/>
      <c r="M845" s="422"/>
      <c r="N845" s="422"/>
      <c r="O845" s="422"/>
      <c r="P845" s="318" t="s">
        <v>657</v>
      </c>
      <c r="Q845" s="318"/>
      <c r="R845" s="318"/>
      <c r="S845" s="318"/>
      <c r="T845" s="318"/>
      <c r="U845" s="318"/>
      <c r="V845" s="318"/>
      <c r="W845" s="318"/>
      <c r="X845" s="318"/>
      <c r="Y845" s="319">
        <v>0.7</v>
      </c>
      <c r="Z845" s="320"/>
      <c r="AA845" s="320"/>
      <c r="AB845" s="321"/>
      <c r="AC845" s="329" t="s">
        <v>496</v>
      </c>
      <c r="AD845" s="330"/>
      <c r="AE845" s="330"/>
      <c r="AF845" s="330"/>
      <c r="AG845" s="330"/>
      <c r="AH845" s="324">
        <v>12</v>
      </c>
      <c r="AI845" s="325"/>
      <c r="AJ845" s="325"/>
      <c r="AK845" s="325"/>
      <c r="AL845" s="326">
        <v>100</v>
      </c>
      <c r="AM845" s="327"/>
      <c r="AN845" s="327"/>
      <c r="AO845" s="328"/>
      <c r="AP845" s="322" t="s">
        <v>683</v>
      </c>
      <c r="AQ845" s="322"/>
      <c r="AR845" s="322"/>
      <c r="AS845" s="322"/>
      <c r="AT845" s="322"/>
      <c r="AU845" s="322"/>
      <c r="AV845" s="322"/>
      <c r="AW845" s="322"/>
      <c r="AX845" s="322"/>
    </row>
    <row r="846" spans="1:50" ht="71.25" customHeight="1" x14ac:dyDescent="0.15">
      <c r="A846" s="406">
        <v>10</v>
      </c>
      <c r="B846" s="406">
        <v>1</v>
      </c>
      <c r="C846" s="420" t="s">
        <v>658</v>
      </c>
      <c r="D846" s="420"/>
      <c r="E846" s="420"/>
      <c r="F846" s="420"/>
      <c r="G846" s="420"/>
      <c r="H846" s="420"/>
      <c r="I846" s="420"/>
      <c r="J846" s="421" t="s">
        <v>567</v>
      </c>
      <c r="K846" s="422"/>
      <c r="L846" s="422"/>
      <c r="M846" s="422"/>
      <c r="N846" s="422"/>
      <c r="O846" s="422"/>
      <c r="P846" s="318" t="s">
        <v>659</v>
      </c>
      <c r="Q846" s="318"/>
      <c r="R846" s="318"/>
      <c r="S846" s="318"/>
      <c r="T846" s="318"/>
      <c r="U846" s="318"/>
      <c r="V846" s="318"/>
      <c r="W846" s="318"/>
      <c r="X846" s="318"/>
      <c r="Y846" s="319">
        <v>0.5</v>
      </c>
      <c r="Z846" s="320"/>
      <c r="AA846" s="320"/>
      <c r="AB846" s="321"/>
      <c r="AC846" s="329" t="s">
        <v>496</v>
      </c>
      <c r="AD846" s="330"/>
      <c r="AE846" s="330"/>
      <c r="AF846" s="330"/>
      <c r="AG846" s="330"/>
      <c r="AH846" s="324">
        <v>12</v>
      </c>
      <c r="AI846" s="325"/>
      <c r="AJ846" s="325"/>
      <c r="AK846" s="325"/>
      <c r="AL846" s="326">
        <v>100</v>
      </c>
      <c r="AM846" s="327"/>
      <c r="AN846" s="327"/>
      <c r="AO846" s="328"/>
      <c r="AP846" s="322" t="s">
        <v>683</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v>12</v>
      </c>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v>12</v>
      </c>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v>12</v>
      </c>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v>12</v>
      </c>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v>12</v>
      </c>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v>12</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v>12</v>
      </c>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v>12</v>
      </c>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v>12</v>
      </c>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v>12</v>
      </c>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v>12</v>
      </c>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v>12</v>
      </c>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v>12</v>
      </c>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v>12</v>
      </c>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v>12</v>
      </c>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v>12</v>
      </c>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v>12</v>
      </c>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v>12</v>
      </c>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487</v>
      </c>
      <c r="AI869" s="348"/>
      <c r="AJ869" s="348"/>
      <c r="AK869" s="348"/>
      <c r="AL869" s="348" t="s">
        <v>21</v>
      </c>
      <c r="AM869" s="348"/>
      <c r="AN869" s="348"/>
      <c r="AO869" s="426"/>
      <c r="AP869" s="427" t="s">
        <v>420</v>
      </c>
      <c r="AQ869" s="427"/>
      <c r="AR869" s="427"/>
      <c r="AS869" s="427"/>
      <c r="AT869" s="427"/>
      <c r="AU869" s="427"/>
      <c r="AV869" s="427"/>
      <c r="AW869" s="427"/>
      <c r="AX869" s="427"/>
    </row>
    <row r="870" spans="1:50" ht="60.75" customHeight="1" x14ac:dyDescent="0.15">
      <c r="A870" s="406">
        <v>1</v>
      </c>
      <c r="B870" s="406">
        <v>1</v>
      </c>
      <c r="C870" s="420" t="s">
        <v>660</v>
      </c>
      <c r="D870" s="420"/>
      <c r="E870" s="420"/>
      <c r="F870" s="420"/>
      <c r="G870" s="420"/>
      <c r="H870" s="420"/>
      <c r="I870" s="420"/>
      <c r="J870" s="421">
        <v>8011005001124</v>
      </c>
      <c r="K870" s="422"/>
      <c r="L870" s="422"/>
      <c r="M870" s="422"/>
      <c r="N870" s="422"/>
      <c r="O870" s="422"/>
      <c r="P870" s="318" t="s">
        <v>661</v>
      </c>
      <c r="Q870" s="318"/>
      <c r="R870" s="318"/>
      <c r="S870" s="318"/>
      <c r="T870" s="318"/>
      <c r="U870" s="318"/>
      <c r="V870" s="318"/>
      <c r="W870" s="318"/>
      <c r="X870" s="318"/>
      <c r="Y870" s="319">
        <v>3.6</v>
      </c>
      <c r="Z870" s="320"/>
      <c r="AA870" s="320"/>
      <c r="AB870" s="321"/>
      <c r="AC870" s="329" t="s">
        <v>496</v>
      </c>
      <c r="AD870" s="330"/>
      <c r="AE870" s="330"/>
      <c r="AF870" s="330"/>
      <c r="AG870" s="330"/>
      <c r="AH870" s="324">
        <v>6</v>
      </c>
      <c r="AI870" s="325"/>
      <c r="AJ870" s="325"/>
      <c r="AK870" s="325"/>
      <c r="AL870" s="326">
        <v>100</v>
      </c>
      <c r="AM870" s="327"/>
      <c r="AN870" s="327"/>
      <c r="AO870" s="328"/>
      <c r="AP870" s="322" t="s">
        <v>683</v>
      </c>
      <c r="AQ870" s="322"/>
      <c r="AR870" s="322"/>
      <c r="AS870" s="322"/>
      <c r="AT870" s="322"/>
      <c r="AU870" s="322"/>
      <c r="AV870" s="322"/>
      <c r="AW870" s="322"/>
      <c r="AX870" s="322"/>
    </row>
    <row r="871" spans="1:50" ht="66.75" customHeight="1" x14ac:dyDescent="0.15">
      <c r="A871" s="406">
        <v>2</v>
      </c>
      <c r="B871" s="406">
        <v>1</v>
      </c>
      <c r="C871" s="420" t="s">
        <v>662</v>
      </c>
      <c r="D871" s="420"/>
      <c r="E871" s="420"/>
      <c r="F871" s="420"/>
      <c r="G871" s="420"/>
      <c r="H871" s="420"/>
      <c r="I871" s="420"/>
      <c r="J871" s="421">
        <v>2140005004971</v>
      </c>
      <c r="K871" s="422"/>
      <c r="L871" s="422"/>
      <c r="M871" s="422"/>
      <c r="N871" s="422"/>
      <c r="O871" s="422"/>
      <c r="P871" s="318" t="s">
        <v>661</v>
      </c>
      <c r="Q871" s="318"/>
      <c r="R871" s="318"/>
      <c r="S871" s="318"/>
      <c r="T871" s="318"/>
      <c r="U871" s="318"/>
      <c r="V871" s="318"/>
      <c r="W871" s="318"/>
      <c r="X871" s="318"/>
      <c r="Y871" s="319">
        <v>2.9</v>
      </c>
      <c r="Z871" s="320"/>
      <c r="AA871" s="320"/>
      <c r="AB871" s="321"/>
      <c r="AC871" s="329" t="s">
        <v>496</v>
      </c>
      <c r="AD871" s="329"/>
      <c r="AE871" s="329"/>
      <c r="AF871" s="329"/>
      <c r="AG871" s="329"/>
      <c r="AH871" s="324">
        <v>6</v>
      </c>
      <c r="AI871" s="325"/>
      <c r="AJ871" s="325"/>
      <c r="AK871" s="325"/>
      <c r="AL871" s="326">
        <v>100</v>
      </c>
      <c r="AM871" s="327"/>
      <c r="AN871" s="327"/>
      <c r="AO871" s="328"/>
      <c r="AP871" s="322" t="s">
        <v>683</v>
      </c>
      <c r="AQ871" s="322"/>
      <c r="AR871" s="322"/>
      <c r="AS871" s="322"/>
      <c r="AT871" s="322"/>
      <c r="AU871" s="322"/>
      <c r="AV871" s="322"/>
      <c r="AW871" s="322"/>
      <c r="AX871" s="322"/>
    </row>
    <row r="872" spans="1:50" ht="69.75" customHeight="1" x14ac:dyDescent="0.15">
      <c r="A872" s="406">
        <v>3</v>
      </c>
      <c r="B872" s="406">
        <v>1</v>
      </c>
      <c r="C872" s="425" t="s">
        <v>663</v>
      </c>
      <c r="D872" s="420"/>
      <c r="E872" s="420"/>
      <c r="F872" s="420"/>
      <c r="G872" s="420"/>
      <c r="H872" s="420"/>
      <c r="I872" s="420"/>
      <c r="J872" s="421">
        <v>1000020050008</v>
      </c>
      <c r="K872" s="422"/>
      <c r="L872" s="422"/>
      <c r="M872" s="422"/>
      <c r="N872" s="422"/>
      <c r="O872" s="422"/>
      <c r="P872" s="318" t="s">
        <v>661</v>
      </c>
      <c r="Q872" s="318"/>
      <c r="R872" s="318"/>
      <c r="S872" s="318"/>
      <c r="T872" s="318"/>
      <c r="U872" s="318"/>
      <c r="V872" s="318"/>
      <c r="W872" s="318"/>
      <c r="X872" s="318"/>
      <c r="Y872" s="319">
        <v>1.5</v>
      </c>
      <c r="Z872" s="320"/>
      <c r="AA872" s="320"/>
      <c r="AB872" s="321"/>
      <c r="AC872" s="329" t="s">
        <v>496</v>
      </c>
      <c r="AD872" s="329"/>
      <c r="AE872" s="329"/>
      <c r="AF872" s="329"/>
      <c r="AG872" s="329"/>
      <c r="AH872" s="324">
        <v>6</v>
      </c>
      <c r="AI872" s="325"/>
      <c r="AJ872" s="325"/>
      <c r="AK872" s="325"/>
      <c r="AL872" s="326">
        <v>100</v>
      </c>
      <c r="AM872" s="327"/>
      <c r="AN872" s="327"/>
      <c r="AO872" s="328"/>
      <c r="AP872" s="322" t="s">
        <v>683</v>
      </c>
      <c r="AQ872" s="322"/>
      <c r="AR872" s="322"/>
      <c r="AS872" s="322"/>
      <c r="AT872" s="322"/>
      <c r="AU872" s="322"/>
      <c r="AV872" s="322"/>
      <c r="AW872" s="322"/>
      <c r="AX872" s="322"/>
    </row>
    <row r="873" spans="1:50" ht="60" customHeight="1" x14ac:dyDescent="0.15">
      <c r="A873" s="406">
        <v>4</v>
      </c>
      <c r="B873" s="406">
        <v>1</v>
      </c>
      <c r="C873" s="425" t="s">
        <v>664</v>
      </c>
      <c r="D873" s="420"/>
      <c r="E873" s="420"/>
      <c r="F873" s="420"/>
      <c r="G873" s="420"/>
      <c r="H873" s="420"/>
      <c r="I873" s="420"/>
      <c r="J873" s="421">
        <v>1000020140007</v>
      </c>
      <c r="K873" s="422"/>
      <c r="L873" s="422"/>
      <c r="M873" s="422"/>
      <c r="N873" s="422"/>
      <c r="O873" s="422"/>
      <c r="P873" s="318" t="s">
        <v>661</v>
      </c>
      <c r="Q873" s="318"/>
      <c r="R873" s="318"/>
      <c r="S873" s="318"/>
      <c r="T873" s="318"/>
      <c r="U873" s="318"/>
      <c r="V873" s="318"/>
      <c r="W873" s="318"/>
      <c r="X873" s="318"/>
      <c r="Y873" s="319">
        <v>1.4</v>
      </c>
      <c r="Z873" s="320"/>
      <c r="AA873" s="320"/>
      <c r="AB873" s="321"/>
      <c r="AC873" s="329" t="s">
        <v>496</v>
      </c>
      <c r="AD873" s="329"/>
      <c r="AE873" s="329"/>
      <c r="AF873" s="329"/>
      <c r="AG873" s="329"/>
      <c r="AH873" s="324">
        <v>6</v>
      </c>
      <c r="AI873" s="325"/>
      <c r="AJ873" s="325"/>
      <c r="AK873" s="325"/>
      <c r="AL873" s="326">
        <v>100</v>
      </c>
      <c r="AM873" s="327"/>
      <c r="AN873" s="327"/>
      <c r="AO873" s="328"/>
      <c r="AP873" s="322" t="s">
        <v>683</v>
      </c>
      <c r="AQ873" s="322"/>
      <c r="AR873" s="322"/>
      <c r="AS873" s="322"/>
      <c r="AT873" s="322"/>
      <c r="AU873" s="322"/>
      <c r="AV873" s="322"/>
      <c r="AW873" s="322"/>
      <c r="AX873" s="322"/>
    </row>
    <row r="874" spans="1:50" ht="72.75" customHeight="1" x14ac:dyDescent="0.15">
      <c r="A874" s="406">
        <v>5</v>
      </c>
      <c r="B874" s="406">
        <v>1</v>
      </c>
      <c r="C874" s="425" t="s">
        <v>665</v>
      </c>
      <c r="D874" s="420"/>
      <c r="E874" s="420"/>
      <c r="F874" s="420"/>
      <c r="G874" s="420"/>
      <c r="H874" s="420"/>
      <c r="I874" s="420"/>
      <c r="J874" s="421">
        <v>1000020440001</v>
      </c>
      <c r="K874" s="422"/>
      <c r="L874" s="422"/>
      <c r="M874" s="422"/>
      <c r="N874" s="422"/>
      <c r="O874" s="422"/>
      <c r="P874" s="318" t="s">
        <v>661</v>
      </c>
      <c r="Q874" s="318"/>
      <c r="R874" s="318"/>
      <c r="S874" s="318"/>
      <c r="T874" s="318"/>
      <c r="U874" s="318"/>
      <c r="V874" s="318"/>
      <c r="W874" s="318"/>
      <c r="X874" s="318"/>
      <c r="Y874" s="319">
        <v>1.3</v>
      </c>
      <c r="Z874" s="320"/>
      <c r="AA874" s="320"/>
      <c r="AB874" s="321"/>
      <c r="AC874" s="323" t="s">
        <v>496</v>
      </c>
      <c r="AD874" s="323"/>
      <c r="AE874" s="323"/>
      <c r="AF874" s="323"/>
      <c r="AG874" s="323"/>
      <c r="AH874" s="324">
        <v>6</v>
      </c>
      <c r="AI874" s="325"/>
      <c r="AJ874" s="325"/>
      <c r="AK874" s="325"/>
      <c r="AL874" s="326">
        <v>100</v>
      </c>
      <c r="AM874" s="327"/>
      <c r="AN874" s="327"/>
      <c r="AO874" s="328"/>
      <c r="AP874" s="322" t="s">
        <v>683</v>
      </c>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487</v>
      </c>
      <c r="AI902" s="348"/>
      <c r="AJ902" s="348"/>
      <c r="AK902" s="348"/>
      <c r="AL902" s="348" t="s">
        <v>21</v>
      </c>
      <c r="AM902" s="348"/>
      <c r="AN902" s="348"/>
      <c r="AO902" s="426"/>
      <c r="AP902" s="427" t="s">
        <v>420</v>
      </c>
      <c r="AQ902" s="427"/>
      <c r="AR902" s="427"/>
      <c r="AS902" s="427"/>
      <c r="AT902" s="427"/>
      <c r="AU902" s="427"/>
      <c r="AV902" s="427"/>
      <c r="AW902" s="427"/>
      <c r="AX902" s="427"/>
    </row>
    <row r="903" spans="1:50" ht="67.5" customHeight="1" x14ac:dyDescent="0.15">
      <c r="A903" s="406">
        <v>1</v>
      </c>
      <c r="B903" s="406">
        <v>1</v>
      </c>
      <c r="C903" s="425" t="s">
        <v>700</v>
      </c>
      <c r="D903" s="420"/>
      <c r="E903" s="420"/>
      <c r="F903" s="420"/>
      <c r="G903" s="420"/>
      <c r="H903" s="420"/>
      <c r="I903" s="420"/>
      <c r="J903" s="421">
        <v>6290005016395</v>
      </c>
      <c r="K903" s="422"/>
      <c r="L903" s="422"/>
      <c r="M903" s="422"/>
      <c r="N903" s="422"/>
      <c r="O903" s="422"/>
      <c r="P903" s="318" t="s">
        <v>667</v>
      </c>
      <c r="Q903" s="318"/>
      <c r="R903" s="318"/>
      <c r="S903" s="318"/>
      <c r="T903" s="318"/>
      <c r="U903" s="318"/>
      <c r="V903" s="318"/>
      <c r="W903" s="318"/>
      <c r="X903" s="318"/>
      <c r="Y903" s="319">
        <v>1.7</v>
      </c>
      <c r="Z903" s="320"/>
      <c r="AA903" s="320"/>
      <c r="AB903" s="321"/>
      <c r="AC903" s="329" t="s">
        <v>496</v>
      </c>
      <c r="AD903" s="330"/>
      <c r="AE903" s="330"/>
      <c r="AF903" s="330"/>
      <c r="AG903" s="330"/>
      <c r="AH903" s="324">
        <v>5</v>
      </c>
      <c r="AI903" s="325"/>
      <c r="AJ903" s="325"/>
      <c r="AK903" s="325"/>
      <c r="AL903" s="326">
        <v>100</v>
      </c>
      <c r="AM903" s="327"/>
      <c r="AN903" s="327"/>
      <c r="AO903" s="328"/>
      <c r="AP903" s="322" t="s">
        <v>683</v>
      </c>
      <c r="AQ903" s="322"/>
      <c r="AR903" s="322"/>
      <c r="AS903" s="322"/>
      <c r="AT903" s="322"/>
      <c r="AU903" s="322"/>
      <c r="AV903" s="322"/>
      <c r="AW903" s="322"/>
      <c r="AX903" s="322"/>
    </row>
    <row r="904" spans="1:50" ht="67.5" customHeight="1" x14ac:dyDescent="0.15">
      <c r="A904" s="406">
        <v>2</v>
      </c>
      <c r="B904" s="406">
        <v>1</v>
      </c>
      <c r="C904" s="420" t="s">
        <v>666</v>
      </c>
      <c r="D904" s="420"/>
      <c r="E904" s="420"/>
      <c r="F904" s="420"/>
      <c r="G904" s="420"/>
      <c r="H904" s="420"/>
      <c r="I904" s="420"/>
      <c r="J904" s="421">
        <v>3010005022382</v>
      </c>
      <c r="K904" s="422"/>
      <c r="L904" s="422"/>
      <c r="M904" s="422"/>
      <c r="N904" s="422"/>
      <c r="O904" s="422"/>
      <c r="P904" s="318" t="s">
        <v>667</v>
      </c>
      <c r="Q904" s="318"/>
      <c r="R904" s="318"/>
      <c r="S904" s="318"/>
      <c r="T904" s="318"/>
      <c r="U904" s="318"/>
      <c r="V904" s="318"/>
      <c r="W904" s="318"/>
      <c r="X904" s="318"/>
      <c r="Y904" s="319">
        <v>1.5</v>
      </c>
      <c r="Z904" s="320"/>
      <c r="AA904" s="320"/>
      <c r="AB904" s="321"/>
      <c r="AC904" s="329" t="s">
        <v>496</v>
      </c>
      <c r="AD904" s="329"/>
      <c r="AE904" s="329"/>
      <c r="AF904" s="329"/>
      <c r="AG904" s="329"/>
      <c r="AH904" s="324">
        <v>5</v>
      </c>
      <c r="AI904" s="325"/>
      <c r="AJ904" s="325"/>
      <c r="AK904" s="325"/>
      <c r="AL904" s="326">
        <v>100</v>
      </c>
      <c r="AM904" s="327"/>
      <c r="AN904" s="327"/>
      <c r="AO904" s="328"/>
      <c r="AP904" s="322" t="s">
        <v>683</v>
      </c>
      <c r="AQ904" s="322"/>
      <c r="AR904" s="322"/>
      <c r="AS904" s="322"/>
      <c r="AT904" s="322"/>
      <c r="AU904" s="322"/>
      <c r="AV904" s="322"/>
      <c r="AW904" s="322"/>
      <c r="AX904" s="322"/>
    </row>
    <row r="905" spans="1:50" ht="50.25" customHeight="1" x14ac:dyDescent="0.15">
      <c r="A905" s="406">
        <v>3</v>
      </c>
      <c r="B905" s="406">
        <v>1</v>
      </c>
      <c r="C905" s="425" t="s">
        <v>668</v>
      </c>
      <c r="D905" s="420"/>
      <c r="E905" s="420"/>
      <c r="F905" s="420"/>
      <c r="G905" s="420"/>
      <c r="H905" s="420"/>
      <c r="I905" s="420"/>
      <c r="J905" s="421">
        <v>2060005005367</v>
      </c>
      <c r="K905" s="422"/>
      <c r="L905" s="422"/>
      <c r="M905" s="422"/>
      <c r="N905" s="422"/>
      <c r="O905" s="422"/>
      <c r="P905" s="318" t="s">
        <v>667</v>
      </c>
      <c r="Q905" s="318"/>
      <c r="R905" s="318"/>
      <c r="S905" s="318"/>
      <c r="T905" s="318"/>
      <c r="U905" s="318"/>
      <c r="V905" s="318"/>
      <c r="W905" s="318"/>
      <c r="X905" s="318"/>
      <c r="Y905" s="319">
        <v>1.3</v>
      </c>
      <c r="Z905" s="320"/>
      <c r="AA905" s="320"/>
      <c r="AB905" s="321"/>
      <c r="AC905" s="329" t="s">
        <v>496</v>
      </c>
      <c r="AD905" s="329"/>
      <c r="AE905" s="329"/>
      <c r="AF905" s="329"/>
      <c r="AG905" s="329"/>
      <c r="AH905" s="423">
        <v>5</v>
      </c>
      <c r="AI905" s="424"/>
      <c r="AJ905" s="424"/>
      <c r="AK905" s="424"/>
      <c r="AL905" s="326">
        <v>100</v>
      </c>
      <c r="AM905" s="327"/>
      <c r="AN905" s="327"/>
      <c r="AO905" s="328"/>
      <c r="AP905" s="322" t="s">
        <v>683</v>
      </c>
      <c r="AQ905" s="322"/>
      <c r="AR905" s="322"/>
      <c r="AS905" s="322"/>
      <c r="AT905" s="322"/>
      <c r="AU905" s="322"/>
      <c r="AV905" s="322"/>
      <c r="AW905" s="322"/>
      <c r="AX905" s="322"/>
    </row>
    <row r="906" spans="1:50" ht="60.75" customHeight="1" x14ac:dyDescent="0.15">
      <c r="A906" s="406">
        <v>4</v>
      </c>
      <c r="B906" s="406">
        <v>1</v>
      </c>
      <c r="C906" s="425" t="s">
        <v>669</v>
      </c>
      <c r="D906" s="420"/>
      <c r="E906" s="420"/>
      <c r="F906" s="420"/>
      <c r="G906" s="420"/>
      <c r="H906" s="420"/>
      <c r="I906" s="420"/>
      <c r="J906" s="421">
        <v>1360005005593</v>
      </c>
      <c r="K906" s="422"/>
      <c r="L906" s="422"/>
      <c r="M906" s="422"/>
      <c r="N906" s="422"/>
      <c r="O906" s="422"/>
      <c r="P906" s="318" t="s">
        <v>667</v>
      </c>
      <c r="Q906" s="318"/>
      <c r="R906" s="318"/>
      <c r="S906" s="318"/>
      <c r="T906" s="318"/>
      <c r="U906" s="318"/>
      <c r="V906" s="318"/>
      <c r="W906" s="318"/>
      <c r="X906" s="318"/>
      <c r="Y906" s="319">
        <v>1.2</v>
      </c>
      <c r="Z906" s="320"/>
      <c r="AA906" s="320"/>
      <c r="AB906" s="321"/>
      <c r="AC906" s="329" t="s">
        <v>496</v>
      </c>
      <c r="AD906" s="329"/>
      <c r="AE906" s="329"/>
      <c r="AF906" s="329"/>
      <c r="AG906" s="329"/>
      <c r="AH906" s="423">
        <v>5</v>
      </c>
      <c r="AI906" s="424"/>
      <c r="AJ906" s="424"/>
      <c r="AK906" s="424"/>
      <c r="AL906" s="326">
        <v>100</v>
      </c>
      <c r="AM906" s="327"/>
      <c r="AN906" s="327"/>
      <c r="AO906" s="328"/>
      <c r="AP906" s="322" t="s">
        <v>683</v>
      </c>
      <c r="AQ906" s="322"/>
      <c r="AR906" s="322"/>
      <c r="AS906" s="322"/>
      <c r="AT906" s="322"/>
      <c r="AU906" s="322"/>
      <c r="AV906" s="322"/>
      <c r="AW906" s="322"/>
      <c r="AX906" s="322"/>
    </row>
    <row r="907" spans="1:50" ht="75" customHeight="1" x14ac:dyDescent="0.15">
      <c r="A907" s="406">
        <v>5</v>
      </c>
      <c r="B907" s="406">
        <v>1</v>
      </c>
      <c r="C907" s="425" t="s">
        <v>670</v>
      </c>
      <c r="D907" s="420"/>
      <c r="E907" s="420"/>
      <c r="F907" s="420"/>
      <c r="G907" s="420"/>
      <c r="H907" s="420"/>
      <c r="I907" s="420"/>
      <c r="J907" s="421">
        <v>7000020100005</v>
      </c>
      <c r="K907" s="422"/>
      <c r="L907" s="422"/>
      <c r="M907" s="422"/>
      <c r="N907" s="422"/>
      <c r="O907" s="422"/>
      <c r="P907" s="318" t="s">
        <v>667</v>
      </c>
      <c r="Q907" s="318"/>
      <c r="R907" s="318"/>
      <c r="S907" s="318"/>
      <c r="T907" s="318"/>
      <c r="U907" s="318"/>
      <c r="V907" s="318"/>
      <c r="W907" s="318"/>
      <c r="X907" s="318"/>
      <c r="Y907" s="319">
        <v>0.9</v>
      </c>
      <c r="Z907" s="320"/>
      <c r="AA907" s="320"/>
      <c r="AB907" s="321"/>
      <c r="AC907" s="323" t="s">
        <v>496</v>
      </c>
      <c r="AD907" s="323"/>
      <c r="AE907" s="323"/>
      <c r="AF907" s="323"/>
      <c r="AG907" s="323"/>
      <c r="AH907" s="423">
        <v>5</v>
      </c>
      <c r="AI907" s="424"/>
      <c r="AJ907" s="424"/>
      <c r="AK907" s="424"/>
      <c r="AL907" s="326">
        <v>100</v>
      </c>
      <c r="AM907" s="327"/>
      <c r="AN907" s="327"/>
      <c r="AO907" s="328"/>
      <c r="AP907" s="322" t="s">
        <v>683</v>
      </c>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487</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423"/>
      <c r="AI938" s="424"/>
      <c r="AJ938" s="424"/>
      <c r="AK938" s="424"/>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423"/>
      <c r="AI939" s="424"/>
      <c r="AJ939" s="424"/>
      <c r="AK939" s="424"/>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487</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423"/>
      <c r="AI991" s="424"/>
      <c r="AJ991" s="424"/>
      <c r="AK991" s="424"/>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423"/>
      <c r="AI992" s="424"/>
      <c r="AJ992" s="424"/>
      <c r="AK992" s="424"/>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423"/>
      <c r="AI993" s="424"/>
      <c r="AJ993" s="424"/>
      <c r="AK993" s="424"/>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487</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423"/>
      <c r="AI1024" s="424"/>
      <c r="AJ1024" s="424"/>
      <c r="AK1024" s="424"/>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423"/>
      <c r="AI1025" s="424"/>
      <c r="AJ1025" s="424"/>
      <c r="AK1025" s="424"/>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423"/>
      <c r="AI1026" s="424"/>
      <c r="AJ1026" s="424"/>
      <c r="AK1026" s="424"/>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487</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423"/>
      <c r="AI1057" s="424"/>
      <c r="AJ1057" s="424"/>
      <c r="AK1057" s="424"/>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423"/>
      <c r="AI1058" s="424"/>
      <c r="AJ1058" s="424"/>
      <c r="AK1058" s="424"/>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423"/>
      <c r="AI1059" s="424"/>
      <c r="AJ1059" s="424"/>
      <c r="AK1059" s="424"/>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487</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452</v>
      </c>
      <c r="AQ1101" s="427"/>
      <c r="AR1101" s="427"/>
      <c r="AS1101" s="427"/>
      <c r="AT1101" s="427"/>
      <c r="AU1101" s="427"/>
      <c r="AV1101" s="427"/>
      <c r="AW1101" s="427"/>
      <c r="AX1101" s="427"/>
    </row>
    <row r="1102" spans="1:50" ht="30" customHeight="1" x14ac:dyDescent="0.15">
      <c r="A1102" s="406">
        <v>1</v>
      </c>
      <c r="B1102" s="406">
        <v>1</v>
      </c>
      <c r="C1102" s="894"/>
      <c r="D1102" s="894"/>
      <c r="E1102" s="261" t="s">
        <v>568</v>
      </c>
      <c r="F1102" s="893"/>
      <c r="G1102" s="893"/>
      <c r="H1102" s="893"/>
      <c r="I1102" s="893"/>
      <c r="J1102" s="421" t="s">
        <v>569</v>
      </c>
      <c r="K1102" s="422"/>
      <c r="L1102" s="422"/>
      <c r="M1102" s="422"/>
      <c r="N1102" s="422"/>
      <c r="O1102" s="422"/>
      <c r="P1102" s="317" t="s">
        <v>568</v>
      </c>
      <c r="Q1102" s="318"/>
      <c r="R1102" s="318"/>
      <c r="S1102" s="318"/>
      <c r="T1102" s="318"/>
      <c r="U1102" s="318"/>
      <c r="V1102" s="318"/>
      <c r="W1102" s="318"/>
      <c r="X1102" s="318"/>
      <c r="Y1102" s="319" t="s">
        <v>570</v>
      </c>
      <c r="Z1102" s="320"/>
      <c r="AA1102" s="320"/>
      <c r="AB1102" s="321"/>
      <c r="AC1102" s="323"/>
      <c r="AD1102" s="323"/>
      <c r="AE1102" s="323"/>
      <c r="AF1102" s="323"/>
      <c r="AG1102" s="323"/>
      <c r="AH1102" s="423" t="s">
        <v>569</v>
      </c>
      <c r="AI1102" s="424"/>
      <c r="AJ1102" s="424"/>
      <c r="AK1102" s="424"/>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86 Y781 Y788:Y790">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E117 AM117">
    <cfRule type="expression" dxfId="2589" priority="13177">
      <formula>IF(RIGHT(TEXT(AE117,"0.#"),1)=".",FALSE,TRUE)</formula>
    </cfRule>
    <cfRule type="expression" dxfId="2588" priority="13178">
      <formula>IF(RIGHT(TEXT(AE117,"0.#"),1)=".",TRUE,FALSE)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M435">
    <cfRule type="expression" dxfId="2531" priority="13037">
      <formula>IF(RIGHT(TEXT(AM435,"0.#"),1)=".",FALSE,TRUE)</formula>
    </cfRule>
    <cfRule type="expression" dxfId="2530" priority="13038">
      <formula>IF(RIGHT(TEXT(AM435,"0.#"),1)=".",TRUE,FALSE)</formula>
    </cfRule>
  </conditionalFormatting>
  <conditionalFormatting sqref="AM433">
    <cfRule type="expression" dxfId="2529" priority="13041">
      <formula>IF(RIGHT(TEXT(AM433,"0.#"),1)=".",FALSE,TRUE)</formula>
    </cfRule>
    <cfRule type="expression" dxfId="2528" priority="13042">
      <formula>IF(RIGHT(TEXT(AM433,"0.#"),1)=".",TRUE,FALSE)</formula>
    </cfRule>
  </conditionalFormatting>
  <conditionalFormatting sqref="AM434">
    <cfRule type="expression" dxfId="2527" priority="13039">
      <formula>IF(RIGHT(TEXT(AM434,"0.#"),1)=".",FALSE,TRUE)</formula>
    </cfRule>
    <cfRule type="expression" dxfId="2526" priority="13040">
      <formula>IF(RIGHT(TEXT(AM434,"0.#"),1)=".",TRUE,FALSE)</formula>
    </cfRule>
  </conditionalFormatting>
  <conditionalFormatting sqref="AL847:AO866">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46">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E434">
    <cfRule type="expression" dxfId="725" priority="25">
      <formula>IF(RIGHT(TEXT(AE434,"0.#"),1)=".",FALSE,TRUE)</formula>
    </cfRule>
    <cfRule type="expression" dxfId="724" priority="26">
      <formula>IF(RIGHT(TEXT(AE434,"0.#"),1)=".",TRUE,FALSE)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I433">
    <cfRule type="expression" dxfId="721" priority="21">
      <formula>IF(RIGHT(TEXT(AI433,"0.#"),1)=".",FALSE,TRUE)</formula>
    </cfRule>
    <cfRule type="expression" dxfId="720" priority="22">
      <formula>IF(RIGHT(TEXT(AI433,"0.#"),1)=".",TRUE,FALSE)</formula>
    </cfRule>
  </conditionalFormatting>
  <conditionalFormatting sqref="AI434">
    <cfRule type="expression" dxfId="719" priority="19">
      <formula>IF(RIGHT(TEXT(AI434,"0.#"),1)=".",FALSE,TRUE)</formula>
    </cfRule>
    <cfRule type="expression" dxfId="718" priority="20">
      <formula>IF(RIGHT(TEXT(AI434,"0.#"),1)=".",TRUE,FALSE)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3">
    <cfRule type="expression" dxfId="715" priority="15">
      <formula>IF(RIGHT(TEXT(AQ433,"0.#"),1)=".",FALSE,TRUE)</formula>
    </cfRule>
    <cfRule type="expression" dxfId="714" priority="16">
      <formula>IF(RIGHT(TEXT(AQ433,"0.#"),1)=".",TRUE,FALSE)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U433">
    <cfRule type="expression" dxfId="709" priority="9">
      <formula>IF(RIGHT(TEXT(AU433,"0.#"),1)=".",FALSE,TRUE)</formula>
    </cfRule>
    <cfRule type="expression" dxfId="708" priority="10">
      <formula>IF(RIGHT(TEXT(AU433,"0.#"),1)=".",TRUE,FALSE)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3" max="49" man="1"/>
    <brk id="699" max="49" man="1"/>
    <brk id="729"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t="s">
        <v>612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612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612</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612</v>
      </c>
      <c r="C19" s="13" t="str">
        <f t="shared" si="0"/>
        <v>ＩＴ戦略</v>
      </c>
      <c r="D19" s="13" t="str">
        <f t="shared" si="8"/>
        <v>子ども・若者育成支援、自殺対策、少子化社会対策、男女共同参画、犯罪被害者等施策、ＩＴ戦略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子ども・若者育成支援、自殺対策、少子化社会対策、男女共同参画、犯罪被害者等施策、ＩＴ戦略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子ども・若者育成支援、自殺対策、少子化社会対策、男女共同参画、犯罪被害者等施策、ＩＴ戦略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子ども・若者育成支援、自殺対策、少子化社会対策、男女共同参画、犯罪被害者等施策、ＩＴ戦略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子ども・若者育成支援、自殺対策、少子化社会対策、男女共同参画、犯罪被害者等施策、ＩＴ戦略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子ども・若者育成支援、自殺対策、少子化社会対策、男女共同参画、犯罪被害者等施策、ＩＴ戦略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子ども・若者育成支援、自殺対策、少子化社会対策、男女共同参画、犯罪被害者等施策、ＩＴ戦略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551</v>
      </c>
      <c r="AF2" s="997"/>
      <c r="AG2" s="997"/>
      <c r="AH2" s="997"/>
      <c r="AI2" s="997" t="s">
        <v>548</v>
      </c>
      <c r="AJ2" s="997"/>
      <c r="AK2" s="997"/>
      <c r="AL2" s="997"/>
      <c r="AM2" s="997" t="s">
        <v>522</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552</v>
      </c>
      <c r="AF9" s="997"/>
      <c r="AG9" s="997"/>
      <c r="AH9" s="997"/>
      <c r="AI9" s="997" t="s">
        <v>548</v>
      </c>
      <c r="AJ9" s="997"/>
      <c r="AK9" s="997"/>
      <c r="AL9" s="997"/>
      <c r="AM9" s="997" t="s">
        <v>522</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551</v>
      </c>
      <c r="AF16" s="997"/>
      <c r="AG16" s="997"/>
      <c r="AH16" s="997"/>
      <c r="AI16" s="997" t="s">
        <v>549</v>
      </c>
      <c r="AJ16" s="997"/>
      <c r="AK16" s="997"/>
      <c r="AL16" s="997"/>
      <c r="AM16" s="997" t="s">
        <v>522</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553</v>
      </c>
      <c r="AF23" s="997"/>
      <c r="AG23" s="997"/>
      <c r="AH23" s="997"/>
      <c r="AI23" s="997" t="s">
        <v>548</v>
      </c>
      <c r="AJ23" s="997"/>
      <c r="AK23" s="997"/>
      <c r="AL23" s="997"/>
      <c r="AM23" s="997" t="s">
        <v>522</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551</v>
      </c>
      <c r="AF30" s="997"/>
      <c r="AG30" s="997"/>
      <c r="AH30" s="997"/>
      <c r="AI30" s="997" t="s">
        <v>548</v>
      </c>
      <c r="AJ30" s="997"/>
      <c r="AK30" s="997"/>
      <c r="AL30" s="997"/>
      <c r="AM30" s="997" t="s">
        <v>546</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553</v>
      </c>
      <c r="AF37" s="997"/>
      <c r="AG37" s="997"/>
      <c r="AH37" s="997"/>
      <c r="AI37" s="997" t="s">
        <v>550</v>
      </c>
      <c r="AJ37" s="997"/>
      <c r="AK37" s="997"/>
      <c r="AL37" s="997"/>
      <c r="AM37" s="997" t="s">
        <v>547</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551</v>
      </c>
      <c r="AF44" s="997"/>
      <c r="AG44" s="997"/>
      <c r="AH44" s="997"/>
      <c r="AI44" s="997" t="s">
        <v>548</v>
      </c>
      <c r="AJ44" s="997"/>
      <c r="AK44" s="997"/>
      <c r="AL44" s="997"/>
      <c r="AM44" s="997" t="s">
        <v>522</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551</v>
      </c>
      <c r="AF51" s="997"/>
      <c r="AG51" s="997"/>
      <c r="AH51" s="997"/>
      <c r="AI51" s="997" t="s">
        <v>548</v>
      </c>
      <c r="AJ51" s="997"/>
      <c r="AK51" s="997"/>
      <c r="AL51" s="997"/>
      <c r="AM51" s="997" t="s">
        <v>522</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551</v>
      </c>
      <c r="AF58" s="997"/>
      <c r="AG58" s="997"/>
      <c r="AH58" s="997"/>
      <c r="AI58" s="997" t="s">
        <v>548</v>
      </c>
      <c r="AJ58" s="997"/>
      <c r="AK58" s="997"/>
      <c r="AL58" s="997"/>
      <c r="AM58" s="997" t="s">
        <v>522</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551</v>
      </c>
      <c r="AF65" s="997"/>
      <c r="AG65" s="997"/>
      <c r="AH65" s="997"/>
      <c r="AI65" s="997" t="s">
        <v>548</v>
      </c>
      <c r="AJ65" s="997"/>
      <c r="AK65" s="997"/>
      <c r="AL65" s="997"/>
      <c r="AM65" s="997" t="s">
        <v>522</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2020-11-20T06:34:44Z</dcterms:modified>
</cp:coreProperties>
</file>