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10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<sst xmlns="http://schemas.openxmlformats.org/spreadsheetml/2006/main" count="2991" uniqueCount="697">
  <si>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</si>
  <si>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</si>
  <si>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</si>
  <si>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</si>
  <si>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</si>
  <si>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</si>
  <si>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</si>
  <si>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</si>
  <si>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</si>
  <si>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</si>
  <si>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</si>
  <si>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</si>
  <si>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</si>
  <si>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</si>
  <si>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</si>
  <si>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</si>
  <si>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</si>
  <si>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</si>
  <si>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</si>
  <si>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</si>
  <si>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</si>
  <si>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</si>
  <si>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</si>
  <si>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</si>
  <si>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</si>
  <si>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</si>
  <si>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</si>
  <si>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</si>
  <si>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</si>
  <si>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</si>
  <si>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</si>
  <si>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</si>
  <si>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</si>
  <si>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</si>
  <si>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</si>
  <si>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</si>
  <si>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</si>
  <si>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</si>
  <si>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</si>
  <si>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</si>
  <si>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</si>
  <si>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</si>
  <si>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</si>
  <si>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</si>
  <si>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</si>
  <si>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</si>
  <si>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</si>
  <si>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</si>
  <si>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</si>
  <si>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</si>
  <si>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</si>
  <si>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</si>
  <si>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</si>
  <si>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</si>
  <si>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</si>
  <si>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</si>
  <si>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</si>
  <si>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</si>
  <si>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</si>
  <si>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</si>
  <si>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</si>
  <si>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</si>
  <si>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</si>
  <si>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</si>
  <si>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</si>
  <si>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</si>
  <si>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</si>
  <si>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</si>
  <si>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</si>
  <si>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</si>
  <si>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</si>
  <si>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</si>
  <si>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</si>
  <si>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</si>
  <si>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</si>
  <si>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</si>
  <si>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</si>
  <si>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</si>
  <si>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</si>
  <si>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</si>
  <si>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</si>
  <si>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</si>
  <si>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</si>
  <si>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</si>
  <si>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</si>
  <si>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</si>
  <si>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</si>
  <si>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</si>
  <si>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</si>
  <si>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</si>
  <si>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</si>
  <si>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</si>
  <si>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</si>
  <si>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</si>
  <si>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</si>
  <si>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</si>
  <si>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</si>
  <si>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</si>
  <si>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</si>
  <si>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</si>
  <si>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</si>
  <si>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</si>
  <si>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</si>
  <si>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</si>
  <si>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</si>
  <si>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</si>
  <si>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</si>
  <si>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</si>
  <si>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</si>
  <si>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</si>
  <si>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</si>
  <si>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</si>
  <si>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</si>
  <si>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</si>
  <si>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</si>
  <si>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</si>
  <si>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</si>
  <si>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</si>
  <si>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</si>
  <si>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</si>
  <si>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</si>
  <si>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</si>
  <si>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</si>
  <si>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</si>
  <si>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</si>
  <si>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</si>
  <si>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</si>
  <si>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</si>
  <si>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</si>
  <si>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</si>
  <si>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</si>
  <si>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</si>
  <si>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</si>
  <si>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</si>
  <si>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</si>
  <si>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</si>
  <si>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</si>
  <si>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</si>
  <si>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</si>
  <si>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</si>
  <si>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</si>
  <si>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</si>
  <si>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</si>
  <si>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</si>
  <si>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</si>
  <si>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</si>
  <si>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</si>
  <si>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</si>
  <si>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</si>
  <si>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</si>
  <si>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</si>
  <si>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</si>
  <si>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</si>
  <si>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</si>
  <si>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</si>
  <si>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</si>
  <si>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</si>
  <si>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</si>
  <si>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</si>
  <si>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</si>
  <si>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</si>
  <si>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</si>
  <si>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</si>
  <si>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</si>
  <si>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</si>
  <si>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</si>
  <si>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</si>
  <si>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</si>
  <si>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</si>
  <si>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</si>
  <si>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</si>
  <si>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</si>
  <si>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</si>
  <si>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</si>
  <si>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</si>
  <si>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</si>
  <si>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</si>
  <si>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</si>
  <si>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</si>
  <si>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</si>
  <si>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</si>
  <si>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</si>
  <si>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</si>
  <si>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</si>
  <si>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</si>
  <si>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</si>
  <si>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</si>
  <si>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</si>
  <si>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</si>
  <si>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</si>
  <si>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</si>
  <si>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</si>
  <si>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</si>
  <si>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</si>
  <si>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</si>
  <si>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</si>
  <si>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</si>
  <si>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</si>
  <si>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</si>
  <si>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</si>
  <si>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</si>
  <si>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</si>
  <si>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</si>
  <si>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</si>
  <si>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</si>
  <si>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</si>
  <si>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</si>
  <si>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</si>
  <si>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</si>
  <si>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</si>
  <si>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</si>
  <si>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</si>
  <si>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</si>
  <si>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</si>
  <si>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</si>
  <si>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</si>
  <si>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</si>
  <si>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</si>
  <si>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</si>
  <si>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</si>
  <si>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</si>
  <si>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</si>
  <si>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</si>
  <si>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</si>
  <si>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</si>
  <si>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</si>
  <si>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</si>
  <si>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</si>
  <si>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</si>
  <si>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</si>
  <si>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</si>
  <si>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</si>
  <si>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</si>
  <si>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</si>
  <si>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</si>
  <si>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</si>
  <si>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</si>
  <si>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</si>
  <si>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</si>
  <si>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</si>
  <si>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</si>
  <si>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</si>
  <si>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</si>
  <si>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</si>
  <si>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</si>
  <si>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</si>
  <si>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</si>
  <si>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</si>
  <si>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</si>
  <si>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</si>
  <si>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</si>
  <si>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</si>
  <si>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</si>
  <si>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</si>
  <si>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</si>
  <si>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</si>
  <si>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</si>
  <si>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</si>
  <si>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</si>
  <si>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</si>
  <si>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</si>
  <si>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</si>
  <si>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</si>
  <si>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</si>
  <si>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</si>
  <si>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</si>
  <si>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</si>
  <si>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</si>
  <si>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</si>
  <si>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</si>
  <si>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</si>
  <si>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</si>
  <si>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</si>
  <si>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</si>
  <si>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</si>
  <si>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</si>
  <si>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</si>
  <si>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</si>
  <si>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</si>
  <si>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</si>
  <si>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</si>
  <si>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</si>
  <si>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</si>
  <si>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</si>
  <si>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</si>
  <si>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</si>
  <si>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</si>
  <si>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</si>
  <si>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</si>
  <si>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</si>
  <si>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</si>
  <si>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</si>
  <si>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</si>
  <si>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</si>
  <si>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</si>
  <si>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</si>
  <si>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</si>
  <si>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</si>
  <si>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</si>
  <si>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</si>
  <si>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</si>
  <si>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</si>
  <si>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</si>
  <si>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</si>
  <si>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</si>
  <si>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</si>
  <si>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</si>
  <si>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</si>
  <si>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</si>
  <si>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</si>
  <si>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</si>
  <si>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</si>
  <si>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</si>
  <si>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</si>
  <si>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</si>
  <si>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</si>
  <si>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</si>
  <si>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</si>
  <si>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</si>
  <si>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</si>
  <si>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</si>
  <si>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</si>
  <si>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</si>
  <si>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</si>
  <si>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</si>
  <si>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</si>
  <si>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</si>
  <si>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</si>
  <si>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</si>
  <si>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</si>
  <si>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</si>
  <si>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</si>
  <si>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</si>
  <si>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</si>
  <si>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</si>
  <si>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</si>
  <si>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</si>
  <si>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</si>
  <si>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</si>
  <si>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</si>
  <si>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</si>
  <si>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</si>
  <si>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</si>
  <si>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</si>
  <si>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</si>
  <si>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</si>
  <si>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</si>
  <si>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</si>
  <si>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</si>
  <si>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</si>
  <si>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</si>
  <si>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</si>
  <si>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</si>
  <si>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</si>
  <si>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</si>
  <si>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</si>
  <si>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</si>
  <si>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</si>
  <si>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</si>
  <si>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</si>
  <si>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</si>
  <si>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</si>
  <si>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</si>
  <si>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</si>
  <si>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</si>
  <si>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</si>
  <si>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</si>
  <si>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</si>
  <si>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</si>
  <si>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</si>
  <si>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</si>
  <si>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</si>
  <si>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</si>
  <si>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</si>
  <si>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</si>
  <si>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</si>
  <si>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</si>
  <si>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</si>
  <si>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</si>
  <si>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</si>
  <si>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</si>
  <si>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</si>
  <si>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</si>
  <si>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</si>
  <si>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</si>
  <si>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</si>
  <si>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</si>
  <si>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</si>
  <si>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</si>
  <si>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</si>
  <si>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</si>
  <si>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</si>
  <si>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</si>
  <si>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</si>
  <si>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</si>
  <si>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</si>
  <si>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</si>
  <si>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</si>
  <si>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</si>
  <si>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</si>
  <si>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</si>
  <si>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</si>
  <si>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</si>
  <si>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</si>
  <si>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</si>
  <si>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</si>
  <si>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</si>
  <si>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</si>
  <si>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</si>
  <si>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</si>
  <si>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</si>
  <si>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</si>
  <si>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</si>
  <si>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</si>
  <si>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</si>
  <si>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</si>
  <si>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</si>
  <si>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</si>
  <si>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</si>
  <si>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</si>
  <si>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</si>
  <si>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</si>
  <si>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</si>
  <si>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</si>
  <si>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</si>
  <si>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</si>
  <si>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</si>
  <si>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</si>
  <si>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</si>
  <si>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</si>
  <si>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</si>
  <si>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</si>
  <si>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</si>
  <si>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</si>
  <si>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</si>
  <si>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</si>
  <si>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</si>
  <si>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</si>
  <si>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</si>
  <si>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</si>
  <si>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</si>
  <si>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</si>
  <si>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</si>
  <si>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</si>
  <si>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</si>
  <si>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</si>
  <si>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</si>
  <si>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</si>
  <si>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</si>
  <si>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</si>
  <si>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</si>
  <si>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</si>
  <si>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</si>
  <si>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</si>
  <si>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</si>
  <si>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</si>
  <si>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</si>
  <si>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</si>
  <si>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</si>
  <si>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</si>
  <si>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</si>
  <si>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</si>
  <si>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</si>
  <si>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</si>
  <si>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</si>
  <si>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</si>
  <si>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</si>
  <si>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</si>
  <si>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</si>
  <si>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</si>
  <si>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</si>
  <si>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</si>
  <si>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</si>
  <si>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</si>
  <si>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</si>
  <si>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</si>
  <si>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</si>
  <si>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</si>
  <si>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</si>
  <si>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</si>
  <si>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</si>
  <si>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</si>
  <si>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</si>
  <si>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</si>
  <si>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</si>
  <si>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</si>
  <si>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</si>
  <si>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</si>
  <si>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</si>
  <si>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</si>
  <si>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</si>
  <si>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</si>
  <si>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</si>
  <si>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</si>
  <si>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</si>
  <si>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</si>
  <si>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</si>
  <si>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</si>
  <si>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</si>
  <si>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</si>
  <si>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</si>
  <si>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</si>
  <si>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</si>
  <si>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</si>
  <si>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</si>
  <si>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</si>
  <si>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</si>
  <si>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</si>
  <si>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</si>
  <si>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</si>
  <si>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</si>
  <si>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</si>
  <si>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</si>
  <si>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</si>
  <si>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</si>
  <si>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</si>
  <si>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</si>
  <si>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</si>
  <si>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</si>
  <si>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</si>
  <si>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</si>
  <si>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</si>
  <si>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</si>
  <si>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</si>
  <si>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</si>
  <si>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</si>
  <si>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</si>
  <si>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</si>
  <si>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</si>
  <si>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</si>
  <si>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</si>
  <si>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</si>
  <si>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</si>
  <si>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</si>
  <si>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</si>
  <si>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</si>
  <si>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</si>
  <si>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</si>
  <si>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</si>
  <si>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</si>
  <si>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</si>
  <si>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</si>
  <si>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</si>
  <si>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</si>
  <si>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</si>
  <si>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</si>
  <si>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</si>
  <si>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</si>
  <si>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</si>
  <si>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</si>
  <si>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</si>
  <si>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</si>
  <si>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</si>
  <si>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</si>
  <si>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</si>
  <si>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</si>
  <si>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</si>
  <si>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</si>
  <si>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</si>
  <si>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</si>
  <si>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</si>
  <si>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</si>
  <si>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</si>
  <si>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</si>
  <si>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</si>
  <si>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</si>
  <si>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</si>
  <si>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</si>
  <si>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</si>
  <si>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</si>
  <si>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</si>
  <si>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</si>
  <si>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</si>
  <si>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</si>
  <si>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子どもの読書活動の推進に関する法律
（平成13年法律第154号）</t>
  </si>
  <si>
    <t>委員等旅費</t>
  </si>
  <si>
    <t>諸謝金</t>
  </si>
  <si>
    <t>職員旅費</t>
  </si>
  <si>
    <t>不読率％：１か月に１冊も本を読まなかった小学生の割合</t>
  </si>
  <si>
    <t>「子どもの読書活動の推進に関する基本的な計画」（第三次計画）の数値を目標値とする。
全国学校図書館協議会・毎日新聞社「学校読書調査」の数値を使用。</t>
  </si>
  <si>
    <t>不読率％：１か月に１冊も本を読まなかった中学生の割合</t>
  </si>
  <si>
    <t>小学生の１か月間の読書量の増加を目標とする。</t>
  </si>
  <si>
    <t>読書量（冊）：１か月に読んだ冊数</t>
  </si>
  <si>
    <t>冊</t>
  </si>
  <si>
    <t>「学校読書調査」（全国学校図書館協議会・毎日新聞社）
達成度は、前年度より改善した場合に100％としている。</t>
  </si>
  <si>
    <t>中学生の１か月の読書量の増加を目標とする。</t>
  </si>
  <si>
    <t>「子ども読書活動推進計画」の市における策定率</t>
  </si>
  <si>
    <t>「子どもの読書活動推進計画」の策定状況に関する調査（文部科学省調べ）
平成29年度「子供の読書活動推進計画に関する調査研究」（文部科学省委託調査）</t>
  </si>
  <si>
    <t>事業</t>
  </si>
  <si>
    <t>円</t>
  </si>
  <si>
    <t>　円/数</t>
    <phoneticPr fontId="5"/>
  </si>
  <si>
    <t>11,856,770/5</t>
  </si>
  <si>
    <t>5,513,058/7</t>
  </si>
  <si>
    <t>／　</t>
    <phoneticPr fontId="5"/>
  </si>
  <si>
    <t>　　/</t>
    <phoneticPr fontId="5"/>
  </si>
  <si>
    <t>／　　　　　　　　　　　　　　</t>
    <phoneticPr fontId="5"/>
  </si>
  <si>
    <t>子供の不読率（1カ月に1冊も本を読まなかった子供の割合）
＊学校読書調査（全国学校図書館協議会・毎日新聞社）の数値を使用。
＊小学生</t>
  </si>
  <si>
    <t>子供の不読率（1カ月に1冊も本を読まなかった子供の割合）
＊学校読書調査（全国学校図書館協議会・毎日新聞社）の数値を使用。
＊中学生</t>
  </si>
  <si>
    <t>本事業において、子供の読書活動推進ネットワークフォーラム等の実施をすることで、地方公共団体の読書担当者、学校教員や司書教諭、保護者等に読書活動の有効性を伝えることができた。これらの成果により読書活動への機運が高まることで、小中学生の不読率の低下、市町村での「子供読書活動推進計画」の策定率が向上し、青少年の健全育成が図られる。</t>
  </si>
  <si>
    <t>-</t>
    <phoneticPr fontId="5"/>
  </si>
  <si>
    <t>-</t>
    <phoneticPr fontId="5"/>
  </si>
  <si>
    <t>-</t>
    <phoneticPr fontId="5"/>
  </si>
  <si>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</si>
  <si>
    <t>子どもの読書活動の推進に関する法律では、基本理念にのっとり、子どもの読書活動の推進に関する施策を策定し、実施する責務を有すると明記され、国が率先して行う必要がある。</t>
  </si>
  <si>
    <t>子どもの読書活動の推進に関する法律及び基本計画にも、その必要性が明記されるなど、政策として優先度が高い。</t>
  </si>
  <si>
    <t>有識者で構成される選定委員会で支出先を選定し、競争性を確保している。</t>
  </si>
  <si>
    <t>事業参加者の旅費や宿泊費等、一部を受益者負担としている。</t>
  </si>
  <si>
    <t>前年度事業を生かし事業を行うなど、コスト削減に努めており、水準は妥当である。</t>
  </si>
  <si>
    <t>国の契約及び支払いに関する規定の趣旨に従い、経費の効率的使用に努めている。</t>
  </si>
  <si>
    <t>事業経費の費目、使途の内容を審査するため、現地調査や担当者へのヒアリングを行っている。</t>
  </si>
  <si>
    <t>外部有識者によるヒアリングや現地調査を行うなど、支出先の選定にあたり、費用対効果の高い事業となるようアドバイスをしている。</t>
  </si>
  <si>
    <t>概ね見合ったものとなっているが、項目により成果実績が横ばいのものがある。</t>
  </si>
  <si>
    <t>図書館関係者だけでなく、学校教員、ボランティア団体、保護者、児童・生徒に直接啓発をしており、低コストで効果的に実施している。</t>
  </si>
  <si>
    <t>実績見込みに見合ったものとなっている。</t>
  </si>
  <si>
    <t>事業成果はＨＰでの公表や、事例集を作成し自治体に配布するなど、十分活用されている。</t>
  </si>
  <si>
    <t>・子供の読書活動の推進に関する調査研究　http://www.kodomodokusyo.go.jp/happyou/datas.html
・子ども読書の日啓発ポスター　http://www.kodomodokusyo.go.jp/happyou/books.html</t>
  </si>
  <si>
    <t>0313/新23-066</t>
  </si>
  <si>
    <t>0334</t>
  </si>
  <si>
    <t>0067</t>
  </si>
  <si>
    <t>0071</t>
  </si>
  <si>
    <t>0069</t>
  </si>
  <si>
    <t>○</t>
  </si>
  <si>
    <t>1　新しい時代に向けた教育政策の推進</t>
    <phoneticPr fontId="5"/>
  </si>
  <si>
    <t>1-5 家庭・地域の教育力の向上</t>
    <phoneticPr fontId="5"/>
  </si>
  <si>
    <t>子供の読書活動の推進</t>
    <phoneticPr fontId="5"/>
  </si>
  <si>
    <t>総合教育政策局</t>
    <phoneticPr fontId="5"/>
  </si>
  <si>
    <t>地域学習推進課</t>
    <phoneticPr fontId="5"/>
  </si>
  <si>
    <t>-</t>
    <phoneticPr fontId="5"/>
  </si>
  <si>
    <t>無</t>
  </si>
  <si>
    <t>市における子ども読書活動推進計画の策定率</t>
    <phoneticPr fontId="5"/>
  </si>
  <si>
    <t>-</t>
    <phoneticPr fontId="5"/>
  </si>
  <si>
    <t>-</t>
    <phoneticPr fontId="5"/>
  </si>
  <si>
    <t>平成34年度までに小学生の不読率を3％とする。</t>
    <phoneticPr fontId="5"/>
  </si>
  <si>
    <t>「子どもの読書活動の推進に関する基本的な計画」（第三次計画）の数値を目標値とする。
全国学校図書館協議会・毎日新聞社「学校読書調査」の数値を使用。</t>
    <phoneticPr fontId="5"/>
  </si>
  <si>
    <t>平成34年度までに中学生の不読率を12％とする。</t>
    <phoneticPr fontId="5"/>
  </si>
  <si>
    <t>平成20年度から推進している市の「子ども読書活動推進計画」の策定率について、平成34年度までに100％を目指す。</t>
    <phoneticPr fontId="5"/>
  </si>
  <si>
    <t>△</t>
  </si>
  <si>
    <t>‐</t>
  </si>
  <si>
    <t>「子どもの読書活動の推進に関する基本的な計画」(第三次計画)において目標とされた、「不読率の解消」及び「市町村における読書活動推進計画の策定率の上昇」は増加傾向にある。平成30年４月に閣議決定された第四次計画でも、目標に掲げていることから、引き続き、各地方公共団体と連携し、読書推進をするための努力を必要としている。</t>
    <rPh sb="1" eb="2">
      <t>コ</t>
    </rPh>
    <rPh sb="5" eb="7">
      <t>ドクショ</t>
    </rPh>
    <rPh sb="7" eb="9">
      <t>カツドウ</t>
    </rPh>
    <rPh sb="10" eb="12">
      <t>スイシン</t>
    </rPh>
    <rPh sb="13" eb="14">
      <t>カン</t>
    </rPh>
    <rPh sb="16" eb="19">
      <t>キホンテキ</t>
    </rPh>
    <rPh sb="20" eb="22">
      <t>ケイカク</t>
    </rPh>
    <rPh sb="24" eb="27">
      <t>ダイサンジ</t>
    </rPh>
    <rPh sb="27" eb="29">
      <t>ケイカク</t>
    </rPh>
    <rPh sb="34" eb="36">
      <t>モクヒョウ</t>
    </rPh>
    <rPh sb="42" eb="43">
      <t>フ</t>
    </rPh>
    <rPh sb="43" eb="44">
      <t>ドク</t>
    </rPh>
    <rPh sb="44" eb="45">
      <t>リツ</t>
    </rPh>
    <rPh sb="46" eb="48">
      <t>カイショウ</t>
    </rPh>
    <rPh sb="49" eb="50">
      <t>オヨ</t>
    </rPh>
    <rPh sb="52" eb="55">
      <t>シチョウソン</t>
    </rPh>
    <rPh sb="59" eb="61">
      <t>ドクショ</t>
    </rPh>
    <rPh sb="61" eb="63">
      <t>カツドウ</t>
    </rPh>
    <rPh sb="63" eb="65">
      <t>スイシン</t>
    </rPh>
    <rPh sb="65" eb="67">
      <t>ケイカク</t>
    </rPh>
    <rPh sb="68" eb="70">
      <t>サクテイ</t>
    </rPh>
    <rPh sb="70" eb="71">
      <t>リツ</t>
    </rPh>
    <rPh sb="72" eb="74">
      <t>ジョウショウ</t>
    </rPh>
    <rPh sb="76" eb="78">
      <t>ゾウカ</t>
    </rPh>
    <rPh sb="78" eb="80">
      <t>ケイコウ</t>
    </rPh>
    <rPh sb="84" eb="86">
      <t>ヘイセイ</t>
    </rPh>
    <rPh sb="88" eb="89">
      <t>ネン</t>
    </rPh>
    <rPh sb="89" eb="91">
      <t>シガツ</t>
    </rPh>
    <rPh sb="92" eb="94">
      <t>カクギ</t>
    </rPh>
    <rPh sb="94" eb="96">
      <t>ケッテイ</t>
    </rPh>
    <rPh sb="99" eb="100">
      <t>ダイ</t>
    </rPh>
    <rPh sb="102" eb="104">
      <t>ケイカク</t>
    </rPh>
    <rPh sb="107" eb="109">
      <t>モクヒョウ</t>
    </rPh>
    <rPh sb="110" eb="111">
      <t>カカ</t>
    </rPh>
    <rPh sb="120" eb="121">
      <t>ヒ</t>
    </rPh>
    <rPh sb="122" eb="123">
      <t>ツヅ</t>
    </rPh>
    <rPh sb="125" eb="126">
      <t>カク</t>
    </rPh>
    <rPh sb="126" eb="128">
      <t>チホウ</t>
    </rPh>
    <rPh sb="128" eb="130">
      <t>コウキョウ</t>
    </rPh>
    <rPh sb="130" eb="132">
      <t>ダンタイ</t>
    </rPh>
    <rPh sb="133" eb="135">
      <t>レンケイ</t>
    </rPh>
    <rPh sb="137" eb="139">
      <t>ドクショ</t>
    </rPh>
    <rPh sb="139" eb="141">
      <t>スイシン</t>
    </rPh>
    <rPh sb="147" eb="149">
      <t>ドリョク</t>
    </rPh>
    <rPh sb="150" eb="152">
      <t>ヒツヨウ</t>
    </rPh>
    <phoneticPr fontId="5"/>
  </si>
  <si>
    <t>「子供の読書活動の推進に関する基本的な計画」(第四次計画)を踏まえ、計画期間中に達成できなかった不読率の改善や市町村の策定率の向上についても引き続き改善策の検討を行う。また、改善策について、都道府県と情報共有が進められるように、都道府県との連携を強める。</t>
    <rPh sb="1" eb="3">
      <t>コドモ</t>
    </rPh>
    <rPh sb="4" eb="6">
      <t>ドクショ</t>
    </rPh>
    <rPh sb="6" eb="8">
      <t>カツドウ</t>
    </rPh>
    <rPh sb="9" eb="11">
      <t>スイシン</t>
    </rPh>
    <rPh sb="12" eb="13">
      <t>カン</t>
    </rPh>
    <rPh sb="15" eb="18">
      <t>キホンテキ</t>
    </rPh>
    <rPh sb="19" eb="21">
      <t>ケイカク</t>
    </rPh>
    <rPh sb="23" eb="24">
      <t>ダイ</t>
    </rPh>
    <rPh sb="24" eb="25">
      <t>ヨン</t>
    </rPh>
    <rPh sb="25" eb="26">
      <t>ジ</t>
    </rPh>
    <rPh sb="26" eb="28">
      <t>ケイカク</t>
    </rPh>
    <rPh sb="30" eb="31">
      <t>フ</t>
    </rPh>
    <rPh sb="34" eb="36">
      <t>ケイカク</t>
    </rPh>
    <rPh sb="36" eb="39">
      <t>キカンチュウ</t>
    </rPh>
    <rPh sb="40" eb="42">
      <t>タッセイ</t>
    </rPh>
    <rPh sb="48" eb="49">
      <t>フ</t>
    </rPh>
    <rPh sb="49" eb="50">
      <t>ドク</t>
    </rPh>
    <rPh sb="50" eb="51">
      <t>リツ</t>
    </rPh>
    <rPh sb="52" eb="54">
      <t>カイゼン</t>
    </rPh>
    <rPh sb="55" eb="58">
      <t>シチョウソン</t>
    </rPh>
    <rPh sb="59" eb="61">
      <t>サクテイ</t>
    </rPh>
    <rPh sb="61" eb="62">
      <t>リツ</t>
    </rPh>
    <rPh sb="63" eb="65">
      <t>コウジョウ</t>
    </rPh>
    <rPh sb="70" eb="71">
      <t>ヒ</t>
    </rPh>
    <rPh sb="72" eb="73">
      <t>ツヅ</t>
    </rPh>
    <rPh sb="74" eb="76">
      <t>カイゼン</t>
    </rPh>
    <rPh sb="76" eb="77">
      <t>サク</t>
    </rPh>
    <rPh sb="78" eb="80">
      <t>ケントウ</t>
    </rPh>
    <rPh sb="81" eb="82">
      <t>オコナ</t>
    </rPh>
    <rPh sb="87" eb="90">
      <t>カイゼンサク</t>
    </rPh>
    <rPh sb="95" eb="99">
      <t>トドウフケン</t>
    </rPh>
    <rPh sb="100" eb="102">
      <t>ジョウホウ</t>
    </rPh>
    <rPh sb="102" eb="104">
      <t>キョウユウ</t>
    </rPh>
    <rPh sb="105" eb="106">
      <t>スス</t>
    </rPh>
    <rPh sb="114" eb="118">
      <t>トドウフケン</t>
    </rPh>
    <rPh sb="120" eb="122">
      <t>レンケイ</t>
    </rPh>
    <rPh sb="123" eb="124">
      <t>ツヨ</t>
    </rPh>
    <phoneticPr fontId="5"/>
  </si>
  <si>
    <t>子供の読書活動推進ネットワークフォーラム事業等の実施
＊平成31年度より、「発達段階に応じた読書活動の推進」に内容を変更。</t>
    <rPh sb="28" eb="30">
      <t>ヘイセイ</t>
    </rPh>
    <rPh sb="32" eb="34">
      <t>ネンド</t>
    </rPh>
    <rPh sb="38" eb="40">
      <t>ハッタツ</t>
    </rPh>
    <rPh sb="40" eb="42">
      <t>ダンカイ</t>
    </rPh>
    <rPh sb="43" eb="44">
      <t>オウ</t>
    </rPh>
    <rPh sb="46" eb="50">
      <t>ドクショカツドウ</t>
    </rPh>
    <rPh sb="51" eb="53">
      <t>スイシン</t>
    </rPh>
    <rPh sb="55" eb="57">
      <t>ナイヨウ</t>
    </rPh>
    <rPh sb="58" eb="60">
      <t>ヘンコウ</t>
    </rPh>
    <phoneticPr fontId="5"/>
  </si>
  <si>
    <t>子供の読書活動推進ネットワークフォーラム事業等
の開催に係るコスト
Ｘ：決算額／Ｙ：事業実施箇所数　
＊平成31年度より、「発達段階に応じた読書活動の推進」に内容を変更。　　　　　　　　　　　　　</t>
    <phoneticPr fontId="5"/>
  </si>
  <si>
    <t>長崎県</t>
    <rPh sb="0" eb="3">
      <t>ナガサキケン</t>
    </rPh>
    <phoneticPr fontId="5"/>
  </si>
  <si>
    <t>和歌山県</t>
    <rPh sb="0" eb="4">
      <t>ワカヤマケン</t>
    </rPh>
    <phoneticPr fontId="5"/>
  </si>
  <si>
    <t>福島県教育委員会</t>
    <rPh sb="0" eb="3">
      <t>フクシマケン</t>
    </rPh>
    <rPh sb="3" eb="5">
      <t>キョウイク</t>
    </rPh>
    <rPh sb="5" eb="8">
      <t>イインカイ</t>
    </rPh>
    <phoneticPr fontId="5"/>
  </si>
  <si>
    <t>静岡県</t>
    <rPh sb="0" eb="3">
      <t>シズオカケン</t>
    </rPh>
    <phoneticPr fontId="5"/>
  </si>
  <si>
    <t>C.那智勝浦町</t>
    <rPh sb="2" eb="6">
      <t>ナチカツウラ</t>
    </rPh>
    <rPh sb="6" eb="7">
      <t>マチ</t>
    </rPh>
    <phoneticPr fontId="5"/>
  </si>
  <si>
    <t>A.長崎県</t>
    <rPh sb="2" eb="5">
      <t>ナガサキケン</t>
    </rPh>
    <phoneticPr fontId="5"/>
  </si>
  <si>
    <t>B.和歌山県</t>
    <rPh sb="2" eb="6">
      <t>ワカヤマケン</t>
    </rPh>
    <phoneticPr fontId="5"/>
  </si>
  <si>
    <t>那智勝浦町</t>
    <rPh sb="0" eb="5">
      <t>ナチカツウラマチ</t>
    </rPh>
    <phoneticPr fontId="5"/>
  </si>
  <si>
    <t>(和歌山県)那智勝浦町</t>
    <rPh sb="1" eb="5">
      <t>ワカヤマケン</t>
    </rPh>
    <rPh sb="6" eb="11">
      <t>ナチカツウラマチ</t>
    </rPh>
    <phoneticPr fontId="5"/>
  </si>
  <si>
    <t>株式会社創建</t>
    <rPh sb="0" eb="4">
      <t>カブシキガイシャ</t>
    </rPh>
    <rPh sb="4" eb="6">
      <t>ソウケン</t>
    </rPh>
    <phoneticPr fontId="5"/>
  </si>
  <si>
    <t>子供の読書活動の推進等に関する調査研究</t>
    <rPh sb="0" eb="2">
      <t>コドモ</t>
    </rPh>
    <rPh sb="3" eb="7">
      <t>ドクショカツドウ</t>
    </rPh>
    <rPh sb="8" eb="11">
      <t>スイシントウ</t>
    </rPh>
    <rPh sb="12" eb="13">
      <t>カン</t>
    </rPh>
    <rPh sb="15" eb="19">
      <t>チョウサケンキュウ</t>
    </rPh>
    <phoneticPr fontId="5"/>
  </si>
  <si>
    <t>　　　　　　　　　―</t>
    <phoneticPr fontId="5"/>
  </si>
  <si>
    <t>D.株式会社創建</t>
    <rPh sb="2" eb="8">
      <t>カブシキガイシャソウケン</t>
    </rPh>
    <phoneticPr fontId="5"/>
  </si>
  <si>
    <t>雑役務費</t>
    <rPh sb="0" eb="1">
      <t>ザツ</t>
    </rPh>
    <rPh sb="1" eb="4">
      <t>エキムヒ</t>
    </rPh>
    <phoneticPr fontId="5"/>
  </si>
  <si>
    <t>人件費</t>
    <rPh sb="0" eb="3">
      <t>ジンケンヒ</t>
    </rPh>
    <phoneticPr fontId="5"/>
  </si>
  <si>
    <t>印刷製本費</t>
    <rPh sb="0" eb="2">
      <t>インサツ</t>
    </rPh>
    <rPh sb="2" eb="4">
      <t>セイホン</t>
    </rPh>
    <rPh sb="4" eb="5">
      <t>ヒ</t>
    </rPh>
    <phoneticPr fontId="5"/>
  </si>
  <si>
    <t>諸謝金</t>
    <rPh sb="0" eb="3">
      <t>ショシャキン</t>
    </rPh>
    <phoneticPr fontId="5"/>
  </si>
  <si>
    <t>一般管理費</t>
    <rPh sb="0" eb="2">
      <t>イッパン</t>
    </rPh>
    <rPh sb="2" eb="5">
      <t>カンリヒ</t>
    </rPh>
    <phoneticPr fontId="5"/>
  </si>
  <si>
    <t>その他</t>
    <rPh sb="2" eb="3">
      <t>タ</t>
    </rPh>
    <phoneticPr fontId="5"/>
  </si>
  <si>
    <t>人件費に係る消費税・通信運搬費等</t>
    <rPh sb="0" eb="3">
      <t>ジンケンヒ</t>
    </rPh>
    <rPh sb="4" eb="5">
      <t>カカワ</t>
    </rPh>
    <rPh sb="6" eb="9">
      <t>ショウヒゼイ</t>
    </rPh>
    <rPh sb="10" eb="12">
      <t>ツウシン</t>
    </rPh>
    <rPh sb="12" eb="14">
      <t>ウンパン</t>
    </rPh>
    <rPh sb="14" eb="15">
      <t>ヒ</t>
    </rPh>
    <rPh sb="15" eb="16">
      <t>トウ</t>
    </rPh>
    <phoneticPr fontId="5"/>
  </si>
  <si>
    <t>経費の１０％</t>
    <rPh sb="0" eb="2">
      <t>ケイヒ</t>
    </rPh>
    <phoneticPr fontId="5"/>
  </si>
  <si>
    <t>委員謝金</t>
    <rPh sb="0" eb="2">
      <t>イイン</t>
    </rPh>
    <rPh sb="2" eb="4">
      <t>シャキン</t>
    </rPh>
    <phoneticPr fontId="5"/>
  </si>
  <si>
    <t>報告書・概要版印刷費</t>
    <rPh sb="0" eb="3">
      <t>ホウコクショ</t>
    </rPh>
    <rPh sb="4" eb="6">
      <t>ガイヨウ</t>
    </rPh>
    <rPh sb="6" eb="7">
      <t>バン</t>
    </rPh>
    <rPh sb="7" eb="9">
      <t>インサツ</t>
    </rPh>
    <rPh sb="9" eb="10">
      <t>ヒ</t>
    </rPh>
    <phoneticPr fontId="5"/>
  </si>
  <si>
    <t>従事者賃金</t>
    <rPh sb="0" eb="3">
      <t>ジュウジシャ</t>
    </rPh>
    <rPh sb="3" eb="5">
      <t>チンギン</t>
    </rPh>
    <phoneticPr fontId="5"/>
  </si>
  <si>
    <t>ウェブモニター調査費</t>
    <rPh sb="7" eb="9">
      <t>チョウサ</t>
    </rPh>
    <rPh sb="9" eb="10">
      <t>ヒ</t>
    </rPh>
    <phoneticPr fontId="5"/>
  </si>
  <si>
    <t>子供が主体的に読書活動に取り組むことができるように「子どもの読書活動推進ネットワークフォーラム」の実施</t>
    <rPh sb="0" eb="2">
      <t>コドモ</t>
    </rPh>
    <rPh sb="3" eb="6">
      <t>シュタイテキ</t>
    </rPh>
    <rPh sb="7" eb="9">
      <t>ドクショ</t>
    </rPh>
    <rPh sb="9" eb="11">
      <t>カツドウ</t>
    </rPh>
    <rPh sb="12" eb="13">
      <t>ト</t>
    </rPh>
    <rPh sb="14" eb="15">
      <t>ク</t>
    </rPh>
    <rPh sb="26" eb="27">
      <t>コ</t>
    </rPh>
    <rPh sb="30" eb="32">
      <t>ドクショ</t>
    </rPh>
    <rPh sb="32" eb="34">
      <t>カツドウ</t>
    </rPh>
    <rPh sb="34" eb="36">
      <t>スイシン</t>
    </rPh>
    <rPh sb="49" eb="51">
      <t>ジッシ</t>
    </rPh>
    <phoneticPr fontId="5"/>
  </si>
  <si>
    <t>中高生の読書活動の推進を図るため、「静岡県高等学校ビブリオバトル」を開催</t>
    <rPh sb="0" eb="3">
      <t>チュウコウセイ</t>
    </rPh>
    <rPh sb="4" eb="6">
      <t>ドクショ</t>
    </rPh>
    <rPh sb="6" eb="8">
      <t>カツドウ</t>
    </rPh>
    <rPh sb="9" eb="11">
      <t>スイシン</t>
    </rPh>
    <rPh sb="12" eb="13">
      <t>ハカ</t>
    </rPh>
    <rPh sb="18" eb="21">
      <t>シズオカケン</t>
    </rPh>
    <rPh sb="21" eb="23">
      <t>コウトウ</t>
    </rPh>
    <rPh sb="23" eb="25">
      <t>ガッコウ</t>
    </rPh>
    <rPh sb="34" eb="36">
      <t>カイサイ</t>
    </rPh>
    <phoneticPr fontId="5"/>
  </si>
  <si>
    <t>子供の読書活動のさらなる推進を図るためにフォーラムの開催</t>
    <rPh sb="0" eb="2">
      <t>コドモ</t>
    </rPh>
    <rPh sb="3" eb="5">
      <t>ドクショ</t>
    </rPh>
    <rPh sb="5" eb="7">
      <t>カツドウ</t>
    </rPh>
    <rPh sb="12" eb="14">
      <t>スイシン</t>
    </rPh>
    <rPh sb="15" eb="16">
      <t>ハカ</t>
    </rPh>
    <rPh sb="26" eb="28">
      <t>カイサイ</t>
    </rPh>
    <phoneticPr fontId="5"/>
  </si>
  <si>
    <t>子供の読書活動のさらなる推進をめざし、学校図書館の模範的な地域として、県内に好事例を発信</t>
    <rPh sb="0" eb="2">
      <t>コドモ</t>
    </rPh>
    <rPh sb="3" eb="5">
      <t>ドクショ</t>
    </rPh>
    <rPh sb="5" eb="7">
      <t>カツドウ</t>
    </rPh>
    <rPh sb="12" eb="14">
      <t>スイシン</t>
    </rPh>
    <rPh sb="19" eb="21">
      <t>ガッコウ</t>
    </rPh>
    <rPh sb="21" eb="24">
      <t>トショカン</t>
    </rPh>
    <rPh sb="25" eb="28">
      <t>モハンテキ</t>
    </rPh>
    <rPh sb="29" eb="31">
      <t>チイキ</t>
    </rPh>
    <rPh sb="35" eb="37">
      <t>ケンナイ</t>
    </rPh>
    <rPh sb="38" eb="39">
      <t>コウ</t>
    </rPh>
    <rPh sb="39" eb="41">
      <t>ジレイ</t>
    </rPh>
    <rPh sb="42" eb="44">
      <t>ハッシン</t>
    </rPh>
    <phoneticPr fontId="5"/>
  </si>
  <si>
    <t>子供読書活動にかかる地域間格差の解消を図り、各地域における子供と本をつなぐ人たちのネットワーク構築のさらなる促進</t>
    <rPh sb="0" eb="2">
      <t>コドモ</t>
    </rPh>
    <rPh sb="2" eb="4">
      <t>ドクショ</t>
    </rPh>
    <rPh sb="4" eb="6">
      <t>カツドウ</t>
    </rPh>
    <rPh sb="10" eb="13">
      <t>チイキカン</t>
    </rPh>
    <rPh sb="13" eb="15">
      <t>カクサ</t>
    </rPh>
    <rPh sb="16" eb="18">
      <t>カイショウ</t>
    </rPh>
    <rPh sb="19" eb="20">
      <t>ハカ</t>
    </rPh>
    <rPh sb="22" eb="25">
      <t>カクチイキ</t>
    </rPh>
    <rPh sb="29" eb="31">
      <t>コドモ</t>
    </rPh>
    <rPh sb="32" eb="33">
      <t>ホン</t>
    </rPh>
    <rPh sb="37" eb="38">
      <t>ヒト</t>
    </rPh>
    <rPh sb="47" eb="49">
      <t>コウチク</t>
    </rPh>
    <rPh sb="54" eb="56">
      <t>ソクシン</t>
    </rPh>
    <phoneticPr fontId="5"/>
  </si>
  <si>
    <t>旅費</t>
    <rPh sb="0" eb="2">
      <t>リョヒ</t>
    </rPh>
    <phoneticPr fontId="5"/>
  </si>
  <si>
    <t>消耗品費</t>
    <rPh sb="0" eb="3">
      <t>ショウモウヒン</t>
    </rPh>
    <rPh sb="3" eb="4">
      <t>ヒ</t>
    </rPh>
    <phoneticPr fontId="5"/>
  </si>
  <si>
    <t>委員謝金　等</t>
    <rPh sb="0" eb="2">
      <t>イイン</t>
    </rPh>
    <rPh sb="2" eb="4">
      <t>シャキン</t>
    </rPh>
    <rPh sb="5" eb="6">
      <t>トウ</t>
    </rPh>
    <phoneticPr fontId="5"/>
  </si>
  <si>
    <t>活動消耗品</t>
    <rPh sb="0" eb="5">
      <t>カツドウショウモウヒン</t>
    </rPh>
    <phoneticPr fontId="5"/>
  </si>
  <si>
    <t>再委託費</t>
    <rPh sb="0" eb="3">
      <t>サイイタク</t>
    </rPh>
    <rPh sb="3" eb="4">
      <t>ヒ</t>
    </rPh>
    <phoneticPr fontId="5"/>
  </si>
  <si>
    <t>委員旅費</t>
    <rPh sb="0" eb="2">
      <t>イイン</t>
    </rPh>
    <rPh sb="2" eb="4">
      <t>リョヒ</t>
    </rPh>
    <phoneticPr fontId="5"/>
  </si>
  <si>
    <t>ポスター・チラシ</t>
    <phoneticPr fontId="5"/>
  </si>
  <si>
    <t>印刷製本費・借損料</t>
    <rPh sb="0" eb="5">
      <t>インサツセイホンヒ</t>
    </rPh>
    <rPh sb="6" eb="9">
      <t>シャクソンリョウ</t>
    </rPh>
    <phoneticPr fontId="5"/>
  </si>
  <si>
    <t>消耗品費・借損料　等</t>
    <rPh sb="0" eb="3">
      <t>ショウモウヒン</t>
    </rPh>
    <rPh sb="3" eb="4">
      <t>ヒ</t>
    </rPh>
    <rPh sb="5" eb="8">
      <t>シャクソンリョウ</t>
    </rPh>
    <rPh sb="9" eb="10">
      <t>トウ</t>
    </rPh>
    <phoneticPr fontId="5"/>
  </si>
  <si>
    <t>チラシ</t>
    <phoneticPr fontId="5"/>
  </si>
  <si>
    <t>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を踏まえ、子供が自主的に読書活動を行うことができるよう、環境の整備を図るとともに、施策の総合的かつ計画的な推進を図る。</t>
    <phoneticPr fontId="5"/>
  </si>
  <si>
    <t>学校、図書館、読書ボランティア団体等による読書コミュニティの構築を促進するため、「子供の読書活動推進ネットワークフォーラム」を全国各地で開催し、それぞれの取組の紹介や推進計画をはじめ、子供の読書活動を推進する諸施策（家読、ビブリオバトル）等に関する情報提供等を行う。また、広く国民に子供の読書活動について関心と理解を深めるため「子ども読書の日」（4月23日）を広く周知するほか、特色ある優れた取組を行っている民間団体等を表彰する。さらに、「子どもの読書活動の推進に関する基本的な計画（第四次）」を踏まえ、子供の読書活動を推進する取組について評価・検証と今後の施策の基礎資料とするための調査研究を行う。</t>
    <phoneticPr fontId="5"/>
  </si>
  <si>
    <t>3,129,791/4</t>
    <phoneticPr fontId="5"/>
  </si>
  <si>
    <t>5,080,000/5</t>
    <phoneticPr fontId="5"/>
  </si>
  <si>
    <t>0074</t>
    <phoneticPr fontId="5"/>
  </si>
  <si>
    <t>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第３期教育振興計画（平成30年6月15日閣議決定）
「子どもの読書活動の推進に関する基本的な計画（第四次）（平成30年4月20日閣議決定）</t>
    <rPh sb="193" eb="194">
      <t>ダイ</t>
    </rPh>
    <rPh sb="195" eb="196">
      <t>キ</t>
    </rPh>
    <rPh sb="196" eb="198">
      <t>キョウイク</t>
    </rPh>
    <rPh sb="198" eb="200">
      <t>シンコウ</t>
    </rPh>
    <rPh sb="200" eb="202">
      <t>ケイカク</t>
    </rPh>
    <rPh sb="203" eb="205">
      <t>ヘイセイ</t>
    </rPh>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</si>
  <si>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</si>
  <si>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</si>
  <si>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教育政策推進事業委託費</t>
    <phoneticPr fontId="5"/>
  </si>
  <si>
    <t>庁費</t>
    <rPh sb="0" eb="1">
      <t>チョウ</t>
    </rPh>
    <rPh sb="1" eb="2">
      <t>ヒ</t>
    </rPh>
    <phoneticPr fontId="5"/>
  </si>
  <si>
    <t>外部有識者による点検対象外</t>
    <rPh sb="0" eb="5">
      <t>ガイブユウシキシャ</t>
    </rPh>
    <rPh sb="8" eb="13">
      <t>テンケンタイショウガイ</t>
    </rPh>
    <phoneticPr fontId="5"/>
  </si>
  <si>
    <t>１．事業評価の観点：この事業は、子供が自主的に読書活動を行うことが出来るよう、環境の整備を図るとともに、施策の総合的かつ計画的な推進を図ることを目的とした事業であり、予算執行の観点から検証を行った。
２．所見：予算執行状況について概ね計画通りに予算執行されたものと考えられる。引き続きコスト削減に留意しつつ、現行の事業内容を維持していくべきである。また、一者応札が見受けられるため、競争参加条件等のより一層の見直しを図るなど、契約の競争性、公平性、透明性を確保すべきである。</t>
    <phoneticPr fontId="5"/>
  </si>
  <si>
    <t>執行等改善</t>
  </si>
  <si>
    <t>事業の効率的な実施や競争性の向上のため、公募内容を見直すとともに、公募情報の周知により、競争参加者の増加を図る。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</si>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</sst>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226219</xdr:rowOff>
    </xdr:from>
    <xdr:to>
      <xdr:col>31</xdr:col>
      <xdr:colOff>17972</xdr:colOff>
      <xdr:row>744</xdr:row>
      <xdr:rowOff>0</xdr:rowOff>
    </xdr:to>
    <xdr:sp macro="" textlink="">
      <xdr:nvSpPr>
        <xdr:cNvPr id="3" name="テキスト ボックス 2">
          <a:extLst>
            <a:ext uri="{FF2B5EF4-FFF2-40B4-BE49-F238E27FC236}">
              <a16:creationId xmlns:a16="http://schemas.microsoft.com/office/drawing/2014/main" id="{5B14CC51-3970-4F35-8E2F-824506C3D786}"/>
            </a:ext>
          </a:extLst>
        </xdr:cNvPr>
        <xdr:cNvSpPr txBox="1"/>
      </xdr:nvSpPr>
      <xdr:spPr>
        <a:xfrm>
          <a:off x="4655344" y="56185594"/>
          <a:ext cx="1637222" cy="845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a:t>
          </a:r>
          <a:endParaRPr kumimoji="1" lang="en-US" altLang="ja-JP" sz="1100"/>
        </a:p>
        <a:p>
          <a:r>
            <a:rPr kumimoji="1" lang="ja-JP" altLang="en-US" sz="1100"/>
            <a:t>　　　　</a:t>
          </a:r>
          <a:r>
            <a:rPr kumimoji="1" lang="en-US" altLang="ja-JP" sz="1100"/>
            <a:t>22</a:t>
          </a:r>
          <a:r>
            <a:rPr kumimoji="1" lang="ja-JP" altLang="en-US" sz="1100"/>
            <a:t>百万円</a:t>
          </a:r>
          <a:endParaRPr kumimoji="1" lang="en-US" altLang="ja-JP" sz="1100"/>
        </a:p>
      </xdr:txBody>
    </xdr:sp>
    <xdr:clientData/>
  </xdr:twoCellAnchor>
  <xdr:twoCellAnchor>
    <xdr:from>
      <xdr:col>39</xdr:col>
      <xdr:colOff>26959</xdr:colOff>
      <xdr:row>740</xdr:row>
      <xdr:rowOff>161746</xdr:rowOff>
    </xdr:from>
    <xdr:to>
      <xdr:col>41</xdr:col>
      <xdr:colOff>170732</xdr:colOff>
      <xdr:row>744</xdr:row>
      <xdr:rowOff>188703</xdr:rowOff>
    </xdr:to>
    <xdr:sp macro="" textlink="">
      <xdr:nvSpPr>
        <xdr:cNvPr id="4" name="右大かっこ 3">
          <a:extLst>
            <a:ext uri="{FF2B5EF4-FFF2-40B4-BE49-F238E27FC236}">
              <a16:creationId xmlns:a16="http://schemas.microsoft.com/office/drawing/2014/main" id="{8E8B407B-77D8-4F5E-AB6D-C0C75E0DB27A}"/>
            </a:ext>
          </a:extLst>
        </xdr:cNvPr>
        <xdr:cNvSpPr/>
      </xdr:nvSpPr>
      <xdr:spPr>
        <a:xfrm>
          <a:off x="7736817" y="63601840"/>
          <a:ext cx="539151"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143774</xdr:colOff>
      <xdr:row>741</xdr:row>
      <xdr:rowOff>80873</xdr:rowOff>
    </xdr:from>
    <xdr:to>
      <xdr:col>40</xdr:col>
      <xdr:colOff>188703</xdr:colOff>
      <xdr:row>744</xdr:row>
      <xdr:rowOff>80872</xdr:rowOff>
    </xdr:to>
    <xdr:sp macro="" textlink="">
      <xdr:nvSpPr>
        <xdr:cNvPr id="5" name="テキスト ボックス 4">
          <a:extLst>
            <a:ext uri="{FF2B5EF4-FFF2-40B4-BE49-F238E27FC236}">
              <a16:creationId xmlns:a16="http://schemas.microsoft.com/office/drawing/2014/main" id="{E170066E-C033-490E-B9BD-BC12750137CA}"/>
            </a:ext>
          </a:extLst>
        </xdr:cNvPr>
        <xdr:cNvSpPr txBox="1"/>
      </xdr:nvSpPr>
      <xdr:spPr>
        <a:xfrm>
          <a:off x="6469812" y="63871415"/>
          <a:ext cx="1626438" cy="10513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0.7</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職員旅費　 　</a:t>
          </a:r>
          <a:r>
            <a:rPr lang="en-US" altLang="ja-JP" sz="1100" b="0" i="0" u="none" strike="noStrike">
              <a:solidFill>
                <a:schemeClr val="tx1"/>
              </a:solidFill>
              <a:effectLst/>
              <a:latin typeface="+mn-lt"/>
              <a:ea typeface="+mn-ea"/>
              <a:cs typeface="+mn-cs"/>
            </a:rPr>
            <a:t>0.4</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委員等旅費</a:t>
          </a:r>
          <a:r>
            <a:rPr lang="ja-JP" altLang="en-US">
              <a:solidFill>
                <a:schemeClr val="tx1"/>
              </a:solidFill>
            </a:rPr>
            <a:t>   </a:t>
          </a:r>
          <a:r>
            <a:rPr lang="en-US" altLang="ja-JP">
              <a:solidFill>
                <a:schemeClr val="tx1"/>
              </a:solidFill>
            </a:rPr>
            <a:t>0.4</a:t>
          </a:r>
          <a:r>
            <a:rPr lang="ja-JP" altLang="en-US">
              <a:solidFill>
                <a:schemeClr val="tx1"/>
              </a:solidFill>
            </a:rPr>
            <a:t>百万</a:t>
          </a:r>
          <a:endParaRPr lang="en-US" altLang="ja-JP">
            <a:solidFill>
              <a:schemeClr val="tx1"/>
            </a:solidFill>
          </a:endParaRPr>
        </a:p>
        <a:p>
          <a:r>
            <a:rPr lang="ja-JP" altLang="en-US">
              <a:solidFill>
                <a:schemeClr val="tx1"/>
              </a:solidFill>
            </a:rPr>
            <a:t>庁費　　　　</a:t>
          </a:r>
          <a:r>
            <a:rPr lang="ja-JP" altLang="en-US" baseline="0">
              <a:solidFill>
                <a:schemeClr val="tx1"/>
              </a:solidFill>
            </a:rPr>
            <a:t>  </a:t>
          </a:r>
          <a:r>
            <a:rPr lang="en-US" altLang="ja-JP" baseline="0">
              <a:solidFill>
                <a:schemeClr val="tx1"/>
              </a:solidFill>
            </a:rPr>
            <a:t>  9.3</a:t>
          </a:r>
          <a:r>
            <a:rPr lang="ja-JP" altLang="en-US">
              <a:solidFill>
                <a:schemeClr val="tx1"/>
              </a:solidFill>
            </a:rPr>
            <a:t>百万</a:t>
          </a:r>
          <a:endParaRPr lang="en-US" altLang="ja-JP">
            <a:solidFill>
              <a:schemeClr val="tx1"/>
            </a:solidFill>
          </a:endParaRPr>
        </a:p>
      </xdr:txBody>
    </xdr:sp>
    <xdr:clientData/>
  </xdr:twoCellAnchor>
  <xdr:twoCellAnchor>
    <xdr:from>
      <xdr:col>42</xdr:col>
      <xdr:colOff>179717</xdr:colOff>
      <xdr:row>742</xdr:row>
      <xdr:rowOff>341462</xdr:rowOff>
    </xdr:from>
    <xdr:to>
      <xdr:col>46</xdr:col>
      <xdr:colOff>116816</xdr:colOff>
      <xdr:row>743</xdr:row>
      <xdr:rowOff>278561</xdr:rowOff>
    </xdr:to>
    <xdr:sp macro="" textlink="">
      <xdr:nvSpPr>
        <xdr:cNvPr id="6" name="テキスト ボックス 5">
          <a:extLst>
            <a:ext uri="{FF2B5EF4-FFF2-40B4-BE49-F238E27FC236}">
              <a16:creationId xmlns:a16="http://schemas.microsoft.com/office/drawing/2014/main" id="{50B56AC2-4919-4FA6-A1CC-0E200FEC9B1C}"/>
            </a:ext>
          </a:extLst>
        </xdr:cNvPr>
        <xdr:cNvSpPr txBox="1"/>
      </xdr:nvSpPr>
      <xdr:spPr>
        <a:xfrm>
          <a:off x="8482642" y="64482453"/>
          <a:ext cx="727853" cy="287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twoCellAnchor>
    <xdr:from>
      <xdr:col>27</xdr:col>
      <xdr:colOff>8986</xdr:colOff>
      <xdr:row>744</xdr:row>
      <xdr:rowOff>0</xdr:rowOff>
    </xdr:from>
    <xdr:to>
      <xdr:col>27</xdr:col>
      <xdr:colOff>8987</xdr:colOff>
      <xdr:row>746</xdr:row>
      <xdr:rowOff>17972</xdr:rowOff>
    </xdr:to>
    <xdr:cxnSp macro="">
      <xdr:nvCxnSpPr>
        <xdr:cNvPr id="8" name="直線コネクタ 7">
          <a:extLst>
            <a:ext uri="{FF2B5EF4-FFF2-40B4-BE49-F238E27FC236}">
              <a16:creationId xmlns:a16="http://schemas.microsoft.com/office/drawing/2014/main" id="{EBA04419-09A9-4D3B-9FC8-75277555D7B3}"/>
            </a:ext>
          </a:extLst>
        </xdr:cNvPr>
        <xdr:cNvCxnSpPr>
          <a:stCxn id="3" idx="2"/>
        </xdr:cNvCxnSpPr>
      </xdr:nvCxnSpPr>
      <xdr:spPr>
        <a:xfrm>
          <a:off x="5473955" y="57030938"/>
          <a:ext cx="1" cy="7323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8986</xdr:colOff>
      <xdr:row>745</xdr:row>
      <xdr:rowOff>341462</xdr:rowOff>
    </xdr:from>
    <xdr:to>
      <xdr:col>42</xdr:col>
      <xdr:colOff>8985</xdr:colOff>
      <xdr:row>746</xdr:row>
      <xdr:rowOff>0</xdr:rowOff>
    </xdr:to>
    <xdr:cxnSp macro="">
      <xdr:nvCxnSpPr>
        <xdr:cNvPr id="10" name="直線コネクタ 9">
          <a:extLst>
            <a:ext uri="{FF2B5EF4-FFF2-40B4-BE49-F238E27FC236}">
              <a16:creationId xmlns:a16="http://schemas.microsoft.com/office/drawing/2014/main" id="{8F0E77C3-BBB8-4BF4-A90A-446B3E1FFB7F}"/>
            </a:ext>
          </a:extLst>
        </xdr:cNvPr>
        <xdr:cNvCxnSpPr/>
      </xdr:nvCxnSpPr>
      <xdr:spPr>
        <a:xfrm>
          <a:off x="2381250" y="65533797"/>
          <a:ext cx="5930660" cy="8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332476</xdr:rowOff>
    </xdr:from>
    <xdr:to>
      <xdr:col>12</xdr:col>
      <xdr:colOff>8986</xdr:colOff>
      <xdr:row>747</xdr:row>
      <xdr:rowOff>0</xdr:rowOff>
    </xdr:to>
    <xdr:cxnSp macro="">
      <xdr:nvCxnSpPr>
        <xdr:cNvPr id="12" name="直線コネクタ 11">
          <a:extLst>
            <a:ext uri="{FF2B5EF4-FFF2-40B4-BE49-F238E27FC236}">
              <a16:creationId xmlns:a16="http://schemas.microsoft.com/office/drawing/2014/main" id="{9A5DCCE1-69D5-4F65-8BEB-AB5BCAAC9946}"/>
            </a:ext>
          </a:extLst>
        </xdr:cNvPr>
        <xdr:cNvCxnSpPr/>
      </xdr:nvCxnSpPr>
      <xdr:spPr>
        <a:xfrm>
          <a:off x="2372264" y="65524811"/>
          <a:ext cx="8986" cy="3684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746</xdr:row>
      <xdr:rowOff>8986</xdr:rowOff>
    </xdr:from>
    <xdr:to>
      <xdr:col>42</xdr:col>
      <xdr:colOff>8986</xdr:colOff>
      <xdr:row>747</xdr:row>
      <xdr:rowOff>26958</xdr:rowOff>
    </xdr:to>
    <xdr:cxnSp macro="">
      <xdr:nvCxnSpPr>
        <xdr:cNvPr id="14" name="直線コネクタ 13">
          <a:extLst>
            <a:ext uri="{FF2B5EF4-FFF2-40B4-BE49-F238E27FC236}">
              <a16:creationId xmlns:a16="http://schemas.microsoft.com/office/drawing/2014/main" id="{49609918-8FAE-4100-8FA0-384736F23BD4}"/>
            </a:ext>
          </a:extLst>
        </xdr:cNvPr>
        <xdr:cNvCxnSpPr/>
      </xdr:nvCxnSpPr>
      <xdr:spPr>
        <a:xfrm>
          <a:off x="8302925" y="65551769"/>
          <a:ext cx="8986" cy="3684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35944</xdr:colOff>
      <xdr:row>746</xdr:row>
      <xdr:rowOff>341461</xdr:rowOff>
    </xdr:from>
    <xdr:to>
      <xdr:col>18</xdr:col>
      <xdr:colOff>89859</xdr:colOff>
      <xdr:row>748</xdr:row>
      <xdr:rowOff>0</xdr:rowOff>
    </xdr:to>
    <xdr:sp macro="" textlink="">
      <xdr:nvSpPr>
        <xdr:cNvPr id="15" name="テキスト ボックス 14">
          <a:extLst>
            <a:ext uri="{FF2B5EF4-FFF2-40B4-BE49-F238E27FC236}">
              <a16:creationId xmlns:a16="http://schemas.microsoft.com/office/drawing/2014/main" id="{BC0E0827-B2B3-47DE-9EBD-6E2E23F36375}"/>
            </a:ext>
          </a:extLst>
        </xdr:cNvPr>
        <xdr:cNvSpPr txBox="1"/>
      </xdr:nvSpPr>
      <xdr:spPr>
        <a:xfrm>
          <a:off x="1815142" y="65884244"/>
          <a:ext cx="1833113" cy="35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8986</xdr:colOff>
      <xdr:row>747</xdr:row>
      <xdr:rowOff>8986</xdr:rowOff>
    </xdr:from>
    <xdr:to>
      <xdr:col>47</xdr:col>
      <xdr:colOff>188703</xdr:colOff>
      <xdr:row>748</xdr:row>
      <xdr:rowOff>8986</xdr:rowOff>
    </xdr:to>
    <xdr:sp macro="" textlink="">
      <xdr:nvSpPr>
        <xdr:cNvPr id="16" name="テキスト ボックス 15">
          <a:extLst>
            <a:ext uri="{FF2B5EF4-FFF2-40B4-BE49-F238E27FC236}">
              <a16:creationId xmlns:a16="http://schemas.microsoft.com/office/drawing/2014/main" id="{2F46F532-415F-4487-89AA-05222AFC958F}"/>
            </a:ext>
          </a:extLst>
        </xdr:cNvPr>
        <xdr:cNvSpPr txBox="1"/>
      </xdr:nvSpPr>
      <xdr:spPr>
        <a:xfrm>
          <a:off x="7323467" y="65902217"/>
          <a:ext cx="2156604"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26957</xdr:colOff>
      <xdr:row>748</xdr:row>
      <xdr:rowOff>8986</xdr:rowOff>
    </xdr:from>
    <xdr:to>
      <xdr:col>16</xdr:col>
      <xdr:colOff>17972</xdr:colOff>
      <xdr:row>752</xdr:row>
      <xdr:rowOff>8986</xdr:rowOff>
    </xdr:to>
    <xdr:sp macro="" textlink="">
      <xdr:nvSpPr>
        <xdr:cNvPr id="17" name="テキスト ボックス 16">
          <a:extLst>
            <a:ext uri="{FF2B5EF4-FFF2-40B4-BE49-F238E27FC236}">
              <a16:creationId xmlns:a16="http://schemas.microsoft.com/office/drawing/2014/main" id="{66C6A5D7-0C31-48D5-84CD-562AC2578077}"/>
            </a:ext>
          </a:extLst>
        </xdr:cNvPr>
        <xdr:cNvSpPr txBox="1"/>
      </xdr:nvSpPr>
      <xdr:spPr>
        <a:xfrm>
          <a:off x="1410778" y="66252665"/>
          <a:ext cx="1770213"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Ａ．読書コミュニティ拠点</a:t>
          </a:r>
          <a:endParaRPr kumimoji="1" lang="en-US" altLang="ja-JP" sz="1100"/>
        </a:p>
        <a:p>
          <a:r>
            <a:rPr kumimoji="1" lang="ja-JP" altLang="en-US" sz="1100"/>
            <a:t>　　形成支援事業</a:t>
          </a:r>
          <a:endParaRPr kumimoji="1" lang="en-US" altLang="ja-JP" sz="1100"/>
        </a:p>
        <a:p>
          <a:r>
            <a:rPr kumimoji="1" lang="ja-JP" altLang="en-US" sz="1100"/>
            <a:t>　　　　　　都道府県　等</a:t>
          </a:r>
          <a:endParaRPr kumimoji="1" lang="en-US" altLang="ja-JP" sz="1100"/>
        </a:p>
        <a:p>
          <a:endParaRPr kumimoji="1" lang="en-US" altLang="ja-JP" sz="1100"/>
        </a:p>
        <a:p>
          <a:r>
            <a:rPr kumimoji="1" lang="ja-JP" altLang="en-US" sz="1100"/>
            <a:t>　　　（</a:t>
          </a:r>
          <a:r>
            <a:rPr kumimoji="1" lang="en-US" altLang="ja-JP" sz="1100"/>
            <a:t>3</a:t>
          </a:r>
          <a:r>
            <a:rPr kumimoji="1" lang="ja-JP" altLang="en-US" sz="1100"/>
            <a:t>団体　</a:t>
          </a:r>
          <a:r>
            <a:rPr kumimoji="1" lang="en-US" altLang="ja-JP" sz="1100"/>
            <a:t>2.0</a:t>
          </a:r>
          <a:r>
            <a:rPr kumimoji="1" lang="ja-JP" altLang="en-US" sz="1100"/>
            <a:t>百万円）</a:t>
          </a:r>
        </a:p>
      </xdr:txBody>
    </xdr:sp>
    <xdr:clientData/>
  </xdr:twoCellAnchor>
  <xdr:twoCellAnchor>
    <xdr:from>
      <xdr:col>16</xdr:col>
      <xdr:colOff>26957</xdr:colOff>
      <xdr:row>748</xdr:row>
      <xdr:rowOff>8986</xdr:rowOff>
    </xdr:from>
    <xdr:to>
      <xdr:col>25</xdr:col>
      <xdr:colOff>17972</xdr:colOff>
      <xdr:row>752</xdr:row>
      <xdr:rowOff>8986</xdr:rowOff>
    </xdr:to>
    <xdr:sp macro="" textlink="">
      <xdr:nvSpPr>
        <xdr:cNvPr id="19" name="テキスト ボックス 18">
          <a:extLst>
            <a:ext uri="{FF2B5EF4-FFF2-40B4-BE49-F238E27FC236}">
              <a16:creationId xmlns:a16="http://schemas.microsoft.com/office/drawing/2014/main" id="{050E2F53-6708-4DCA-AE13-CF28B1D0019C}"/>
            </a:ext>
          </a:extLst>
        </xdr:cNvPr>
        <xdr:cNvSpPr txBox="1"/>
      </xdr:nvSpPr>
      <xdr:spPr>
        <a:xfrm>
          <a:off x="3189976" y="66252665"/>
          <a:ext cx="1770213"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．読書コミュニティ拠点</a:t>
          </a:r>
          <a:endParaRPr lang="ja-JP" altLang="ja-JP">
            <a:effectLst/>
          </a:endParaRPr>
        </a:p>
        <a:p>
          <a:r>
            <a:rPr kumimoji="1" lang="ja-JP" altLang="ja-JP" sz="1100">
              <a:solidFill>
                <a:schemeClr val="dk1"/>
              </a:solidFill>
              <a:effectLst/>
              <a:latin typeface="+mn-lt"/>
              <a:ea typeface="+mn-ea"/>
              <a:cs typeface="+mn-cs"/>
            </a:rPr>
            <a:t>　　形成支援事業</a:t>
          </a:r>
          <a:endParaRPr lang="ja-JP" altLang="ja-JP">
            <a:effectLst/>
          </a:endParaRPr>
        </a:p>
        <a:p>
          <a:r>
            <a:rPr kumimoji="1" lang="ja-JP" altLang="ja-JP" sz="1100">
              <a:solidFill>
                <a:schemeClr val="dk1"/>
              </a:solidFill>
              <a:effectLst/>
              <a:latin typeface="+mn-lt"/>
              <a:ea typeface="+mn-ea"/>
              <a:cs typeface="+mn-cs"/>
            </a:rPr>
            <a:t>　　　　　　都道府県　等</a:t>
          </a:r>
          <a:endParaRPr lang="ja-JP" altLang="ja-JP">
            <a:effectLst/>
          </a:endParaRPr>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1.0</a:t>
          </a:r>
          <a:r>
            <a:rPr kumimoji="1" lang="ja-JP" altLang="en-US" sz="1100"/>
            <a:t>百万円</a:t>
          </a:r>
          <a:r>
            <a:rPr kumimoji="1" lang="en-US" altLang="ja-JP" sz="1100"/>
            <a:t>)</a:t>
          </a:r>
        </a:p>
        <a:p>
          <a:r>
            <a:rPr kumimoji="1" lang="en-US" altLang="ja-JP" sz="1100"/>
            <a:t>※</a:t>
          </a:r>
          <a:r>
            <a:rPr kumimoji="1" lang="ja-JP" altLang="en-US" sz="1100"/>
            <a:t>下記Ｃ　の金額を含む</a:t>
          </a:r>
        </a:p>
      </xdr:txBody>
    </xdr:sp>
    <xdr:clientData/>
  </xdr:twoCellAnchor>
  <xdr:twoCellAnchor>
    <xdr:from>
      <xdr:col>34</xdr:col>
      <xdr:colOff>8985</xdr:colOff>
      <xdr:row>748</xdr:row>
      <xdr:rowOff>0</xdr:rowOff>
    </xdr:from>
    <xdr:to>
      <xdr:col>49</xdr:col>
      <xdr:colOff>8986</xdr:colOff>
      <xdr:row>752</xdr:row>
      <xdr:rowOff>0</xdr:rowOff>
    </xdr:to>
    <xdr:sp macro="" textlink="">
      <xdr:nvSpPr>
        <xdr:cNvPr id="20" name="テキスト ボックス 19">
          <a:extLst>
            <a:ext uri="{FF2B5EF4-FFF2-40B4-BE49-F238E27FC236}">
              <a16:creationId xmlns:a16="http://schemas.microsoft.com/office/drawing/2014/main" id="{2979E060-DB25-40C0-A993-DDFB821413DB}"/>
            </a:ext>
          </a:extLst>
        </xdr:cNvPr>
        <xdr:cNvSpPr txBox="1"/>
      </xdr:nvSpPr>
      <xdr:spPr>
        <a:xfrm>
          <a:off x="6730400" y="66243679"/>
          <a:ext cx="2965331"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Ｄ．子供の読書活動の推進に関する調査研究</a:t>
          </a:r>
          <a:endParaRPr kumimoji="1" lang="en-US" altLang="ja-JP" sz="1100"/>
        </a:p>
        <a:p>
          <a:endParaRPr kumimoji="1" lang="en-US" altLang="ja-JP" sz="1100"/>
        </a:p>
        <a:p>
          <a:r>
            <a:rPr kumimoji="1" lang="ja-JP" altLang="en-US" sz="1100"/>
            <a:t>　　株式会社創建</a:t>
          </a:r>
          <a:endParaRPr kumimoji="1" lang="en-US" altLang="ja-JP" sz="1100"/>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7.9</a:t>
          </a:r>
          <a:r>
            <a:rPr kumimoji="1" lang="ja-JP" altLang="en-US" sz="1100"/>
            <a:t>百万円</a:t>
          </a:r>
          <a:r>
            <a:rPr kumimoji="1" lang="en-US" altLang="ja-JP" sz="1100"/>
            <a:t>)</a:t>
          </a:r>
          <a:endParaRPr kumimoji="1" lang="ja-JP" altLang="en-US" sz="1100"/>
        </a:p>
      </xdr:txBody>
    </xdr:sp>
    <xdr:clientData/>
  </xdr:twoCellAnchor>
  <xdr:twoCellAnchor>
    <xdr:from>
      <xdr:col>20</xdr:col>
      <xdr:colOff>116816</xdr:colOff>
      <xdr:row>752</xdr:row>
      <xdr:rowOff>8986</xdr:rowOff>
    </xdr:from>
    <xdr:to>
      <xdr:col>20</xdr:col>
      <xdr:colOff>121309</xdr:colOff>
      <xdr:row>752</xdr:row>
      <xdr:rowOff>332476</xdr:rowOff>
    </xdr:to>
    <xdr:cxnSp macro="">
      <xdr:nvCxnSpPr>
        <xdr:cNvPr id="22" name="直線コネクタ 21">
          <a:extLst>
            <a:ext uri="{FF2B5EF4-FFF2-40B4-BE49-F238E27FC236}">
              <a16:creationId xmlns:a16="http://schemas.microsoft.com/office/drawing/2014/main" id="{445D3EFC-81AF-43E5-816C-A615D0AF78DD}"/>
            </a:ext>
          </a:extLst>
        </xdr:cNvPr>
        <xdr:cNvCxnSpPr>
          <a:stCxn id="19" idx="2"/>
        </xdr:cNvCxnSpPr>
      </xdr:nvCxnSpPr>
      <xdr:spPr>
        <a:xfrm flipH="1">
          <a:off x="4070590" y="67654458"/>
          <a:ext cx="4493" cy="323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35944</xdr:colOff>
      <xdr:row>753</xdr:row>
      <xdr:rowOff>26957</xdr:rowOff>
    </xdr:from>
    <xdr:to>
      <xdr:col>22</xdr:col>
      <xdr:colOff>80873</xdr:colOff>
      <xdr:row>753</xdr:row>
      <xdr:rowOff>278561</xdr:rowOff>
    </xdr:to>
    <xdr:sp macro="" textlink="">
      <xdr:nvSpPr>
        <xdr:cNvPr id="23" name="テキスト ボックス 22">
          <a:extLst>
            <a:ext uri="{FF2B5EF4-FFF2-40B4-BE49-F238E27FC236}">
              <a16:creationId xmlns:a16="http://schemas.microsoft.com/office/drawing/2014/main" id="{B9CB1E3F-36E7-4623-87B0-7D2D429E5CD9}"/>
            </a:ext>
          </a:extLst>
        </xdr:cNvPr>
        <xdr:cNvSpPr txBox="1"/>
      </xdr:nvSpPr>
      <xdr:spPr>
        <a:xfrm>
          <a:off x="3792029" y="68022877"/>
          <a:ext cx="637995" cy="25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16</xdr:col>
      <xdr:colOff>17972</xdr:colOff>
      <xdr:row>754</xdr:row>
      <xdr:rowOff>0</xdr:rowOff>
    </xdr:from>
    <xdr:to>
      <xdr:col>26</xdr:col>
      <xdr:colOff>0</xdr:colOff>
      <xdr:row>756</xdr:row>
      <xdr:rowOff>224646</xdr:rowOff>
    </xdr:to>
    <xdr:sp macro="" textlink="">
      <xdr:nvSpPr>
        <xdr:cNvPr id="24" name="テキスト ボックス 23">
          <a:extLst>
            <a:ext uri="{FF2B5EF4-FFF2-40B4-BE49-F238E27FC236}">
              <a16:creationId xmlns:a16="http://schemas.microsoft.com/office/drawing/2014/main" id="{06237E84-A398-4B37-AEE5-90482F5E51AC}"/>
            </a:ext>
          </a:extLst>
        </xdr:cNvPr>
        <xdr:cNvSpPr txBox="1"/>
      </xdr:nvSpPr>
      <xdr:spPr>
        <a:xfrm>
          <a:off x="3180991" y="68346368"/>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．読書コミュニティ拠点</a:t>
          </a:r>
          <a:endParaRPr lang="ja-JP" altLang="ja-JP">
            <a:effectLst/>
          </a:endParaRPr>
        </a:p>
        <a:p>
          <a:r>
            <a:rPr kumimoji="1" lang="ja-JP" altLang="ja-JP" sz="1100">
              <a:solidFill>
                <a:schemeClr val="dk1"/>
              </a:solidFill>
              <a:effectLst/>
              <a:latin typeface="+mn-lt"/>
              <a:ea typeface="+mn-ea"/>
              <a:cs typeface="+mn-cs"/>
            </a:rPr>
            <a:t>　　形成支援事業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市町村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6</xdr:col>
      <xdr:colOff>0</xdr:colOff>
      <xdr:row>756</xdr:row>
      <xdr:rowOff>637995</xdr:rowOff>
    </xdr:from>
    <xdr:to>
      <xdr:col>49</xdr:col>
      <xdr:colOff>485236</xdr:colOff>
      <xdr:row>757</xdr:row>
      <xdr:rowOff>17972</xdr:rowOff>
    </xdr:to>
    <xdr:cxnSp macro="">
      <xdr:nvCxnSpPr>
        <xdr:cNvPr id="26" name="直線コネクタ 25">
          <a:extLst>
            <a:ext uri="{FF2B5EF4-FFF2-40B4-BE49-F238E27FC236}">
              <a16:creationId xmlns:a16="http://schemas.microsoft.com/office/drawing/2014/main" id="{7E3F9017-84FA-499B-A82E-CC01313B595C}"/>
            </a:ext>
          </a:extLst>
        </xdr:cNvPr>
        <xdr:cNvCxnSpPr/>
      </xdr:nvCxnSpPr>
      <xdr:spPr>
        <a:xfrm>
          <a:off x="1186132" y="69685259"/>
          <a:ext cx="8985849" cy="449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26958</xdr:colOff>
      <xdr:row>757</xdr:row>
      <xdr:rowOff>179717</xdr:rowOff>
    </xdr:from>
    <xdr:to>
      <xdr:col>22</xdr:col>
      <xdr:colOff>152760</xdr:colOff>
      <xdr:row>757</xdr:row>
      <xdr:rowOff>431321</xdr:rowOff>
    </xdr:to>
    <xdr:sp macro="" textlink="">
      <xdr:nvSpPr>
        <xdr:cNvPr id="28" name="テキスト ボックス 27">
          <a:extLst>
            <a:ext uri="{FF2B5EF4-FFF2-40B4-BE49-F238E27FC236}">
              <a16:creationId xmlns:a16="http://schemas.microsoft.com/office/drawing/2014/main" id="{C185C499-4EC6-4A6F-ADA4-98FEE5ED9208}"/>
            </a:ext>
          </a:extLst>
        </xdr:cNvPr>
        <xdr:cNvSpPr txBox="1"/>
      </xdr:nvSpPr>
      <xdr:spPr>
        <a:xfrm>
          <a:off x="1410779" y="69891934"/>
          <a:ext cx="3091132" cy="25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読書コミュニティ拠点形成支援事業　和歌山県</a:t>
          </a:r>
          <a:r>
            <a:rPr kumimoji="1" lang="en-US" altLang="ja-JP" sz="1100"/>
            <a:t>】</a:t>
          </a:r>
          <a:endParaRPr kumimoji="1" lang="ja-JP" altLang="en-US" sz="1100"/>
        </a:p>
      </xdr:txBody>
    </xdr:sp>
    <xdr:clientData/>
  </xdr:twoCellAnchor>
  <xdr:twoCellAnchor>
    <xdr:from>
      <xdr:col>23</xdr:col>
      <xdr:colOff>0</xdr:colOff>
      <xdr:row>758</xdr:row>
      <xdr:rowOff>1</xdr:rowOff>
    </xdr:from>
    <xdr:to>
      <xdr:col>29</xdr:col>
      <xdr:colOff>170731</xdr:colOff>
      <xdr:row>758</xdr:row>
      <xdr:rowOff>233633</xdr:rowOff>
    </xdr:to>
    <xdr:sp macro="" textlink="">
      <xdr:nvSpPr>
        <xdr:cNvPr id="29" name="テキスト ボックス 28">
          <a:extLst>
            <a:ext uri="{FF2B5EF4-FFF2-40B4-BE49-F238E27FC236}">
              <a16:creationId xmlns:a16="http://schemas.microsoft.com/office/drawing/2014/main" id="{E4C53941-BAFC-4777-B1D1-CD7D0DB29774}"/>
            </a:ext>
          </a:extLst>
        </xdr:cNvPr>
        <xdr:cNvSpPr txBox="1"/>
      </xdr:nvSpPr>
      <xdr:spPr>
        <a:xfrm>
          <a:off x="4546840" y="70377171"/>
          <a:ext cx="1356863" cy="2336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文部科学省</a:t>
          </a:r>
        </a:p>
      </xdr:txBody>
    </xdr:sp>
    <xdr:clientData/>
  </xdr:twoCellAnchor>
  <xdr:twoCellAnchor>
    <xdr:from>
      <xdr:col>26</xdr:col>
      <xdr:colOff>85366</xdr:colOff>
      <xdr:row>758</xdr:row>
      <xdr:rowOff>233633</xdr:rowOff>
    </xdr:from>
    <xdr:to>
      <xdr:col>26</xdr:col>
      <xdr:colOff>89858</xdr:colOff>
      <xdr:row>759</xdr:row>
      <xdr:rowOff>0</xdr:rowOff>
    </xdr:to>
    <xdr:cxnSp macro="">
      <xdr:nvCxnSpPr>
        <xdr:cNvPr id="31" name="直線コネクタ 30">
          <a:extLst>
            <a:ext uri="{FF2B5EF4-FFF2-40B4-BE49-F238E27FC236}">
              <a16:creationId xmlns:a16="http://schemas.microsoft.com/office/drawing/2014/main" id="{D96FF163-8716-4A21-81E3-E305ACD97116}"/>
            </a:ext>
          </a:extLst>
        </xdr:cNvPr>
        <xdr:cNvCxnSpPr>
          <a:stCxn id="29" idx="2"/>
        </xdr:cNvCxnSpPr>
      </xdr:nvCxnSpPr>
      <xdr:spPr>
        <a:xfrm>
          <a:off x="5225272" y="70610803"/>
          <a:ext cx="4492" cy="431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161746</xdr:colOff>
      <xdr:row>759</xdr:row>
      <xdr:rowOff>26958</xdr:rowOff>
    </xdr:from>
    <xdr:to>
      <xdr:col>31</xdr:col>
      <xdr:colOff>143774</xdr:colOff>
      <xdr:row>761</xdr:row>
      <xdr:rowOff>359434</xdr:rowOff>
    </xdr:to>
    <xdr:sp macro="" textlink="">
      <xdr:nvSpPr>
        <xdr:cNvPr id="33" name="テキスト ボックス 32">
          <a:extLst>
            <a:ext uri="{FF2B5EF4-FFF2-40B4-BE49-F238E27FC236}">
              <a16:creationId xmlns:a16="http://schemas.microsoft.com/office/drawing/2014/main" id="{593E07B4-B21D-43F6-9A5B-6F8CF04A2492}"/>
            </a:ext>
          </a:extLst>
        </xdr:cNvPr>
        <xdr:cNvSpPr txBox="1"/>
      </xdr:nvSpPr>
      <xdr:spPr>
        <a:xfrm>
          <a:off x="4313208" y="71069081"/>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Ｂ　和歌山県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22</xdr:col>
      <xdr:colOff>0</xdr:colOff>
      <xdr:row>763</xdr:row>
      <xdr:rowOff>0</xdr:rowOff>
    </xdr:from>
    <xdr:to>
      <xdr:col>31</xdr:col>
      <xdr:colOff>179717</xdr:colOff>
      <xdr:row>765</xdr:row>
      <xdr:rowOff>296533</xdr:rowOff>
    </xdr:to>
    <xdr:sp macro="" textlink="">
      <xdr:nvSpPr>
        <xdr:cNvPr id="34" name="テキスト ボックス 33">
          <a:extLst>
            <a:ext uri="{FF2B5EF4-FFF2-40B4-BE49-F238E27FC236}">
              <a16:creationId xmlns:a16="http://schemas.microsoft.com/office/drawing/2014/main" id="{4C08AF92-7DD2-4FA8-BE29-2A6B8CAE6B52}"/>
            </a:ext>
          </a:extLst>
        </xdr:cNvPr>
        <xdr:cNvSpPr txBox="1"/>
      </xdr:nvSpPr>
      <xdr:spPr>
        <a:xfrm>
          <a:off x="4349151" y="72461887"/>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Ｃ　那智勝浦町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134787</xdr:colOff>
      <xdr:row>761</xdr:row>
      <xdr:rowOff>341463</xdr:rowOff>
    </xdr:from>
    <xdr:to>
      <xdr:col>26</xdr:col>
      <xdr:colOff>139279</xdr:colOff>
      <xdr:row>762</xdr:row>
      <xdr:rowOff>323491</xdr:rowOff>
    </xdr:to>
    <xdr:cxnSp macro="">
      <xdr:nvCxnSpPr>
        <xdr:cNvPr id="35" name="直線コネクタ 34">
          <a:extLst>
            <a:ext uri="{FF2B5EF4-FFF2-40B4-BE49-F238E27FC236}">
              <a16:creationId xmlns:a16="http://schemas.microsoft.com/office/drawing/2014/main" id="{8E41879A-CE72-4923-AC47-217B629ECAA8}"/>
            </a:ext>
          </a:extLst>
        </xdr:cNvPr>
        <xdr:cNvCxnSpPr/>
      </xdr:nvCxnSpPr>
      <xdr:spPr>
        <a:xfrm>
          <a:off x="5274693" y="71976652"/>
          <a:ext cx="4492" cy="431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80" zoomScaleNormal="75" zoomScaleSheetLayoutView="80" zoomScalePageLayoutView="85" workbookViewId="0">
      <selection activeCell="BF936" sqref="BF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41</v>
      </c>
      <c r="AT2" s="941"/>
      <c r="AU2" s="941"/>
      <c r="AV2" s="52" t="str">
        <f>IF(AW2="", "", "-")</f>
        <v/>
      </c>
      <c r="AW2" s="912"/>
      <c r="AX2" s="912"/>
    </row>
    <row r="3" spans="1:50" ht="21" customHeight="1" thickBot="1" x14ac:dyDescent="0.2">
      <c r="A3" s="868" t="s">
        <v>537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572</v>
      </c>
      <c r="H5" s="841"/>
      <c r="I5" s="841"/>
      <c r="J5" s="841"/>
      <c r="K5" s="841"/>
      <c r="L5" s="841"/>
      <c r="M5" s="842" t="s">
        <v>66</v>
      </c>
      <c r="N5" s="843"/>
      <c r="O5" s="843"/>
      <c r="P5" s="843"/>
      <c r="Q5" s="843"/>
      <c r="R5" s="844"/>
      <c r="S5" s="845" t="s">
        <v>573</v>
      </c>
      <c r="T5" s="841"/>
      <c r="U5" s="841"/>
      <c r="V5" s="841"/>
      <c r="W5" s="841"/>
      <c r="X5" s="846"/>
      <c r="Y5" s="699" t="s">
        <v>3</v>
      </c>
      <c r="Z5" s="544"/>
      <c r="AA5" s="544"/>
      <c r="AB5" s="544"/>
      <c r="AC5" s="544"/>
      <c r="AD5" s="545"/>
      <c r="AE5" s="700" t="s">
        <v>626</v>
      </c>
      <c r="AF5" s="700"/>
      <c r="AG5" s="700"/>
      <c r="AH5" s="700"/>
      <c r="AI5" s="700"/>
      <c r="AJ5" s="700"/>
      <c r="AK5" s="700"/>
      <c r="AL5" s="700"/>
      <c r="AM5" s="700"/>
      <c r="AN5" s="700"/>
      <c r="AO5" s="700"/>
      <c r="AP5" s="701"/>
      <c r="AQ5" s="702" t="s">
        <v>688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205.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509</v>
      </c>
      <c r="Z7" s="444"/>
      <c r="AA7" s="444"/>
      <c r="AB7" s="444"/>
      <c r="AC7" s="444"/>
      <c r="AD7" s="924"/>
      <c r="AE7" s="913" t="s">
        <v>687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子ども・若者育成支援</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40</v>
      </c>
      <c r="Q13" s="659"/>
      <c r="R13" s="659"/>
      <c r="S13" s="659"/>
      <c r="T13" s="659"/>
      <c r="U13" s="659"/>
      <c r="V13" s="660"/>
      <c r="W13" s="658">
        <v>28</v>
      </c>
      <c r="X13" s="659"/>
      <c r="Y13" s="659"/>
      <c r="Z13" s="659"/>
      <c r="AA13" s="659"/>
      <c r="AB13" s="659"/>
      <c r="AC13" s="660"/>
      <c r="AD13" s="658">
        <v>24.1</v>
      </c>
      <c r="AE13" s="659"/>
      <c r="AF13" s="659"/>
      <c r="AG13" s="659"/>
      <c r="AH13" s="659"/>
      <c r="AI13" s="659"/>
      <c r="AJ13" s="660"/>
      <c r="AK13" s="658">
        <v>25.1</v>
      </c>
      <c r="AL13" s="659"/>
      <c r="AM13" s="659"/>
      <c r="AN13" s="659"/>
      <c r="AO13" s="659"/>
      <c r="AP13" s="659"/>
      <c r="AQ13" s="660"/>
      <c r="AR13" s="920">
        <v>21.5</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627</v>
      </c>
      <c r="AE14" s="659"/>
      <c r="AF14" s="659"/>
      <c r="AG14" s="659"/>
      <c r="AH14" s="659"/>
      <c r="AI14" s="659"/>
      <c r="AJ14" s="660"/>
      <c r="AK14" s="658" t="s">
        <v>630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630</v>
      </c>
      <c r="AL15" s="659"/>
      <c r="AM15" s="659"/>
      <c r="AN15" s="659"/>
      <c r="AO15" s="659"/>
      <c r="AP15" s="659"/>
      <c r="AQ15" s="660"/>
      <c r="AR15" s="658" t="s">
        <v>689</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631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631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40</v>
      </c>
      <c r="Q18" s="880"/>
      <c r="R18" s="880"/>
      <c r="S18" s="880"/>
      <c r="T18" s="880"/>
      <c r="U18" s="880"/>
      <c r="V18" s="881"/>
      <c r="W18" s="879">
        <f>SUM(W13:AC17)</f>
        <v>28</v>
      </c>
      <c r="X18" s="880"/>
      <c r="Y18" s="880"/>
      <c r="Z18" s="880"/>
      <c r="AA18" s="880"/>
      <c r="AB18" s="880"/>
      <c r="AC18" s="881"/>
      <c r="AD18" s="879">
        <f>SUM(AD13:AJ17)</f>
        <v>24.1</v>
      </c>
      <c r="AE18" s="880"/>
      <c r="AF18" s="880"/>
      <c r="AG18" s="880"/>
      <c r="AH18" s="880"/>
      <c r="AI18" s="880"/>
      <c r="AJ18" s="881"/>
      <c r="AK18" s="879">
        <f>SUM(AK13:AQ17)</f>
        <v>25.1</v>
      </c>
      <c r="AL18" s="880"/>
      <c r="AM18" s="880"/>
      <c r="AN18" s="880"/>
      <c r="AO18" s="880"/>
      <c r="AP18" s="880"/>
      <c r="AQ18" s="881"/>
      <c r="AR18" s="879">
        <f>SUM(AR13:AX17)</f>
        <v>21.5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34.1</v>
      </c>
      <c r="Q19" s="659"/>
      <c r="R19" s="659"/>
      <c r="S19" s="659"/>
      <c r="T19" s="659"/>
      <c r="U19" s="659"/>
      <c r="V19" s="660"/>
      <c r="W19" s="658">
        <v>24</v>
      </c>
      <c r="X19" s="659"/>
      <c r="Y19" s="659"/>
      <c r="Z19" s="659"/>
      <c r="AA19" s="659"/>
      <c r="AB19" s="659"/>
      <c r="AC19" s="660"/>
      <c r="AD19" s="658">
        <v>22.2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0.85250000000000004</v>
      </c>
      <c r="Q20" s="319"/>
      <c r="R20" s="319"/>
      <c r="S20" s="319"/>
      <c r="T20" s="319"/>
      <c r="U20" s="319"/>
      <c r="V20" s="319"/>
      <c r="W20" s="319">
        <f t="shared" ref="W20" si="0">IF(W18=0, "-", SUM(W19)/W18)</f>
        <v>0.8571428571428571</v>
      </c>
      <c r="X20" s="319"/>
      <c r="Y20" s="319"/>
      <c r="Z20" s="319"/>
      <c r="AA20" s="319"/>
      <c r="AB20" s="319"/>
      <c r="AC20" s="319"/>
      <c r="AD20" s="319">
        <f t="shared" ref="AD20" si="1">IF(AD18=0, "-", SUM(AD19)/AD18)</f>
        <v>0.92116182572614103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476</v>
      </c>
      <c r="H21" s="318"/>
      <c r="I21" s="318"/>
      <c r="J21" s="318"/>
      <c r="K21" s="318"/>
      <c r="L21" s="318"/>
      <c r="M21" s="318"/>
      <c r="N21" s="318"/>
      <c r="O21" s="318"/>
      <c r="P21" s="319">
        <f>IF(P19=0, "-", SUM(P19)/SUM(P13,P14))</f>
        <v>0.85250000000000004</v>
      </c>
      <c r="Q21" s="319"/>
      <c r="R21" s="319"/>
      <c r="S21" s="319"/>
      <c r="T21" s="319"/>
      <c r="U21" s="319"/>
      <c r="V21" s="319"/>
      <c r="W21" s="319">
        <f t="shared" ref="W21" si="2">IF(W19=0, "-", SUM(W19)/SUM(W13,W14))</f>
        <v>0.8571428571428571</v>
      </c>
      <c r="X21" s="319"/>
      <c r="Y21" s="319"/>
      <c r="Z21" s="319"/>
      <c r="AA21" s="319"/>
      <c r="AB21" s="319"/>
      <c r="AC21" s="319"/>
      <c r="AD21" s="319">
        <f t="shared" ref="AD21" si="3">IF(AD19=0, "-", SUM(AD19)/SUM(AD13,AD14))</f>
        <v>0.92116182572614103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553</v>
      </c>
      <c r="B22" s="966"/>
      <c r="C22" s="966"/>
      <c r="D22" s="966"/>
      <c r="E22" s="966"/>
      <c r="F22" s="967"/>
      <c r="G22" s="952" t="s">
        <v>455</v>
      </c>
      <c r="H22" s="223"/>
      <c r="I22" s="223"/>
      <c r="J22" s="223"/>
      <c r="K22" s="223"/>
      <c r="L22" s="223"/>
      <c r="M22" s="223"/>
      <c r="N22" s="223"/>
      <c r="O22" s="224"/>
      <c r="P22" s="937" t="s">
        <v>514</v>
      </c>
      <c r="Q22" s="223"/>
      <c r="R22" s="223"/>
      <c r="S22" s="223"/>
      <c r="T22" s="223"/>
      <c r="U22" s="223"/>
      <c r="V22" s="224"/>
      <c r="W22" s="937" t="s">
        <v>510</v>
      </c>
      <c r="X22" s="223"/>
      <c r="Y22" s="223"/>
      <c r="Z22" s="223"/>
      <c r="AA22" s="223"/>
      <c r="AB22" s="223"/>
      <c r="AC22" s="224"/>
      <c r="AD22" s="937" t="s">
        <v>454</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691</v>
      </c>
      <c r="H23" s="954"/>
      <c r="I23" s="954"/>
      <c r="J23" s="954"/>
      <c r="K23" s="954"/>
      <c r="L23" s="954"/>
      <c r="M23" s="954"/>
      <c r="N23" s="954"/>
      <c r="O23" s="955"/>
      <c r="P23" s="920">
        <v>10.577</v>
      </c>
      <c r="Q23" s="921"/>
      <c r="R23" s="921"/>
      <c r="S23" s="921"/>
      <c r="T23" s="921"/>
      <c r="U23" s="921"/>
      <c r="V23" s="938"/>
      <c r="W23" s="920">
        <v>10.1</v>
      </c>
      <c r="X23" s="921"/>
      <c r="Y23" s="921"/>
      <c r="Z23" s="921"/>
      <c r="AA23" s="921"/>
      <c r="AB23" s="921"/>
      <c r="AC23" s="938"/>
      <c r="AD23" s="975" t="s">
        <v>565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690</v>
      </c>
      <c r="H24" s="957"/>
      <c r="I24" s="957"/>
      <c r="J24" s="957"/>
      <c r="K24" s="957"/>
      <c r="L24" s="957"/>
      <c r="M24" s="957"/>
      <c r="N24" s="957"/>
      <c r="O24" s="958"/>
      <c r="P24" s="658">
        <v>12.208</v>
      </c>
      <c r="Q24" s="659"/>
      <c r="R24" s="659"/>
      <c r="S24" s="659"/>
      <c r="T24" s="659"/>
      <c r="U24" s="659"/>
      <c r="V24" s="660"/>
      <c r="W24" s="658">
        <v>9.6999999999999993</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575</v>
      </c>
      <c r="H25" s="957"/>
      <c r="I25" s="957"/>
      <c r="J25" s="957"/>
      <c r="K25" s="957"/>
      <c r="L25" s="957"/>
      <c r="M25" s="957"/>
      <c r="N25" s="957"/>
      <c r="O25" s="958"/>
      <c r="P25" s="658">
        <v>1.0489999999999999</v>
      </c>
      <c r="Q25" s="659"/>
      <c r="R25" s="659"/>
      <c r="S25" s="659"/>
      <c r="T25" s="659"/>
      <c r="U25" s="659"/>
      <c r="V25" s="660"/>
      <c r="W25" s="658">
        <v>0.9</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576</v>
      </c>
      <c r="H26" s="957"/>
      <c r="I26" s="957"/>
      <c r="J26" s="957"/>
      <c r="K26" s="957"/>
      <c r="L26" s="957"/>
      <c r="M26" s="957"/>
      <c r="N26" s="957"/>
      <c r="O26" s="958"/>
      <c r="P26" s="658">
        <v>0.84</v>
      </c>
      <c r="Q26" s="659"/>
      <c r="R26" s="659"/>
      <c r="S26" s="659"/>
      <c r="T26" s="659"/>
      <c r="U26" s="659"/>
      <c r="V26" s="660"/>
      <c r="W26" s="658">
        <v>0.6</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577</v>
      </c>
      <c r="H27" s="957"/>
      <c r="I27" s="957"/>
      <c r="J27" s="957"/>
      <c r="K27" s="957"/>
      <c r="L27" s="957"/>
      <c r="M27" s="957"/>
      <c r="N27" s="957"/>
      <c r="O27" s="958"/>
      <c r="P27" s="658">
        <v>0.378</v>
      </c>
      <c r="Q27" s="659"/>
      <c r="R27" s="659"/>
      <c r="S27" s="659"/>
      <c r="T27" s="659"/>
      <c r="U27" s="659"/>
      <c r="V27" s="660"/>
      <c r="W27" s="658">
        <v>0.2</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4.8000000000001819E-2</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25.1</v>
      </c>
      <c r="Q29" s="659"/>
      <c r="R29" s="659"/>
      <c r="S29" s="659"/>
      <c r="T29" s="659"/>
      <c r="U29" s="659"/>
      <c r="V29" s="660"/>
      <c r="W29" s="934">
        <f>AR13</f>
        <v>21.5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529</v>
      </c>
      <c r="AF30" s="860"/>
      <c r="AG30" s="860"/>
      <c r="AH30" s="861"/>
      <c r="AI30" s="859" t="s">
        <v>526</v>
      </c>
      <c r="AJ30" s="860"/>
      <c r="AK30" s="860"/>
      <c r="AL30" s="861"/>
      <c r="AM30" s="916" t="s">
        <v>521</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566</v>
      </c>
      <c r="AR31" s="201"/>
      <c r="AS31" s="134" t="s">
        <v>355</v>
      </c>
      <c r="AT31" s="135"/>
      <c r="AU31" s="200">
        <v>34</v>
      </c>
      <c r="AV31" s="200"/>
      <c r="AW31" s="399" t="s">
        <v>300</v>
      </c>
      <c r="AX31" s="400"/>
    </row>
    <row r="32" spans="1:50" ht="23.25" customHeight="1" x14ac:dyDescent="0.15">
      <c r="A32" s="404"/>
      <c r="B32" s="402"/>
      <c r="C32" s="402"/>
      <c r="D32" s="402"/>
      <c r="E32" s="402"/>
      <c r="F32" s="403"/>
      <c r="G32" s="565" t="s">
        <v>632</v>
      </c>
      <c r="H32" s="566"/>
      <c r="I32" s="566"/>
      <c r="J32" s="566"/>
      <c r="K32" s="566"/>
      <c r="L32" s="566"/>
      <c r="M32" s="566"/>
      <c r="N32" s="566"/>
      <c r="O32" s="567"/>
      <c r="P32" s="106" t="s">
        <v>578</v>
      </c>
      <c r="Q32" s="106"/>
      <c r="R32" s="106"/>
      <c r="S32" s="106"/>
      <c r="T32" s="106"/>
      <c r="U32" s="106"/>
      <c r="V32" s="106"/>
      <c r="W32" s="106"/>
      <c r="X32" s="107"/>
      <c r="Y32" s="472" t="s">
        <v>12</v>
      </c>
      <c r="Z32" s="532"/>
      <c r="AA32" s="533"/>
      <c r="AB32" s="462" t="s">
        <v>490</v>
      </c>
      <c r="AC32" s="462"/>
      <c r="AD32" s="462"/>
      <c r="AE32" s="219">
        <v>4</v>
      </c>
      <c r="AF32" s="220"/>
      <c r="AG32" s="220"/>
      <c r="AH32" s="220"/>
      <c r="AI32" s="219">
        <v>5.6</v>
      </c>
      <c r="AJ32" s="220"/>
      <c r="AK32" s="220"/>
      <c r="AL32" s="220"/>
      <c r="AM32" s="219">
        <v>8.1</v>
      </c>
      <c r="AN32" s="220"/>
      <c r="AO32" s="220"/>
      <c r="AP32" s="220"/>
      <c r="AQ32" s="341" t="s">
        <v>566</v>
      </c>
      <c r="AR32" s="208"/>
      <c r="AS32" s="208"/>
      <c r="AT32" s="342"/>
      <c r="AU32" s="220" t="s">
        <v>566</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490</v>
      </c>
      <c r="AC33" s="524"/>
      <c r="AD33" s="524"/>
      <c r="AE33" s="219">
        <v>3</v>
      </c>
      <c r="AF33" s="220"/>
      <c r="AG33" s="220"/>
      <c r="AH33" s="220"/>
      <c r="AI33" s="219">
        <v>3</v>
      </c>
      <c r="AJ33" s="220"/>
      <c r="AK33" s="220"/>
      <c r="AL33" s="220"/>
      <c r="AM33" s="219">
        <v>3</v>
      </c>
      <c r="AN33" s="220"/>
      <c r="AO33" s="220"/>
      <c r="AP33" s="220"/>
      <c r="AQ33" s="341" t="s">
        <v>566</v>
      </c>
      <c r="AR33" s="208"/>
      <c r="AS33" s="208"/>
      <c r="AT33" s="342"/>
      <c r="AU33" s="220">
        <v>3</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75</v>
      </c>
      <c r="AF34" s="220"/>
      <c r="AG34" s="220"/>
      <c r="AH34" s="220"/>
      <c r="AI34" s="219">
        <v>53.5</v>
      </c>
      <c r="AJ34" s="220"/>
      <c r="AK34" s="220"/>
      <c r="AL34" s="220"/>
      <c r="AM34" s="219">
        <v>37</v>
      </c>
      <c r="AN34" s="220"/>
      <c r="AO34" s="220"/>
      <c r="AP34" s="220"/>
      <c r="AQ34" s="341" t="s">
        <v>566</v>
      </c>
      <c r="AR34" s="208"/>
      <c r="AS34" s="208"/>
      <c r="AT34" s="342"/>
      <c r="AU34" s="220" t="s">
        <v>566</v>
      </c>
      <c r="AV34" s="220"/>
      <c r="AW34" s="220"/>
      <c r="AX34" s="222"/>
    </row>
    <row r="35" spans="1:50" ht="23.25" customHeight="1" x14ac:dyDescent="0.15">
      <c r="A35" s="227" t="s">
        <v>499</v>
      </c>
      <c r="B35" s="228"/>
      <c r="C35" s="228"/>
      <c r="D35" s="228"/>
      <c r="E35" s="228"/>
      <c r="F35" s="229"/>
      <c r="G35" s="233" t="s">
        <v>633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566</v>
      </c>
      <c r="AR38" s="201"/>
      <c r="AS38" s="134" t="s">
        <v>355</v>
      </c>
      <c r="AT38" s="135"/>
      <c r="AU38" s="200">
        <v>34</v>
      </c>
      <c r="AV38" s="200"/>
      <c r="AW38" s="399" t="s">
        <v>300</v>
      </c>
      <c r="AX38" s="400"/>
    </row>
    <row r="39" spans="1:50" ht="23.25" customHeight="1" x14ac:dyDescent="0.15">
      <c r="A39" s="404"/>
      <c r="B39" s="402"/>
      <c r="C39" s="402"/>
      <c r="D39" s="402"/>
      <c r="E39" s="402"/>
      <c r="F39" s="403"/>
      <c r="G39" s="565" t="s">
        <v>634</v>
      </c>
      <c r="H39" s="566"/>
      <c r="I39" s="566"/>
      <c r="J39" s="566"/>
      <c r="K39" s="566"/>
      <c r="L39" s="566"/>
      <c r="M39" s="566"/>
      <c r="N39" s="566"/>
      <c r="O39" s="567"/>
      <c r="P39" s="106" t="s">
        <v>580</v>
      </c>
      <c r="Q39" s="106"/>
      <c r="R39" s="106"/>
      <c r="S39" s="106"/>
      <c r="T39" s="106"/>
      <c r="U39" s="106"/>
      <c r="V39" s="106"/>
      <c r="W39" s="106"/>
      <c r="X39" s="107"/>
      <c r="Y39" s="472" t="s">
        <v>12</v>
      </c>
      <c r="Z39" s="532"/>
      <c r="AA39" s="533"/>
      <c r="AB39" s="462" t="s">
        <v>490</v>
      </c>
      <c r="AC39" s="462"/>
      <c r="AD39" s="462"/>
      <c r="AE39" s="219">
        <v>15.4</v>
      </c>
      <c r="AF39" s="220"/>
      <c r="AG39" s="220"/>
      <c r="AH39" s="220"/>
      <c r="AI39" s="219">
        <v>15</v>
      </c>
      <c r="AJ39" s="220"/>
      <c r="AK39" s="220"/>
      <c r="AL39" s="220"/>
      <c r="AM39" s="219">
        <v>15.3</v>
      </c>
      <c r="AN39" s="220"/>
      <c r="AO39" s="220"/>
      <c r="AP39" s="220"/>
      <c r="AQ39" s="341" t="s">
        <v>566</v>
      </c>
      <c r="AR39" s="208"/>
      <c r="AS39" s="208"/>
      <c r="AT39" s="342"/>
      <c r="AU39" s="220" t="s">
        <v>566</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490</v>
      </c>
      <c r="AC40" s="524"/>
      <c r="AD40" s="524"/>
      <c r="AE40" s="219">
        <v>12</v>
      </c>
      <c r="AF40" s="220"/>
      <c r="AG40" s="220"/>
      <c r="AH40" s="220"/>
      <c r="AI40" s="219">
        <v>12</v>
      </c>
      <c r="AJ40" s="220"/>
      <c r="AK40" s="220"/>
      <c r="AL40" s="220"/>
      <c r="AM40" s="219">
        <v>12</v>
      </c>
      <c r="AN40" s="220"/>
      <c r="AO40" s="220"/>
      <c r="AP40" s="220"/>
      <c r="AQ40" s="341" t="s">
        <v>566</v>
      </c>
      <c r="AR40" s="208"/>
      <c r="AS40" s="208"/>
      <c r="AT40" s="342"/>
      <c r="AU40" s="220">
        <v>8</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77.900000000000006</v>
      </c>
      <c r="AF41" s="220"/>
      <c r="AG41" s="220"/>
      <c r="AH41" s="220"/>
      <c r="AI41" s="219">
        <v>80</v>
      </c>
      <c r="AJ41" s="220"/>
      <c r="AK41" s="220"/>
      <c r="AL41" s="220"/>
      <c r="AM41" s="219">
        <v>78.400000000000006</v>
      </c>
      <c r="AN41" s="220"/>
      <c r="AO41" s="220"/>
      <c r="AP41" s="220"/>
      <c r="AQ41" s="341" t="s">
        <v>566</v>
      </c>
      <c r="AR41" s="208"/>
      <c r="AS41" s="208"/>
      <c r="AT41" s="342"/>
      <c r="AU41" s="220" t="s">
        <v>566</v>
      </c>
      <c r="AV41" s="220"/>
      <c r="AW41" s="220"/>
      <c r="AX41" s="222"/>
    </row>
    <row r="42" spans="1:50" ht="23.25" customHeight="1" x14ac:dyDescent="0.15">
      <c r="A42" s="227" t="s">
        <v>499</v>
      </c>
      <c r="B42" s="228"/>
      <c r="C42" s="228"/>
      <c r="D42" s="228"/>
      <c r="E42" s="228"/>
      <c r="F42" s="229"/>
      <c r="G42" s="233" t="s">
        <v>579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t="s">
        <v>566</v>
      </c>
      <c r="AR45" s="201"/>
      <c r="AS45" s="134" t="s">
        <v>355</v>
      </c>
      <c r="AT45" s="135"/>
      <c r="AU45" s="200">
        <v>34</v>
      </c>
      <c r="AV45" s="200"/>
      <c r="AW45" s="399" t="s">
        <v>300</v>
      </c>
      <c r="AX45" s="400"/>
    </row>
    <row r="46" spans="1:50" ht="23.25" customHeight="1" x14ac:dyDescent="0.15">
      <c r="A46" s="404"/>
      <c r="B46" s="402"/>
      <c r="C46" s="402"/>
      <c r="D46" s="402"/>
      <c r="E46" s="402"/>
      <c r="F46" s="403"/>
      <c r="G46" s="565" t="s">
        <v>581</v>
      </c>
      <c r="H46" s="566"/>
      <c r="I46" s="566"/>
      <c r="J46" s="566"/>
      <c r="K46" s="566"/>
      <c r="L46" s="566"/>
      <c r="M46" s="566"/>
      <c r="N46" s="566"/>
      <c r="O46" s="567"/>
      <c r="P46" s="106" t="s">
        <v>582</v>
      </c>
      <c r="Q46" s="106"/>
      <c r="R46" s="106"/>
      <c r="S46" s="106"/>
      <c r="T46" s="106"/>
      <c r="U46" s="106"/>
      <c r="V46" s="106"/>
      <c r="W46" s="106"/>
      <c r="X46" s="107"/>
      <c r="Y46" s="472" t="s">
        <v>12</v>
      </c>
      <c r="Z46" s="532"/>
      <c r="AA46" s="533"/>
      <c r="AB46" s="462" t="s">
        <v>583</v>
      </c>
      <c r="AC46" s="462"/>
      <c r="AD46" s="462"/>
      <c r="AE46" s="219">
        <v>11.4</v>
      </c>
      <c r="AF46" s="220"/>
      <c r="AG46" s="220"/>
      <c r="AH46" s="220"/>
      <c r="AI46" s="219">
        <v>11.1</v>
      </c>
      <c r="AJ46" s="220"/>
      <c r="AK46" s="220"/>
      <c r="AL46" s="220"/>
      <c r="AM46" s="219">
        <v>9.8000000000000007</v>
      </c>
      <c r="AN46" s="220"/>
      <c r="AO46" s="220"/>
      <c r="AP46" s="220"/>
      <c r="AQ46" s="341" t="s">
        <v>566</v>
      </c>
      <c r="AR46" s="208"/>
      <c r="AS46" s="208"/>
      <c r="AT46" s="342"/>
      <c r="AU46" s="220" t="s">
        <v>566</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583</v>
      </c>
      <c r="AC47" s="524"/>
      <c r="AD47" s="524"/>
      <c r="AE47" s="219">
        <v>11.2</v>
      </c>
      <c r="AF47" s="220"/>
      <c r="AG47" s="220"/>
      <c r="AH47" s="220"/>
      <c r="AI47" s="219">
        <v>11.4</v>
      </c>
      <c r="AJ47" s="220"/>
      <c r="AK47" s="220"/>
      <c r="AL47" s="220"/>
      <c r="AM47" s="219">
        <v>11.1</v>
      </c>
      <c r="AN47" s="220"/>
      <c r="AO47" s="220"/>
      <c r="AP47" s="220"/>
      <c r="AQ47" s="341" t="s">
        <v>566</v>
      </c>
      <c r="AR47" s="208"/>
      <c r="AS47" s="208"/>
      <c r="AT47" s="342"/>
      <c r="AU47" s="220" t="s">
        <v>566</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100</v>
      </c>
      <c r="AF48" s="220"/>
      <c r="AG48" s="220"/>
      <c r="AH48" s="220"/>
      <c r="AI48" s="219">
        <v>97.4</v>
      </c>
      <c r="AJ48" s="220"/>
      <c r="AK48" s="220"/>
      <c r="AL48" s="220"/>
      <c r="AM48" s="219">
        <v>88.2</v>
      </c>
      <c r="AN48" s="220"/>
      <c r="AO48" s="220"/>
      <c r="AP48" s="220"/>
      <c r="AQ48" s="341" t="s">
        <v>566</v>
      </c>
      <c r="AR48" s="208"/>
      <c r="AS48" s="208"/>
      <c r="AT48" s="342"/>
      <c r="AU48" s="220" t="s">
        <v>566</v>
      </c>
      <c r="AV48" s="220"/>
      <c r="AW48" s="220"/>
      <c r="AX48" s="222"/>
    </row>
    <row r="49" spans="1:50" ht="23.25" customHeight="1" x14ac:dyDescent="0.15">
      <c r="A49" s="227" t="s">
        <v>499</v>
      </c>
      <c r="B49" s="228"/>
      <c r="C49" s="228"/>
      <c r="D49" s="228"/>
      <c r="E49" s="228"/>
      <c r="F49" s="229"/>
      <c r="G49" s="233" t="s">
        <v>584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5" t="s">
        <v>253</v>
      </c>
      <c r="AV51" s="925"/>
      <c r="AW51" s="925"/>
      <c r="AX51" s="92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t="s">
        <v>566</v>
      </c>
      <c r="AR52" s="201"/>
      <c r="AS52" s="134" t="s">
        <v>355</v>
      </c>
      <c r="AT52" s="135"/>
      <c r="AU52" s="200">
        <v>34</v>
      </c>
      <c r="AV52" s="200"/>
      <c r="AW52" s="399" t="s">
        <v>300</v>
      </c>
      <c r="AX52" s="400"/>
    </row>
    <row r="53" spans="1:50" ht="23.25" customHeight="1" x14ac:dyDescent="0.15">
      <c r="A53" s="404"/>
      <c r="B53" s="402"/>
      <c r="C53" s="402"/>
      <c r="D53" s="402"/>
      <c r="E53" s="402"/>
      <c r="F53" s="403"/>
      <c r="G53" s="565" t="s">
        <v>585</v>
      </c>
      <c r="H53" s="566"/>
      <c r="I53" s="566"/>
      <c r="J53" s="566"/>
      <c r="K53" s="566"/>
      <c r="L53" s="566"/>
      <c r="M53" s="566"/>
      <c r="N53" s="566"/>
      <c r="O53" s="567"/>
      <c r="P53" s="106" t="s">
        <v>582</v>
      </c>
      <c r="Q53" s="106"/>
      <c r="R53" s="106"/>
      <c r="S53" s="106"/>
      <c r="T53" s="106"/>
      <c r="U53" s="106"/>
      <c r="V53" s="106"/>
      <c r="W53" s="106"/>
      <c r="X53" s="107"/>
      <c r="Y53" s="472" t="s">
        <v>12</v>
      </c>
      <c r="Z53" s="532"/>
      <c r="AA53" s="533"/>
      <c r="AB53" s="462" t="s">
        <v>583</v>
      </c>
      <c r="AC53" s="462"/>
      <c r="AD53" s="462"/>
      <c r="AE53" s="219">
        <v>4.2</v>
      </c>
      <c r="AF53" s="220"/>
      <c r="AG53" s="220"/>
      <c r="AH53" s="220"/>
      <c r="AI53" s="219">
        <v>4.5</v>
      </c>
      <c r="AJ53" s="220"/>
      <c r="AK53" s="220"/>
      <c r="AL53" s="220"/>
      <c r="AM53" s="219">
        <v>4.3</v>
      </c>
      <c r="AN53" s="220"/>
      <c r="AO53" s="220"/>
      <c r="AP53" s="220"/>
      <c r="AQ53" s="341" t="s">
        <v>566</v>
      </c>
      <c r="AR53" s="208"/>
      <c r="AS53" s="208"/>
      <c r="AT53" s="342"/>
      <c r="AU53" s="220" t="s">
        <v>566</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583</v>
      </c>
      <c r="AC54" s="524"/>
      <c r="AD54" s="524"/>
      <c r="AE54" s="219">
        <v>4</v>
      </c>
      <c r="AF54" s="220"/>
      <c r="AG54" s="220"/>
      <c r="AH54" s="220"/>
      <c r="AI54" s="219">
        <v>4.2</v>
      </c>
      <c r="AJ54" s="220"/>
      <c r="AK54" s="220"/>
      <c r="AL54" s="220"/>
      <c r="AM54" s="219">
        <v>4.5</v>
      </c>
      <c r="AN54" s="220"/>
      <c r="AO54" s="220"/>
      <c r="AP54" s="220"/>
      <c r="AQ54" s="341" t="s">
        <v>566</v>
      </c>
      <c r="AR54" s="208"/>
      <c r="AS54" s="208"/>
      <c r="AT54" s="342"/>
      <c r="AU54" s="220" t="s">
        <v>566</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v>100</v>
      </c>
      <c r="AF55" s="220"/>
      <c r="AG55" s="220"/>
      <c r="AH55" s="220"/>
      <c r="AI55" s="219">
        <v>100</v>
      </c>
      <c r="AJ55" s="220"/>
      <c r="AK55" s="220"/>
      <c r="AL55" s="220"/>
      <c r="AM55" s="219">
        <v>95.5</v>
      </c>
      <c r="AN55" s="220"/>
      <c r="AO55" s="220"/>
      <c r="AP55" s="220"/>
      <c r="AQ55" s="341" t="s">
        <v>566</v>
      </c>
      <c r="AR55" s="208"/>
      <c r="AS55" s="208"/>
      <c r="AT55" s="342"/>
      <c r="AU55" s="220" t="s">
        <v>566</v>
      </c>
      <c r="AV55" s="220"/>
      <c r="AW55" s="220"/>
      <c r="AX55" s="222"/>
    </row>
    <row r="56" spans="1:50" ht="23.25" customHeight="1" x14ac:dyDescent="0.15">
      <c r="A56" s="227" t="s">
        <v>499</v>
      </c>
      <c r="B56" s="228"/>
      <c r="C56" s="228"/>
      <c r="D56" s="228"/>
      <c r="E56" s="228"/>
      <c r="F56" s="229"/>
      <c r="G56" s="233" t="s">
        <v>584</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5" t="s">
        <v>253</v>
      </c>
      <c r="AV58" s="925"/>
      <c r="AW58" s="925"/>
      <c r="AX58" s="92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t="s">
        <v>566</v>
      </c>
      <c r="AR59" s="201"/>
      <c r="AS59" s="134" t="s">
        <v>355</v>
      </c>
      <c r="AT59" s="135"/>
      <c r="AU59" s="200">
        <v>34</v>
      </c>
      <c r="AV59" s="200"/>
      <c r="AW59" s="399" t="s">
        <v>300</v>
      </c>
      <c r="AX59" s="400"/>
    </row>
    <row r="60" spans="1:50" ht="23.25" customHeight="1" x14ac:dyDescent="0.15">
      <c r="A60" s="404"/>
      <c r="B60" s="402"/>
      <c r="C60" s="402"/>
      <c r="D60" s="402"/>
      <c r="E60" s="402"/>
      <c r="F60" s="403"/>
      <c r="G60" s="565" t="s">
        <v>635</v>
      </c>
      <c r="H60" s="566"/>
      <c r="I60" s="566"/>
      <c r="J60" s="566"/>
      <c r="K60" s="566"/>
      <c r="L60" s="566"/>
      <c r="M60" s="566"/>
      <c r="N60" s="566"/>
      <c r="O60" s="567"/>
      <c r="P60" s="106" t="s">
        <v>586</v>
      </c>
      <c r="Q60" s="106"/>
      <c r="R60" s="106"/>
      <c r="S60" s="106"/>
      <c r="T60" s="106"/>
      <c r="U60" s="106"/>
      <c r="V60" s="106"/>
      <c r="W60" s="106"/>
      <c r="X60" s="107"/>
      <c r="Y60" s="472" t="s">
        <v>12</v>
      </c>
      <c r="Z60" s="532"/>
      <c r="AA60" s="533"/>
      <c r="AB60" s="462" t="s">
        <v>490</v>
      </c>
      <c r="AC60" s="462"/>
      <c r="AD60" s="462"/>
      <c r="AE60" s="219">
        <v>88.6</v>
      </c>
      <c r="AF60" s="220"/>
      <c r="AG60" s="220"/>
      <c r="AH60" s="220"/>
      <c r="AI60" s="219">
        <v>89.9</v>
      </c>
      <c r="AJ60" s="220"/>
      <c r="AK60" s="220"/>
      <c r="AL60" s="220"/>
      <c r="AM60" s="219">
        <v>92.4</v>
      </c>
      <c r="AN60" s="220"/>
      <c r="AO60" s="220"/>
      <c r="AP60" s="220"/>
      <c r="AQ60" s="341" t="s">
        <v>566</v>
      </c>
      <c r="AR60" s="208"/>
      <c r="AS60" s="208"/>
      <c r="AT60" s="342"/>
      <c r="AU60" s="220" t="s">
        <v>566</v>
      </c>
      <c r="AV60" s="220"/>
      <c r="AW60" s="220"/>
      <c r="AX60" s="222"/>
    </row>
    <row r="61" spans="1:50" ht="23.25"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t="s">
        <v>490</v>
      </c>
      <c r="AC61" s="524"/>
      <c r="AD61" s="524"/>
      <c r="AE61" s="219">
        <v>100</v>
      </c>
      <c r="AF61" s="220"/>
      <c r="AG61" s="220"/>
      <c r="AH61" s="220"/>
      <c r="AI61" s="219">
        <v>100</v>
      </c>
      <c r="AJ61" s="220"/>
      <c r="AK61" s="220"/>
      <c r="AL61" s="220"/>
      <c r="AM61" s="219">
        <v>100</v>
      </c>
      <c r="AN61" s="220"/>
      <c r="AO61" s="220"/>
      <c r="AP61" s="220"/>
      <c r="AQ61" s="341" t="s">
        <v>566</v>
      </c>
      <c r="AR61" s="208"/>
      <c r="AS61" s="208"/>
      <c r="AT61" s="342"/>
      <c r="AU61" s="220">
        <v>100</v>
      </c>
      <c r="AV61" s="220"/>
      <c r="AW61" s="220"/>
      <c r="AX61" s="222"/>
    </row>
    <row r="62" spans="1:50" ht="23.25"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v>88.6</v>
      </c>
      <c r="AF62" s="220"/>
      <c r="AG62" s="220"/>
      <c r="AH62" s="220"/>
      <c r="AI62" s="219">
        <v>89.9</v>
      </c>
      <c r="AJ62" s="220"/>
      <c r="AK62" s="220"/>
      <c r="AL62" s="220"/>
      <c r="AM62" s="219">
        <v>92.4</v>
      </c>
      <c r="AN62" s="220"/>
      <c r="AO62" s="220"/>
      <c r="AP62" s="220"/>
      <c r="AQ62" s="341" t="s">
        <v>566</v>
      </c>
      <c r="AR62" s="208"/>
      <c r="AS62" s="208"/>
      <c r="AT62" s="342"/>
      <c r="AU62" s="220" t="s">
        <v>566</v>
      </c>
      <c r="AV62" s="220"/>
      <c r="AW62" s="220"/>
      <c r="AX62" s="222"/>
    </row>
    <row r="63" spans="1:50" ht="23.25" customHeight="1" x14ac:dyDescent="0.15">
      <c r="A63" s="227" t="s">
        <v>499</v>
      </c>
      <c r="B63" s="228"/>
      <c r="C63" s="228"/>
      <c r="D63" s="228"/>
      <c r="E63" s="228"/>
      <c r="F63" s="229"/>
      <c r="G63" s="233" t="s">
        <v>587</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502</v>
      </c>
      <c r="B78" s="337"/>
      <c r="C78" s="337"/>
      <c r="D78" s="337"/>
      <c r="E78" s="334" t="s">
        <v>449</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466</v>
      </c>
      <c r="AP79" s="280"/>
      <c r="AQ79" s="280"/>
      <c r="AR79" s="81" t="s">
        <v>464</v>
      </c>
      <c r="AS79" s="279"/>
      <c r="AT79" s="280"/>
      <c r="AU79" s="280"/>
      <c r="AV79" s="280"/>
      <c r="AW79" s="280"/>
      <c r="AX79" s="948"/>
    </row>
    <row r="80" spans="1:50" ht="18.75" hidden="1" customHeight="1" x14ac:dyDescent="0.15">
      <c r="A80" s="865"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529</v>
      </c>
      <c r="AF85" s="246"/>
      <c r="AG85" s="246"/>
      <c r="AH85" s="247"/>
      <c r="AI85" s="245" t="s">
        <v>526</v>
      </c>
      <c r="AJ85" s="246"/>
      <c r="AK85" s="246"/>
      <c r="AL85" s="247"/>
      <c r="AM85" s="251" t="s">
        <v>521</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529</v>
      </c>
      <c r="AF90" s="246"/>
      <c r="AG90" s="246"/>
      <c r="AH90" s="247"/>
      <c r="AI90" s="245" t="s">
        <v>526</v>
      </c>
      <c r="AJ90" s="246"/>
      <c r="AK90" s="246"/>
      <c r="AL90" s="247"/>
      <c r="AM90" s="251" t="s">
        <v>521</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529</v>
      </c>
      <c r="AF95" s="246"/>
      <c r="AG95" s="246"/>
      <c r="AH95" s="247"/>
      <c r="AI95" s="245" t="s">
        <v>526</v>
      </c>
      <c r="AJ95" s="246"/>
      <c r="AK95" s="246"/>
      <c r="AL95" s="247"/>
      <c r="AM95" s="251" t="s">
        <v>521</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529</v>
      </c>
      <c r="AF100" s="541"/>
      <c r="AG100" s="541"/>
      <c r="AH100" s="542"/>
      <c r="AI100" s="540" t="s">
        <v>526</v>
      </c>
      <c r="AJ100" s="541"/>
      <c r="AK100" s="541"/>
      <c r="AL100" s="542"/>
      <c r="AM100" s="540" t="s">
        <v>522</v>
      </c>
      <c r="AN100" s="541"/>
      <c r="AO100" s="541"/>
      <c r="AP100" s="542"/>
      <c r="AQ100" s="321" t="s">
        <v>515</v>
      </c>
      <c r="AR100" s="322"/>
      <c r="AS100" s="322"/>
      <c r="AT100" s="323"/>
      <c r="AU100" s="321" t="s">
        <v>512</v>
      </c>
      <c r="AV100" s="322"/>
      <c r="AW100" s="322"/>
      <c r="AX100" s="324"/>
    </row>
    <row r="101" spans="1:60" ht="28.5" customHeight="1" x14ac:dyDescent="0.15">
      <c r="A101" s="423"/>
      <c r="B101" s="424"/>
      <c r="C101" s="424"/>
      <c r="D101" s="424"/>
      <c r="E101" s="424"/>
      <c r="F101" s="425"/>
      <c r="G101" s="106" t="s">
        <v>640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5</v>
      </c>
      <c r="AF101" s="220"/>
      <c r="AG101" s="220"/>
      <c r="AH101" s="221"/>
      <c r="AI101" s="219">
        <v>7</v>
      </c>
      <c r="AJ101" s="220"/>
      <c r="AK101" s="220"/>
      <c r="AL101" s="221"/>
      <c r="AM101" s="219">
        <v>4</v>
      </c>
      <c r="AN101" s="220"/>
      <c r="AO101" s="220"/>
      <c r="AP101" s="221"/>
      <c r="AQ101" s="219">
        <v>5</v>
      </c>
      <c r="AR101" s="220"/>
      <c r="AS101" s="220"/>
      <c r="AT101" s="221"/>
      <c r="AU101" s="219" t="s">
        <v>696</v>
      </c>
      <c r="AV101" s="220"/>
      <c r="AW101" s="220"/>
      <c r="AX101" s="221"/>
    </row>
    <row r="102" spans="1:60" ht="28.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5</v>
      </c>
      <c r="AF102" s="419"/>
      <c r="AG102" s="419"/>
      <c r="AH102" s="419"/>
      <c r="AI102" s="419">
        <v>7</v>
      </c>
      <c r="AJ102" s="419"/>
      <c r="AK102" s="419"/>
      <c r="AL102" s="419"/>
      <c r="AM102" s="419">
        <v>4</v>
      </c>
      <c r="AN102" s="419"/>
      <c r="AO102" s="419"/>
      <c r="AP102" s="419"/>
      <c r="AQ102" s="274">
        <v>5</v>
      </c>
      <c r="AR102" s="275"/>
      <c r="AS102" s="275"/>
      <c r="AT102" s="320"/>
      <c r="AU102" s="274">
        <v>4</v>
      </c>
      <c r="AV102" s="275"/>
      <c r="AW102" s="275"/>
      <c r="AX102" s="320"/>
    </row>
    <row r="103" spans="1:60" ht="31.5" hidden="1"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529</v>
      </c>
      <c r="AF115" s="417"/>
      <c r="AG115" s="417"/>
      <c r="AH115" s="418"/>
      <c r="AI115" s="416" t="s">
        <v>526</v>
      </c>
      <c r="AJ115" s="417"/>
      <c r="AK115" s="417"/>
      <c r="AL115" s="418"/>
      <c r="AM115" s="416" t="s">
        <v>521</v>
      </c>
      <c r="AN115" s="417"/>
      <c r="AO115" s="417"/>
      <c r="AP115" s="418"/>
      <c r="AQ115" s="592" t="s">
        <v>516</v>
      </c>
      <c r="AR115" s="593"/>
      <c r="AS115" s="593"/>
      <c r="AT115" s="593"/>
      <c r="AU115" s="593"/>
      <c r="AV115" s="593"/>
      <c r="AW115" s="593"/>
      <c r="AX115" s="594"/>
    </row>
    <row r="116" spans="1:50" ht="23.25" customHeight="1" x14ac:dyDescent="0.15">
      <c r="A116" s="440"/>
      <c r="B116" s="441"/>
      <c r="C116" s="441"/>
      <c r="D116" s="441"/>
      <c r="E116" s="441"/>
      <c r="F116" s="442"/>
      <c r="G116" s="394" t="s">
        <v>641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589</v>
      </c>
      <c r="AC116" s="464"/>
      <c r="AD116" s="465"/>
      <c r="AE116" s="419">
        <v>2371354</v>
      </c>
      <c r="AF116" s="419"/>
      <c r="AG116" s="419"/>
      <c r="AH116" s="419"/>
      <c r="AI116" s="419">
        <v>787580</v>
      </c>
      <c r="AJ116" s="419"/>
      <c r="AK116" s="419"/>
      <c r="AL116" s="419"/>
      <c r="AM116" s="419">
        <v>782448</v>
      </c>
      <c r="AN116" s="419"/>
      <c r="AO116" s="419"/>
      <c r="AP116" s="419"/>
      <c r="AQ116" s="219">
        <v>1016000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590</v>
      </c>
      <c r="AC117" s="474"/>
      <c r="AD117" s="475"/>
      <c r="AE117" s="552" t="s">
        <v>591</v>
      </c>
      <c r="AF117" s="552"/>
      <c r="AG117" s="552"/>
      <c r="AH117" s="552"/>
      <c r="AI117" s="552" t="s">
        <v>592</v>
      </c>
      <c r="AJ117" s="552"/>
      <c r="AK117" s="552"/>
      <c r="AL117" s="552"/>
      <c r="AM117" s="552" t="s">
        <v>684</v>
      </c>
      <c r="AN117" s="552"/>
      <c r="AO117" s="552"/>
      <c r="AP117" s="552"/>
      <c r="AQ117" s="552" t="s">
        <v>685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529</v>
      </c>
      <c r="AF118" s="417"/>
      <c r="AG118" s="417"/>
      <c r="AH118" s="418"/>
      <c r="AI118" s="416" t="s">
        <v>526</v>
      </c>
      <c r="AJ118" s="417"/>
      <c r="AK118" s="417"/>
      <c r="AL118" s="418"/>
      <c r="AM118" s="416" t="s">
        <v>521</v>
      </c>
      <c r="AN118" s="417"/>
      <c r="AO118" s="417"/>
      <c r="AP118" s="418"/>
      <c r="AQ118" s="592" t="s">
        <v>516</v>
      </c>
      <c r="AR118" s="593"/>
      <c r="AS118" s="593"/>
      <c r="AT118" s="593"/>
      <c r="AU118" s="593"/>
      <c r="AV118" s="593"/>
      <c r="AW118" s="593"/>
      <c r="AX118" s="594"/>
    </row>
    <row r="119" spans="1:50" ht="23.25" hidden="1" customHeight="1" x14ac:dyDescent="0.15">
      <c r="A119" s="440"/>
      <c r="B119" s="441"/>
      <c r="C119" s="441"/>
      <c r="D119" s="441"/>
      <c r="E119" s="441"/>
      <c r="F119" s="442"/>
      <c r="G119" s="394" t="s">
        <v>593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594</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529</v>
      </c>
      <c r="AF121" s="417"/>
      <c r="AG121" s="417"/>
      <c r="AH121" s="418"/>
      <c r="AI121" s="416" t="s">
        <v>526</v>
      </c>
      <c r="AJ121" s="417"/>
      <c r="AK121" s="417"/>
      <c r="AL121" s="418"/>
      <c r="AM121" s="416" t="s">
        <v>521</v>
      </c>
      <c r="AN121" s="417"/>
      <c r="AO121" s="417"/>
      <c r="AP121" s="418"/>
      <c r="AQ121" s="592" t="s">
        <v>516</v>
      </c>
      <c r="AR121" s="593"/>
      <c r="AS121" s="593"/>
      <c r="AT121" s="593"/>
      <c r="AU121" s="593"/>
      <c r="AV121" s="593"/>
      <c r="AW121" s="593"/>
      <c r="AX121" s="594"/>
    </row>
    <row r="122" spans="1:50" ht="23.25" hidden="1" customHeight="1" x14ac:dyDescent="0.15">
      <c r="A122" s="440"/>
      <c r="B122" s="441"/>
      <c r="C122" s="441"/>
      <c r="D122" s="441"/>
      <c r="E122" s="441"/>
      <c r="F122" s="442"/>
      <c r="G122" s="394" t="s">
        <v>595</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530</v>
      </c>
      <c r="AF124" s="417"/>
      <c r="AG124" s="417"/>
      <c r="AH124" s="418"/>
      <c r="AI124" s="416" t="s">
        <v>526</v>
      </c>
      <c r="AJ124" s="417"/>
      <c r="AK124" s="417"/>
      <c r="AL124" s="418"/>
      <c r="AM124" s="416" t="s">
        <v>521</v>
      </c>
      <c r="AN124" s="417"/>
      <c r="AO124" s="417"/>
      <c r="AP124" s="418"/>
      <c r="AQ124" s="592" t="s">
        <v>516</v>
      </c>
      <c r="AR124" s="593"/>
      <c r="AS124" s="593"/>
      <c r="AT124" s="593"/>
      <c r="AU124" s="593"/>
      <c r="AV124" s="593"/>
      <c r="AW124" s="593"/>
      <c r="AX124" s="594"/>
    </row>
    <row r="125" spans="1:50" ht="23.25" hidden="1" customHeight="1" x14ac:dyDescent="0.15">
      <c r="A125" s="440"/>
      <c r="B125" s="441"/>
      <c r="C125" s="441"/>
      <c r="D125" s="441"/>
      <c r="E125" s="441"/>
      <c r="F125" s="442"/>
      <c r="G125" s="394" t="s">
        <v>595</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594</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529</v>
      </c>
      <c r="AF127" s="417"/>
      <c r="AG127" s="417"/>
      <c r="AH127" s="418"/>
      <c r="AI127" s="416" t="s">
        <v>526</v>
      </c>
      <c r="AJ127" s="417"/>
      <c r="AK127" s="417"/>
      <c r="AL127" s="418"/>
      <c r="AM127" s="416" t="s">
        <v>521</v>
      </c>
      <c r="AN127" s="417"/>
      <c r="AO127" s="417"/>
      <c r="AP127" s="418"/>
      <c r="AQ127" s="592" t="s">
        <v>516</v>
      </c>
      <c r="AR127" s="593"/>
      <c r="AS127" s="593"/>
      <c r="AT127" s="593"/>
      <c r="AU127" s="593"/>
      <c r="AV127" s="593"/>
      <c r="AW127" s="593"/>
      <c r="AX127" s="594"/>
    </row>
    <row r="128" spans="1:50" ht="23.25" hidden="1" customHeight="1" x14ac:dyDescent="0.15">
      <c r="A128" s="440"/>
      <c r="B128" s="441"/>
      <c r="C128" s="441"/>
      <c r="D128" s="441"/>
      <c r="E128" s="441"/>
      <c r="F128" s="442"/>
      <c r="G128" s="394" t="s">
        <v>595</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594</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559</v>
      </c>
      <c r="B130" s="186"/>
      <c r="C130" s="185" t="s">
        <v>358</v>
      </c>
      <c r="D130" s="186"/>
      <c r="E130" s="170" t="s">
        <v>387</v>
      </c>
      <c r="F130" s="171"/>
      <c r="G130" s="172" t="s">
        <v>622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566</v>
      </c>
      <c r="AR133" s="200"/>
      <c r="AS133" s="134" t="s">
        <v>355</v>
      </c>
      <c r="AT133" s="135"/>
      <c r="AU133" s="201">
        <v>34</v>
      </c>
      <c r="AV133" s="201"/>
      <c r="AW133" s="134" t="s">
        <v>300</v>
      </c>
      <c r="AX133" s="196"/>
    </row>
    <row r="134" spans="1:50" ht="39.75" customHeight="1" x14ac:dyDescent="0.15">
      <c r="A134" s="190"/>
      <c r="B134" s="187"/>
      <c r="C134" s="181"/>
      <c r="D134" s="187"/>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490</v>
      </c>
      <c r="AC134" s="206"/>
      <c r="AD134" s="206"/>
      <c r="AE134" s="207">
        <v>4</v>
      </c>
      <c r="AF134" s="208"/>
      <c r="AG134" s="208"/>
      <c r="AH134" s="208"/>
      <c r="AI134" s="207">
        <v>5.6</v>
      </c>
      <c r="AJ134" s="208"/>
      <c r="AK134" s="208"/>
      <c r="AL134" s="208"/>
      <c r="AM134" s="207">
        <v>8.1</v>
      </c>
      <c r="AN134" s="208"/>
      <c r="AO134" s="208"/>
      <c r="AP134" s="208"/>
      <c r="AQ134" s="207" t="s">
        <v>566</v>
      </c>
      <c r="AR134" s="208"/>
      <c r="AS134" s="208"/>
      <c r="AT134" s="208"/>
      <c r="AU134" s="207">
        <v>5.6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490</v>
      </c>
      <c r="AC135" s="214"/>
      <c r="AD135" s="214"/>
      <c r="AE135" s="207">
        <v>3</v>
      </c>
      <c r="AF135" s="208"/>
      <c r="AG135" s="208"/>
      <c r="AH135" s="208"/>
      <c r="AI135" s="207">
        <v>3</v>
      </c>
      <c r="AJ135" s="208"/>
      <c r="AK135" s="208"/>
      <c r="AL135" s="208"/>
      <c r="AM135" s="207">
        <v>3</v>
      </c>
      <c r="AN135" s="208"/>
      <c r="AO135" s="208"/>
      <c r="AP135" s="208"/>
      <c r="AQ135" s="207" t="s">
        <v>566</v>
      </c>
      <c r="AR135" s="208"/>
      <c r="AS135" s="208"/>
      <c r="AT135" s="208"/>
      <c r="AU135" s="207">
        <v>3</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566</v>
      </c>
      <c r="AR137" s="200"/>
      <c r="AS137" s="134" t="s">
        <v>355</v>
      </c>
      <c r="AT137" s="135"/>
      <c r="AU137" s="201">
        <v>34</v>
      </c>
      <c r="AV137" s="201"/>
      <c r="AW137" s="134" t="s">
        <v>300</v>
      </c>
      <c r="AX137" s="196"/>
    </row>
    <row r="138" spans="1:50" ht="39.75" customHeight="1" x14ac:dyDescent="0.15">
      <c r="A138" s="190"/>
      <c r="B138" s="187"/>
      <c r="C138" s="181"/>
      <c r="D138" s="187"/>
      <c r="E138" s="181"/>
      <c r="F138" s="182"/>
      <c r="G138" s="105" t="s">
        <v>597</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490</v>
      </c>
      <c r="AC138" s="206"/>
      <c r="AD138" s="206"/>
      <c r="AE138" s="207">
        <v>15.4</v>
      </c>
      <c r="AF138" s="208"/>
      <c r="AG138" s="208"/>
      <c r="AH138" s="208"/>
      <c r="AI138" s="207">
        <v>15</v>
      </c>
      <c r="AJ138" s="208"/>
      <c r="AK138" s="208"/>
      <c r="AL138" s="208"/>
      <c r="AM138" s="207">
        <v>15.3</v>
      </c>
      <c r="AN138" s="208"/>
      <c r="AO138" s="208"/>
      <c r="AP138" s="208"/>
      <c r="AQ138" s="207" t="s">
        <v>566</v>
      </c>
      <c r="AR138" s="208"/>
      <c r="AS138" s="208"/>
      <c r="AT138" s="208"/>
      <c r="AU138" s="207">
        <v>15</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490</v>
      </c>
      <c r="AC139" s="214"/>
      <c r="AD139" s="214"/>
      <c r="AE139" s="207">
        <v>12</v>
      </c>
      <c r="AF139" s="208"/>
      <c r="AG139" s="208"/>
      <c r="AH139" s="208"/>
      <c r="AI139" s="207">
        <v>12</v>
      </c>
      <c r="AJ139" s="208"/>
      <c r="AK139" s="208"/>
      <c r="AL139" s="208"/>
      <c r="AM139" s="207">
        <v>12</v>
      </c>
      <c r="AN139" s="208"/>
      <c r="AO139" s="208"/>
      <c r="AP139" s="208"/>
      <c r="AQ139" s="207" t="s">
        <v>566</v>
      </c>
      <c r="AR139" s="208"/>
      <c r="AS139" s="208"/>
      <c r="AT139" s="208"/>
      <c r="AU139" s="207">
        <v>12</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566</v>
      </c>
      <c r="AR141" s="200"/>
      <c r="AS141" s="134" t="s">
        <v>355</v>
      </c>
      <c r="AT141" s="135"/>
      <c r="AU141" s="201">
        <v>34</v>
      </c>
      <c r="AV141" s="201"/>
      <c r="AW141" s="134" t="s">
        <v>300</v>
      </c>
      <c r="AX141" s="196"/>
    </row>
    <row r="142" spans="1:50" ht="39.75" customHeight="1" x14ac:dyDescent="0.15">
      <c r="A142" s="190"/>
      <c r="B142" s="187"/>
      <c r="C142" s="181"/>
      <c r="D142" s="187"/>
      <c r="E142" s="181"/>
      <c r="F142" s="182"/>
      <c r="G142" s="105" t="s">
        <v>629</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490</v>
      </c>
      <c r="AC142" s="206"/>
      <c r="AD142" s="206"/>
      <c r="AE142" s="207">
        <v>88.6</v>
      </c>
      <c r="AF142" s="208"/>
      <c r="AG142" s="208"/>
      <c r="AH142" s="208"/>
      <c r="AI142" s="207">
        <v>89.9</v>
      </c>
      <c r="AJ142" s="208"/>
      <c r="AK142" s="208"/>
      <c r="AL142" s="208"/>
      <c r="AM142" s="207">
        <v>92.4</v>
      </c>
      <c r="AN142" s="208"/>
      <c r="AO142" s="208"/>
      <c r="AP142" s="208"/>
      <c r="AQ142" s="207" t="s">
        <v>566</v>
      </c>
      <c r="AR142" s="208"/>
      <c r="AS142" s="208"/>
      <c r="AT142" s="208"/>
      <c r="AU142" s="207">
        <v>89.9</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490</v>
      </c>
      <c r="AC143" s="214"/>
      <c r="AD143" s="214"/>
      <c r="AE143" s="207">
        <v>100</v>
      </c>
      <c r="AF143" s="208"/>
      <c r="AG143" s="208"/>
      <c r="AH143" s="208"/>
      <c r="AI143" s="207">
        <v>100</v>
      </c>
      <c r="AJ143" s="208"/>
      <c r="AK143" s="208"/>
      <c r="AL143" s="208"/>
      <c r="AM143" s="207">
        <v>100</v>
      </c>
      <c r="AN143" s="208"/>
      <c r="AO143" s="208"/>
      <c r="AP143" s="208"/>
      <c r="AQ143" s="207" t="s">
        <v>566</v>
      </c>
      <c r="AR143" s="208"/>
      <c r="AS143" s="208"/>
      <c r="AT143" s="208"/>
      <c r="AU143" s="207">
        <v>100</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2"/>
      <c r="E430" s="175" t="s">
        <v>539</v>
      </c>
      <c r="F430" s="899"/>
      <c r="G430" s="900" t="s">
        <v>374</v>
      </c>
      <c r="H430" s="124"/>
      <c r="I430" s="124"/>
      <c r="J430" s="901" t="s">
        <v>599</v>
      </c>
      <c r="K430" s="902"/>
      <c r="L430" s="902"/>
      <c r="M430" s="902"/>
      <c r="N430" s="902"/>
      <c r="O430" s="902"/>
      <c r="P430" s="902"/>
      <c r="Q430" s="902"/>
      <c r="R430" s="902"/>
      <c r="S430" s="902"/>
      <c r="T430" s="903"/>
      <c r="U430" s="589" t="s">
        <v>600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560</v>
      </c>
      <c r="AF432" s="201"/>
      <c r="AG432" s="134" t="s">
        <v>355</v>
      </c>
      <c r="AH432" s="135"/>
      <c r="AI432" s="157"/>
      <c r="AJ432" s="157"/>
      <c r="AK432" s="157"/>
      <c r="AL432" s="155"/>
      <c r="AM432" s="157"/>
      <c r="AN432" s="157"/>
      <c r="AO432" s="157"/>
      <c r="AP432" s="155"/>
      <c r="AQ432" s="591" t="s">
        <v>560</v>
      </c>
      <c r="AR432" s="201"/>
      <c r="AS432" s="134" t="s">
        <v>355</v>
      </c>
      <c r="AT432" s="135"/>
      <c r="AU432" s="591" t="s">
        <v>560</v>
      </c>
      <c r="AV432" s="201"/>
      <c r="AW432" s="134" t="s">
        <v>300</v>
      </c>
      <c r="AX432" s="196"/>
    </row>
    <row r="433" spans="1:50" ht="23.25"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560</v>
      </c>
      <c r="AC433" s="214"/>
      <c r="AD433" s="214"/>
      <c r="AE433" s="341" t="s">
        <v>560</v>
      </c>
      <c r="AF433" s="208"/>
      <c r="AG433" s="208"/>
      <c r="AH433" s="208"/>
      <c r="AI433" s="341" t="s">
        <v>560</v>
      </c>
      <c r="AJ433" s="208"/>
      <c r="AK433" s="208"/>
      <c r="AL433" s="208"/>
      <c r="AM433" s="341" t="s">
        <v>566</v>
      </c>
      <c r="AN433" s="208"/>
      <c r="AO433" s="208"/>
      <c r="AP433" s="342"/>
      <c r="AQ433" s="341" t="s">
        <v>560</v>
      </c>
      <c r="AR433" s="208"/>
      <c r="AS433" s="208"/>
      <c r="AT433" s="208"/>
      <c r="AU433" s="341" t="s">
        <v>560</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560</v>
      </c>
      <c r="AC434" s="206"/>
      <c r="AD434" s="206"/>
      <c r="AE434" s="341" t="s">
        <v>560</v>
      </c>
      <c r="AF434" s="208"/>
      <c r="AG434" s="208"/>
      <c r="AH434" s="342"/>
      <c r="AI434" s="341" t="s">
        <v>560</v>
      </c>
      <c r="AJ434" s="208"/>
      <c r="AK434" s="208"/>
      <c r="AL434" s="342"/>
      <c r="AM434" s="341" t="s">
        <v>566</v>
      </c>
      <c r="AN434" s="208"/>
      <c r="AO434" s="208"/>
      <c r="AP434" s="342"/>
      <c r="AQ434" s="341" t="s">
        <v>560</v>
      </c>
      <c r="AR434" s="208"/>
      <c r="AS434" s="208"/>
      <c r="AT434" s="342"/>
      <c r="AU434" s="341" t="s">
        <v>560</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560</v>
      </c>
      <c r="AF435" s="208"/>
      <c r="AG435" s="208"/>
      <c r="AH435" s="342"/>
      <c r="AI435" s="341" t="s">
        <v>560</v>
      </c>
      <c r="AJ435" s="208"/>
      <c r="AK435" s="208"/>
      <c r="AL435" s="342"/>
      <c r="AM435" s="341" t="s">
        <v>566</v>
      </c>
      <c r="AN435" s="208"/>
      <c r="AO435" s="208"/>
      <c r="AP435" s="342"/>
      <c r="AQ435" s="341" t="s">
        <v>560</v>
      </c>
      <c r="AR435" s="208"/>
      <c r="AS435" s="208"/>
      <c r="AT435" s="342"/>
      <c r="AU435" s="341" t="s">
        <v>560</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600</v>
      </c>
      <c r="AF457" s="201"/>
      <c r="AG457" s="134" t="s">
        <v>355</v>
      </c>
      <c r="AH457" s="135"/>
      <c r="AI457" s="157"/>
      <c r="AJ457" s="157"/>
      <c r="AK457" s="157"/>
      <c r="AL457" s="155"/>
      <c r="AM457" s="157"/>
      <c r="AN457" s="157"/>
      <c r="AO457" s="157"/>
      <c r="AP457" s="155"/>
      <c r="AQ457" s="591" t="s">
        <v>600</v>
      </c>
      <c r="AR457" s="201"/>
      <c r="AS457" s="134" t="s">
        <v>355</v>
      </c>
      <c r="AT457" s="135"/>
      <c r="AU457" s="201" t="s">
        <v>600</v>
      </c>
      <c r="AV457" s="201"/>
      <c r="AW457" s="134" t="s">
        <v>300</v>
      </c>
      <c r="AX457" s="196"/>
    </row>
    <row r="458" spans="1:50" ht="23.25" customHeight="1" x14ac:dyDescent="0.15">
      <c r="A458" s="190"/>
      <c r="B458" s="187"/>
      <c r="C458" s="181"/>
      <c r="D458" s="187"/>
      <c r="E458" s="343"/>
      <c r="F458" s="344"/>
      <c r="G458" s="105" t="s">
        <v>600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600</v>
      </c>
      <c r="AC458" s="214"/>
      <c r="AD458" s="214"/>
      <c r="AE458" s="341" t="s">
        <v>599</v>
      </c>
      <c r="AF458" s="208"/>
      <c r="AG458" s="208"/>
      <c r="AH458" s="208"/>
      <c r="AI458" s="341" t="s">
        <v>599</v>
      </c>
      <c r="AJ458" s="208"/>
      <c r="AK458" s="208"/>
      <c r="AL458" s="208"/>
      <c r="AM458" s="341" t="s">
        <v>566</v>
      </c>
      <c r="AN458" s="208"/>
      <c r="AO458" s="208"/>
      <c r="AP458" s="342"/>
      <c r="AQ458" s="341" t="s">
        <v>599</v>
      </c>
      <c r="AR458" s="208"/>
      <c r="AS458" s="208"/>
      <c r="AT458" s="342"/>
      <c r="AU458" s="208" t="s">
        <v>601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600</v>
      </c>
      <c r="AC459" s="206"/>
      <c r="AD459" s="206"/>
      <c r="AE459" s="341" t="s">
        <v>599</v>
      </c>
      <c r="AF459" s="208"/>
      <c r="AG459" s="208"/>
      <c r="AH459" s="342"/>
      <c r="AI459" s="341" t="s">
        <v>599</v>
      </c>
      <c r="AJ459" s="208"/>
      <c r="AK459" s="208"/>
      <c r="AL459" s="208"/>
      <c r="AM459" s="341" t="s">
        <v>566</v>
      </c>
      <c r="AN459" s="208"/>
      <c r="AO459" s="208"/>
      <c r="AP459" s="342"/>
      <c r="AQ459" s="341" t="s">
        <v>599</v>
      </c>
      <c r="AR459" s="208"/>
      <c r="AS459" s="208"/>
      <c r="AT459" s="342"/>
      <c r="AU459" s="208" t="s">
        <v>599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599</v>
      </c>
      <c r="AF460" s="208"/>
      <c r="AG460" s="208"/>
      <c r="AH460" s="342"/>
      <c r="AI460" s="341" t="s">
        <v>599</v>
      </c>
      <c r="AJ460" s="208"/>
      <c r="AK460" s="208"/>
      <c r="AL460" s="208"/>
      <c r="AM460" s="341" t="s">
        <v>566</v>
      </c>
      <c r="AN460" s="208"/>
      <c r="AO460" s="208"/>
      <c r="AP460" s="342"/>
      <c r="AQ460" s="341" t="s">
        <v>599</v>
      </c>
      <c r="AR460" s="208"/>
      <c r="AS460" s="208"/>
      <c r="AT460" s="342"/>
      <c r="AU460" s="208" t="s">
        <v>599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2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621</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621</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35.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621</v>
      </c>
      <c r="AE704" s="784"/>
      <c r="AF704" s="784"/>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621</v>
      </c>
      <c r="AE705" s="716"/>
      <c r="AF705" s="716"/>
      <c r="AG705" s="126" t="s">
        <v>605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3.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621</v>
      </c>
      <c r="AE708" s="606"/>
      <c r="AF708" s="606"/>
      <c r="AG708" s="743" t="s">
        <v>606</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621</v>
      </c>
      <c r="AE709" s="330"/>
      <c r="AF709" s="330"/>
      <c r="AG709" s="102" t="s">
        <v>607</v>
      </c>
      <c r="AH709" s="103"/>
      <c r="AI709" s="103"/>
      <c r="AJ709" s="103"/>
      <c r="AK709" s="103"/>
      <c r="AL709" s="103"/>
      <c r="AM709" s="103"/>
      <c r="AN709" s="103"/>
      <c r="AO709" s="103"/>
      <c r="AP709" s="103"/>
      <c r="AQ709" s="103"/>
      <c r="AR709" s="103"/>
      <c r="AS709" s="103"/>
      <c r="AT709" s="103"/>
      <c r="AU709" s="103"/>
      <c r="AV709" s="103"/>
      <c r="AW709" s="103"/>
      <c r="AX709" s="104"/>
    </row>
    <row r="710" spans="1:50" ht="39"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621</v>
      </c>
      <c r="AE710" s="330"/>
      <c r="AF710" s="330"/>
      <c r="AG710" s="102" t="s">
        <v>608</v>
      </c>
      <c r="AH710" s="103"/>
      <c r="AI710" s="103"/>
      <c r="AJ710" s="103"/>
      <c r="AK710" s="103"/>
      <c r="AL710" s="103"/>
      <c r="AM710" s="103"/>
      <c r="AN710" s="103"/>
      <c r="AO710" s="103"/>
      <c r="AP710" s="103"/>
      <c r="AQ710" s="103"/>
      <c r="AR710" s="103"/>
      <c r="AS710" s="103"/>
      <c r="AT710" s="103"/>
      <c r="AU710" s="103"/>
      <c r="AV710" s="103"/>
      <c r="AW710" s="103"/>
      <c r="AX710" s="104"/>
    </row>
    <row r="711" spans="1:50" ht="46.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621</v>
      </c>
      <c r="AE711" s="330"/>
      <c r="AF711" s="330"/>
      <c r="AG711" s="102" t="s">
        <v>609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637</v>
      </c>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783" t="s">
        <v>637</v>
      </c>
      <c r="AE713" s="784"/>
      <c r="AF713" s="784"/>
      <c r="AG713" s="102" t="s">
        <v>566</v>
      </c>
      <c r="AH713" s="103"/>
      <c r="AI713" s="103"/>
      <c r="AJ713" s="103"/>
      <c r="AK713" s="103"/>
      <c r="AL713" s="103"/>
      <c r="AM713" s="103"/>
      <c r="AN713" s="103"/>
      <c r="AO713" s="103"/>
      <c r="AP713" s="103"/>
      <c r="AQ713" s="103"/>
      <c r="AR713" s="103"/>
      <c r="AS713" s="103"/>
      <c r="AT713" s="103"/>
      <c r="AU713" s="103"/>
      <c r="AV713" s="103"/>
      <c r="AW713" s="103"/>
      <c r="AX713" s="104"/>
    </row>
    <row r="714" spans="1:50" ht="58.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621</v>
      </c>
      <c r="AE714" s="809"/>
      <c r="AF714" s="810"/>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636</v>
      </c>
      <c r="AE715" s="606"/>
      <c r="AF715" s="657"/>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6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621</v>
      </c>
      <c r="AE716" s="628"/>
      <c r="AF716" s="628"/>
      <c r="AG716" s="102" t="s">
        <v>612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621</v>
      </c>
      <c r="AE717" s="330"/>
      <c r="AF717" s="330"/>
      <c r="AG717" s="102" t="s">
        <v>613</v>
      </c>
      <c r="AH717" s="103"/>
      <c r="AI717" s="103"/>
      <c r="AJ717" s="103"/>
      <c r="AK717" s="103"/>
      <c r="AL717" s="103"/>
      <c r="AM717" s="103"/>
      <c r="AN717" s="103"/>
      <c r="AO717" s="103"/>
      <c r="AP717" s="103"/>
      <c r="AQ717" s="103"/>
      <c r="AR717" s="103"/>
      <c r="AS717" s="103"/>
      <c r="AT717" s="103"/>
      <c r="AU717" s="103"/>
      <c r="AV717" s="103"/>
      <c r="AW717" s="103"/>
      <c r="AX717" s="104"/>
    </row>
    <row r="718" spans="1:50" ht="48.7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621</v>
      </c>
      <c r="AE718" s="330"/>
      <c r="AF718" s="330"/>
      <c r="AG718" s="128" t="s">
        <v>614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637</v>
      </c>
      <c r="AE719" s="606"/>
      <c r="AF719" s="606"/>
      <c r="AG719" s="126" t="s">
        <v>566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692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2.5" customHeight="1" thickBot="1" x14ac:dyDescent="0.2">
      <c r="A731" s="800" t="s">
        <v>256</v>
      </c>
      <c r="B731" s="801"/>
      <c r="C731" s="801"/>
      <c r="D731" s="801"/>
      <c r="E731" s="802"/>
      <c r="F731" s="730" t="s">
        <v>693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7.75" customHeight="1" thickBot="1" x14ac:dyDescent="0.2">
      <c r="A733" s="674" t="s">
        <v>694</v>
      </c>
      <c r="B733" s="675"/>
      <c r="C733" s="675"/>
      <c r="D733" s="675"/>
      <c r="E733" s="676"/>
      <c r="F733" s="638" t="s">
        <v>695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6.25" customHeight="1" thickBot="1" x14ac:dyDescent="0.2">
      <c r="A735" s="791" t="s">
        <v>615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543</v>
      </c>
      <c r="B737" s="211"/>
      <c r="C737" s="211"/>
      <c r="D737" s="212"/>
      <c r="E737" s="991" t="s">
        <v>566</v>
      </c>
      <c r="F737" s="991"/>
      <c r="G737" s="991"/>
      <c r="H737" s="991"/>
      <c r="I737" s="991"/>
      <c r="J737" s="991"/>
      <c r="K737" s="991"/>
      <c r="L737" s="991"/>
      <c r="M737" s="991"/>
      <c r="N737" s="366" t="s">
        <v>536</v>
      </c>
      <c r="O737" s="366"/>
      <c r="P737" s="366"/>
      <c r="Q737" s="366"/>
      <c r="R737" s="991" t="s">
        <v>616</v>
      </c>
      <c r="S737" s="991"/>
      <c r="T737" s="991"/>
      <c r="U737" s="991"/>
      <c r="V737" s="991"/>
      <c r="W737" s="991"/>
      <c r="X737" s="991"/>
      <c r="Y737" s="991"/>
      <c r="Z737" s="991"/>
      <c r="AA737" s="366" t="s">
        <v>535</v>
      </c>
      <c r="AB737" s="366"/>
      <c r="AC737" s="366"/>
      <c r="AD737" s="366"/>
      <c r="AE737" s="991" t="s">
        <v>617</v>
      </c>
      <c r="AF737" s="991"/>
      <c r="AG737" s="991"/>
      <c r="AH737" s="991"/>
      <c r="AI737" s="991"/>
      <c r="AJ737" s="991"/>
      <c r="AK737" s="991"/>
      <c r="AL737" s="991"/>
      <c r="AM737" s="991"/>
      <c r="AN737" s="366" t="s">
        <v>534</v>
      </c>
      <c r="AO737" s="366"/>
      <c r="AP737" s="366"/>
      <c r="AQ737" s="366"/>
      <c r="AR737" s="983" t="s">
        <v>618</v>
      </c>
      <c r="AS737" s="984"/>
      <c r="AT737" s="984"/>
      <c r="AU737" s="984"/>
      <c r="AV737" s="984"/>
      <c r="AW737" s="984"/>
      <c r="AX737" s="985"/>
      <c r="AY737" s="89"/>
      <c r="AZ737" s="89"/>
    </row>
    <row r="738" spans="1:52" ht="24.75" customHeight="1" x14ac:dyDescent="0.15">
      <c r="A738" s="992" t="s">
        <v>533</v>
      </c>
      <c r="B738" s="211"/>
      <c r="C738" s="211"/>
      <c r="D738" s="212"/>
      <c r="E738" s="991" t="s">
        <v>619</v>
      </c>
      <c r="F738" s="991"/>
      <c r="G738" s="991"/>
      <c r="H738" s="991"/>
      <c r="I738" s="991"/>
      <c r="J738" s="991"/>
      <c r="K738" s="991"/>
      <c r="L738" s="991"/>
      <c r="M738" s="991"/>
      <c r="N738" s="366" t="s">
        <v>532</v>
      </c>
      <c r="O738" s="366"/>
      <c r="P738" s="366"/>
      <c r="Q738" s="366"/>
      <c r="R738" s="991" t="s">
        <v>620</v>
      </c>
      <c r="S738" s="991"/>
      <c r="T738" s="991"/>
      <c r="U738" s="991"/>
      <c r="V738" s="991"/>
      <c r="W738" s="991"/>
      <c r="X738" s="991"/>
      <c r="Y738" s="991"/>
      <c r="Z738" s="991"/>
      <c r="AA738" s="366" t="s">
        <v>531</v>
      </c>
      <c r="AB738" s="366"/>
      <c r="AC738" s="366"/>
      <c r="AD738" s="366"/>
      <c r="AE738" s="991" t="s">
        <v>619</v>
      </c>
      <c r="AF738" s="991"/>
      <c r="AG738" s="991"/>
      <c r="AH738" s="991"/>
      <c r="AI738" s="991"/>
      <c r="AJ738" s="991"/>
      <c r="AK738" s="991"/>
      <c r="AL738" s="991"/>
      <c r="AM738" s="991"/>
      <c r="AN738" s="366" t="s">
        <v>527</v>
      </c>
      <c r="AO738" s="366"/>
      <c r="AP738" s="366"/>
      <c r="AQ738" s="366"/>
      <c r="AR738" s="983" t="s">
        <v>686</v>
      </c>
      <c r="AS738" s="984"/>
      <c r="AT738" s="984"/>
      <c r="AU738" s="984"/>
      <c r="AV738" s="984"/>
      <c r="AW738" s="984"/>
      <c r="AX738" s="985"/>
    </row>
    <row r="739" spans="1:52" ht="24.75" customHeight="1" thickBot="1" x14ac:dyDescent="0.2">
      <c r="A739" s="993" t="s">
        <v>523</v>
      </c>
      <c r="B739" s="994"/>
      <c r="C739" s="994"/>
      <c r="D739" s="995"/>
      <c r="E739" s="996" t="s">
        <v>563</v>
      </c>
      <c r="F739" s="986"/>
      <c r="G739" s="986"/>
      <c r="H739" s="93" t="str">
        <f>IF(E739="", "", "(")</f>
        <v>(</v>
      </c>
      <c r="I739" s="986"/>
      <c r="J739" s="986"/>
      <c r="K739" s="93" t="str">
        <f>IF(OR(I739="　", I739=""), "", "-")</f>
        <v/>
      </c>
      <c r="L739" s="987">
        <v>75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503</v>
      </c>
      <c r="B740" s="616"/>
      <c r="C740" s="616"/>
      <c r="D740" s="616"/>
      <c r="E740" s="616"/>
      <c r="F740" s="61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101"/>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505</v>
      </c>
      <c r="B779" s="630"/>
      <c r="C779" s="630"/>
      <c r="D779" s="630"/>
      <c r="E779" s="630"/>
      <c r="F779" s="631"/>
      <c r="G779" s="596" t="s">
        <v>647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672</v>
      </c>
      <c r="H781" s="672"/>
      <c r="I781" s="672"/>
      <c r="J781" s="672"/>
      <c r="K781" s="673"/>
      <c r="L781" s="665" t="s">
        <v>677</v>
      </c>
      <c r="M781" s="666"/>
      <c r="N781" s="666"/>
      <c r="O781" s="666"/>
      <c r="P781" s="666"/>
      <c r="Q781" s="666"/>
      <c r="R781" s="666"/>
      <c r="S781" s="666"/>
      <c r="T781" s="666"/>
      <c r="U781" s="666"/>
      <c r="V781" s="666"/>
      <c r="W781" s="666"/>
      <c r="X781" s="667"/>
      <c r="Y781" s="389">
        <v>0.7</v>
      </c>
      <c r="Z781" s="390"/>
      <c r="AA781" s="390"/>
      <c r="AB781" s="806"/>
      <c r="AC781" s="671" t="s">
        <v>676</v>
      </c>
      <c r="AD781" s="672"/>
      <c r="AE781" s="672"/>
      <c r="AF781" s="672"/>
      <c r="AG781" s="673"/>
      <c r="AH781" s="665" t="s">
        <v>649</v>
      </c>
      <c r="AI781" s="666"/>
      <c r="AJ781" s="666"/>
      <c r="AK781" s="666"/>
      <c r="AL781" s="666"/>
      <c r="AM781" s="666"/>
      <c r="AN781" s="666"/>
      <c r="AO781" s="666"/>
      <c r="AP781" s="666"/>
      <c r="AQ781" s="666"/>
      <c r="AR781" s="666"/>
      <c r="AS781" s="666"/>
      <c r="AT781" s="667"/>
      <c r="AU781" s="389">
        <v>0.3</v>
      </c>
      <c r="AV781" s="390"/>
      <c r="AW781" s="390"/>
      <c r="AX781" s="391"/>
    </row>
    <row r="782" spans="1:50" ht="24.75" customHeight="1" x14ac:dyDescent="0.15">
      <c r="A782" s="632"/>
      <c r="B782" s="633"/>
      <c r="C782" s="633"/>
      <c r="D782" s="633"/>
      <c r="E782" s="633"/>
      <c r="F782" s="634"/>
      <c r="G782" s="607" t="s">
        <v>658</v>
      </c>
      <c r="H782" s="608"/>
      <c r="I782" s="608"/>
      <c r="J782" s="608"/>
      <c r="K782" s="609"/>
      <c r="L782" s="599" t="s">
        <v>674</v>
      </c>
      <c r="M782" s="600"/>
      <c r="N782" s="600"/>
      <c r="O782" s="600"/>
      <c r="P782" s="600"/>
      <c r="Q782" s="600"/>
      <c r="R782" s="600"/>
      <c r="S782" s="600"/>
      <c r="T782" s="600"/>
      <c r="U782" s="600"/>
      <c r="V782" s="600"/>
      <c r="W782" s="600"/>
      <c r="X782" s="601"/>
      <c r="Y782" s="602">
        <v>0.2</v>
      </c>
      <c r="Z782" s="603"/>
      <c r="AA782" s="603"/>
      <c r="AB782" s="613"/>
      <c r="AC782" s="607" t="s">
        <v>672</v>
      </c>
      <c r="AD782" s="608"/>
      <c r="AE782" s="608"/>
      <c r="AF782" s="608"/>
      <c r="AG782" s="609"/>
      <c r="AH782" s="599" t="s">
        <v>677</v>
      </c>
      <c r="AI782" s="600"/>
      <c r="AJ782" s="600"/>
      <c r="AK782" s="600"/>
      <c r="AL782" s="600"/>
      <c r="AM782" s="600"/>
      <c r="AN782" s="600"/>
      <c r="AO782" s="600"/>
      <c r="AP782" s="600"/>
      <c r="AQ782" s="600"/>
      <c r="AR782" s="600"/>
      <c r="AS782" s="600"/>
      <c r="AT782" s="601"/>
      <c r="AU782" s="602">
        <v>0.3</v>
      </c>
      <c r="AV782" s="603"/>
      <c r="AW782" s="603"/>
      <c r="AX782" s="604"/>
    </row>
    <row r="783" spans="1:50" ht="24.75" customHeight="1" x14ac:dyDescent="0.15">
      <c r="A783" s="632"/>
      <c r="B783" s="633"/>
      <c r="C783" s="633"/>
      <c r="D783" s="633"/>
      <c r="E783" s="633"/>
      <c r="F783" s="634"/>
      <c r="G783" s="607" t="s">
        <v>673</v>
      </c>
      <c r="H783" s="608"/>
      <c r="I783" s="608"/>
      <c r="J783" s="608"/>
      <c r="K783" s="609"/>
      <c r="L783" s="599" t="s">
        <v>675</v>
      </c>
      <c r="M783" s="600"/>
      <c r="N783" s="600"/>
      <c r="O783" s="600"/>
      <c r="P783" s="600"/>
      <c r="Q783" s="600"/>
      <c r="R783" s="600"/>
      <c r="S783" s="600"/>
      <c r="T783" s="600"/>
      <c r="U783" s="600"/>
      <c r="V783" s="600"/>
      <c r="W783" s="600"/>
      <c r="X783" s="601"/>
      <c r="Y783" s="602">
        <v>0.1</v>
      </c>
      <c r="Z783" s="603"/>
      <c r="AA783" s="603"/>
      <c r="AB783" s="613"/>
      <c r="AC783" s="607" t="s">
        <v>658</v>
      </c>
      <c r="AD783" s="608"/>
      <c r="AE783" s="608"/>
      <c r="AF783" s="608"/>
      <c r="AG783" s="609"/>
      <c r="AH783" s="599" t="s">
        <v>663</v>
      </c>
      <c r="AI783" s="600"/>
      <c r="AJ783" s="600"/>
      <c r="AK783" s="600"/>
      <c r="AL783" s="600"/>
      <c r="AM783" s="600"/>
      <c r="AN783" s="600"/>
      <c r="AO783" s="600"/>
      <c r="AP783" s="600"/>
      <c r="AQ783" s="600"/>
      <c r="AR783" s="600"/>
      <c r="AS783" s="600"/>
      <c r="AT783" s="601"/>
      <c r="AU783" s="602">
        <v>0.2</v>
      </c>
      <c r="AV783" s="603"/>
      <c r="AW783" s="603"/>
      <c r="AX783" s="604"/>
    </row>
    <row r="784" spans="1:50" ht="24.75" customHeight="1" x14ac:dyDescent="0.15">
      <c r="A784" s="632"/>
      <c r="B784" s="633"/>
      <c r="C784" s="633"/>
      <c r="D784" s="633"/>
      <c r="E784" s="633"/>
      <c r="F784" s="634"/>
      <c r="G784" s="607" t="s">
        <v>660</v>
      </c>
      <c r="H784" s="608"/>
      <c r="I784" s="608"/>
      <c r="J784" s="608"/>
      <c r="K784" s="609"/>
      <c r="L784" s="599" t="s">
        <v>679</v>
      </c>
      <c r="M784" s="600"/>
      <c r="N784" s="600"/>
      <c r="O784" s="600"/>
      <c r="P784" s="600"/>
      <c r="Q784" s="600"/>
      <c r="R784" s="600"/>
      <c r="S784" s="600"/>
      <c r="T784" s="600"/>
      <c r="U784" s="600"/>
      <c r="V784" s="600"/>
      <c r="W784" s="600"/>
      <c r="X784" s="601"/>
      <c r="Y784" s="602">
        <v>0.1</v>
      </c>
      <c r="Z784" s="603"/>
      <c r="AA784" s="603"/>
      <c r="AB784" s="613"/>
      <c r="AC784" s="607" t="s">
        <v>657</v>
      </c>
      <c r="AD784" s="608"/>
      <c r="AE784" s="608"/>
      <c r="AF784" s="608"/>
      <c r="AG784" s="609"/>
      <c r="AH784" s="599" t="s">
        <v>678</v>
      </c>
      <c r="AI784" s="600"/>
      <c r="AJ784" s="600"/>
      <c r="AK784" s="600"/>
      <c r="AL784" s="600"/>
      <c r="AM784" s="600"/>
      <c r="AN784" s="600"/>
      <c r="AO784" s="600"/>
      <c r="AP784" s="600"/>
      <c r="AQ784" s="600"/>
      <c r="AR784" s="600"/>
      <c r="AS784" s="600"/>
      <c r="AT784" s="601"/>
      <c r="AU784" s="602">
        <v>0.1</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660</v>
      </c>
      <c r="AD785" s="608"/>
      <c r="AE785" s="608"/>
      <c r="AF785" s="608"/>
      <c r="AG785" s="609"/>
      <c r="AH785" s="599" t="s">
        <v>680</v>
      </c>
      <c r="AI785" s="600"/>
      <c r="AJ785" s="600"/>
      <c r="AK785" s="600"/>
      <c r="AL785" s="600"/>
      <c r="AM785" s="600"/>
      <c r="AN785" s="600"/>
      <c r="AO785" s="600"/>
      <c r="AP785" s="600"/>
      <c r="AQ785" s="600"/>
      <c r="AR785" s="600"/>
      <c r="AS785" s="600"/>
      <c r="AT785" s="601"/>
      <c r="AU785" s="602">
        <v>0.1</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1.0999999999999999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customHeight="1" x14ac:dyDescent="0.15">
      <c r="A792" s="632"/>
      <c r="B792" s="633"/>
      <c r="C792" s="633"/>
      <c r="D792" s="633"/>
      <c r="E792" s="633"/>
      <c r="F792" s="634"/>
      <c r="G792" s="596" t="s">
        <v>646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672</v>
      </c>
      <c r="H794" s="672"/>
      <c r="I794" s="672"/>
      <c r="J794" s="672"/>
      <c r="K794" s="673"/>
      <c r="L794" s="665" t="s">
        <v>677</v>
      </c>
      <c r="M794" s="666"/>
      <c r="N794" s="666"/>
      <c r="O794" s="666"/>
      <c r="P794" s="666"/>
      <c r="Q794" s="666"/>
      <c r="R794" s="666"/>
      <c r="S794" s="666"/>
      <c r="T794" s="666"/>
      <c r="U794" s="666"/>
      <c r="V794" s="666"/>
      <c r="W794" s="666"/>
      <c r="X794" s="667"/>
      <c r="Y794" s="389">
        <v>0.1</v>
      </c>
      <c r="Z794" s="390"/>
      <c r="AA794" s="390"/>
      <c r="AB794" s="806"/>
      <c r="AC794" s="671" t="s">
        <v>655</v>
      </c>
      <c r="AD794" s="672"/>
      <c r="AE794" s="672"/>
      <c r="AF794" s="672"/>
      <c r="AG794" s="673"/>
      <c r="AH794" s="665" t="s">
        <v>666</v>
      </c>
      <c r="AI794" s="666"/>
      <c r="AJ794" s="666"/>
      <c r="AK794" s="666"/>
      <c r="AL794" s="666"/>
      <c r="AM794" s="666"/>
      <c r="AN794" s="666"/>
      <c r="AO794" s="666"/>
      <c r="AP794" s="666"/>
      <c r="AQ794" s="666"/>
      <c r="AR794" s="666"/>
      <c r="AS794" s="666"/>
      <c r="AT794" s="667"/>
      <c r="AU794" s="389">
        <v>3.4</v>
      </c>
      <c r="AV794" s="390"/>
      <c r="AW794" s="390"/>
      <c r="AX794" s="391"/>
    </row>
    <row r="795" spans="1:50" ht="24.75" customHeight="1" x14ac:dyDescent="0.15">
      <c r="A795" s="632"/>
      <c r="B795" s="633"/>
      <c r="C795" s="633"/>
      <c r="D795" s="633"/>
      <c r="E795" s="633"/>
      <c r="F795" s="634"/>
      <c r="G795" s="607" t="s">
        <v>658</v>
      </c>
      <c r="H795" s="608"/>
      <c r="I795" s="608"/>
      <c r="J795" s="608"/>
      <c r="K795" s="609"/>
      <c r="L795" s="599" t="s">
        <v>663</v>
      </c>
      <c r="M795" s="600"/>
      <c r="N795" s="600"/>
      <c r="O795" s="600"/>
      <c r="P795" s="600"/>
      <c r="Q795" s="600"/>
      <c r="R795" s="600"/>
      <c r="S795" s="600"/>
      <c r="T795" s="600"/>
      <c r="U795" s="600"/>
      <c r="V795" s="600"/>
      <c r="W795" s="600"/>
      <c r="X795" s="601"/>
      <c r="Y795" s="602">
        <v>0.1</v>
      </c>
      <c r="Z795" s="603"/>
      <c r="AA795" s="603"/>
      <c r="AB795" s="613"/>
      <c r="AC795" s="607" t="s">
        <v>656</v>
      </c>
      <c r="AD795" s="608"/>
      <c r="AE795" s="608"/>
      <c r="AF795" s="608"/>
      <c r="AG795" s="609"/>
      <c r="AH795" s="599" t="s">
        <v>665</v>
      </c>
      <c r="AI795" s="600"/>
      <c r="AJ795" s="600"/>
      <c r="AK795" s="600"/>
      <c r="AL795" s="600"/>
      <c r="AM795" s="600"/>
      <c r="AN795" s="600"/>
      <c r="AO795" s="600"/>
      <c r="AP795" s="600"/>
      <c r="AQ795" s="600"/>
      <c r="AR795" s="600"/>
      <c r="AS795" s="600"/>
      <c r="AT795" s="601"/>
      <c r="AU795" s="602">
        <v>1.9</v>
      </c>
      <c r="AV795" s="603"/>
      <c r="AW795" s="603"/>
      <c r="AX795" s="604"/>
    </row>
    <row r="796" spans="1:50" ht="24.75" customHeight="1" x14ac:dyDescent="0.15">
      <c r="A796" s="632"/>
      <c r="B796" s="633"/>
      <c r="C796" s="633"/>
      <c r="D796" s="633"/>
      <c r="E796" s="633"/>
      <c r="F796" s="634"/>
      <c r="G796" s="607" t="s">
        <v>657</v>
      </c>
      <c r="H796" s="608"/>
      <c r="I796" s="608"/>
      <c r="J796" s="608"/>
      <c r="K796" s="609"/>
      <c r="L796" s="599" t="s">
        <v>681</v>
      </c>
      <c r="M796" s="600"/>
      <c r="N796" s="600"/>
      <c r="O796" s="600"/>
      <c r="P796" s="600"/>
      <c r="Q796" s="600"/>
      <c r="R796" s="600"/>
      <c r="S796" s="600"/>
      <c r="T796" s="600"/>
      <c r="U796" s="600"/>
      <c r="V796" s="600"/>
      <c r="W796" s="600"/>
      <c r="X796" s="601"/>
      <c r="Y796" s="602">
        <v>0.1</v>
      </c>
      <c r="Z796" s="603"/>
      <c r="AA796" s="603"/>
      <c r="AB796" s="613"/>
      <c r="AC796" s="607" t="s">
        <v>657</v>
      </c>
      <c r="AD796" s="608"/>
      <c r="AE796" s="608"/>
      <c r="AF796" s="608"/>
      <c r="AG796" s="609"/>
      <c r="AH796" s="599" t="s">
        <v>664</v>
      </c>
      <c r="AI796" s="600"/>
      <c r="AJ796" s="600"/>
      <c r="AK796" s="600"/>
      <c r="AL796" s="600"/>
      <c r="AM796" s="600"/>
      <c r="AN796" s="600"/>
      <c r="AO796" s="600"/>
      <c r="AP796" s="600"/>
      <c r="AQ796" s="600"/>
      <c r="AR796" s="600"/>
      <c r="AS796" s="600"/>
      <c r="AT796" s="601"/>
      <c r="AU796" s="602">
        <v>1.4</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659</v>
      </c>
      <c r="AD797" s="608"/>
      <c r="AE797" s="608"/>
      <c r="AF797" s="608"/>
      <c r="AG797" s="609"/>
      <c r="AH797" s="599" t="s">
        <v>662</v>
      </c>
      <c r="AI797" s="600"/>
      <c r="AJ797" s="600"/>
      <c r="AK797" s="600"/>
      <c r="AL797" s="600"/>
      <c r="AM797" s="600"/>
      <c r="AN797" s="600"/>
      <c r="AO797" s="600"/>
      <c r="AP797" s="600"/>
      <c r="AQ797" s="600"/>
      <c r="AR797" s="600"/>
      <c r="AS797" s="600"/>
      <c r="AT797" s="601"/>
      <c r="AU797" s="602">
        <v>0.7</v>
      </c>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t="s">
        <v>658</v>
      </c>
      <c r="AD798" s="608"/>
      <c r="AE798" s="608"/>
      <c r="AF798" s="608"/>
      <c r="AG798" s="609"/>
      <c r="AH798" s="599" t="s">
        <v>663</v>
      </c>
      <c r="AI798" s="600"/>
      <c r="AJ798" s="600"/>
      <c r="AK798" s="600"/>
      <c r="AL798" s="600"/>
      <c r="AM798" s="600"/>
      <c r="AN798" s="600"/>
      <c r="AO798" s="600"/>
      <c r="AP798" s="600"/>
      <c r="AQ798" s="600"/>
      <c r="AR798" s="600"/>
      <c r="AS798" s="600"/>
      <c r="AT798" s="601"/>
      <c r="AU798" s="602">
        <v>0.3</v>
      </c>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t="s">
        <v>660</v>
      </c>
      <c r="AD799" s="608"/>
      <c r="AE799" s="608"/>
      <c r="AF799" s="608"/>
      <c r="AG799" s="609"/>
      <c r="AH799" s="599" t="s">
        <v>661</v>
      </c>
      <c r="AI799" s="600"/>
      <c r="AJ799" s="600"/>
      <c r="AK799" s="600"/>
      <c r="AL799" s="600"/>
      <c r="AM799" s="600"/>
      <c r="AN799" s="600"/>
      <c r="AO799" s="600"/>
      <c r="AP799" s="600"/>
      <c r="AQ799" s="600"/>
      <c r="AR799" s="600"/>
      <c r="AS799" s="600"/>
      <c r="AT799" s="601"/>
      <c r="AU799" s="602">
        <v>0.2</v>
      </c>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0.30000000000000004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7.8999999999999995</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3.25" hidden="1"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2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32.2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64.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7.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43.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85.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1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1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1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92.25" customHeight="1" x14ac:dyDescent="0.15">
      <c r="A837" s="377">
        <v>1</v>
      </c>
      <c r="B837" s="377">
        <v>1</v>
      </c>
      <c r="C837" s="362" t="s">
        <v>642</v>
      </c>
      <c r="D837" s="348"/>
      <c r="E837" s="348"/>
      <c r="F837" s="348"/>
      <c r="G837" s="348"/>
      <c r="H837" s="348"/>
      <c r="I837" s="348"/>
      <c r="J837" s="349">
        <v>4000020420000</v>
      </c>
      <c r="K837" s="350"/>
      <c r="L837" s="350"/>
      <c r="M837" s="350"/>
      <c r="N837" s="350"/>
      <c r="O837" s="350"/>
      <c r="P837" s="363" t="s">
        <v>671</v>
      </c>
      <c r="Q837" s="351"/>
      <c r="R837" s="351"/>
      <c r="S837" s="351"/>
      <c r="T837" s="351"/>
      <c r="U837" s="351"/>
      <c r="V837" s="351"/>
      <c r="W837" s="351"/>
      <c r="X837" s="351"/>
      <c r="Y837" s="352">
        <v>1.1000000000000001</v>
      </c>
      <c r="Z837" s="353"/>
      <c r="AA837" s="353"/>
      <c r="AB837" s="354"/>
      <c r="AC837" s="364" t="s">
        <v>495</v>
      </c>
      <c r="AD837" s="372"/>
      <c r="AE837" s="372"/>
      <c r="AF837" s="372"/>
      <c r="AG837" s="372"/>
      <c r="AH837" s="373">
        <v>4</v>
      </c>
      <c r="AI837" s="374"/>
      <c r="AJ837" s="374"/>
      <c r="AK837" s="374"/>
      <c r="AL837" s="358">
        <v>100</v>
      </c>
      <c r="AM837" s="359"/>
      <c r="AN837" s="359"/>
      <c r="AO837" s="360"/>
      <c r="AP837" s="361" t="s">
        <v>653</v>
      </c>
      <c r="AQ837" s="361"/>
      <c r="AR837" s="361"/>
      <c r="AS837" s="361"/>
      <c r="AT837" s="361"/>
      <c r="AU837" s="361"/>
      <c r="AV837" s="361"/>
      <c r="AW837" s="361"/>
      <c r="AX837" s="361"/>
    </row>
    <row r="838" spans="1:50" ht="69.95" customHeight="1" x14ac:dyDescent="0.15">
      <c r="A838" s="377">
        <v>2</v>
      </c>
      <c r="B838" s="377">
        <v>1</v>
      </c>
      <c r="C838" s="362" t="s">
        <v>644</v>
      </c>
      <c r="D838" s="348"/>
      <c r="E838" s="348"/>
      <c r="F838" s="348"/>
      <c r="G838" s="348"/>
      <c r="H838" s="348"/>
      <c r="I838" s="348"/>
      <c r="J838" s="349">
        <v>7000020070009</v>
      </c>
      <c r="K838" s="350"/>
      <c r="L838" s="350"/>
      <c r="M838" s="350"/>
      <c r="N838" s="350"/>
      <c r="O838" s="350"/>
      <c r="P838" s="363" t="s">
        <v>667</v>
      </c>
      <c r="Q838" s="351"/>
      <c r="R838" s="351"/>
      <c r="S838" s="351"/>
      <c r="T838" s="351"/>
      <c r="U838" s="351"/>
      <c r="V838" s="351"/>
      <c r="W838" s="351"/>
      <c r="X838" s="351"/>
      <c r="Y838" s="352">
        <v>0.6</v>
      </c>
      <c r="Z838" s="353"/>
      <c r="AA838" s="353"/>
      <c r="AB838" s="354"/>
      <c r="AC838" s="364" t="s">
        <v>495</v>
      </c>
      <c r="AD838" s="364"/>
      <c r="AE838" s="364"/>
      <c r="AF838" s="364"/>
      <c r="AG838" s="364"/>
      <c r="AH838" s="373">
        <v>4</v>
      </c>
      <c r="AI838" s="374"/>
      <c r="AJ838" s="374"/>
      <c r="AK838" s="374"/>
      <c r="AL838" s="358">
        <v>100</v>
      </c>
      <c r="AM838" s="359"/>
      <c r="AN838" s="359"/>
      <c r="AO838" s="360"/>
      <c r="AP838" s="361" t="s">
        <v>653</v>
      </c>
      <c r="AQ838" s="361"/>
      <c r="AR838" s="361"/>
      <c r="AS838" s="361"/>
      <c r="AT838" s="361"/>
      <c r="AU838" s="361"/>
      <c r="AV838" s="361"/>
      <c r="AW838" s="361"/>
      <c r="AX838" s="361"/>
    </row>
    <row r="839" spans="1:50" ht="69.95" customHeight="1" x14ac:dyDescent="0.15">
      <c r="A839" s="377">
        <v>3</v>
      </c>
      <c r="B839" s="377">
        <v>1</v>
      </c>
      <c r="C839" s="362" t="s">
        <v>645</v>
      </c>
      <c r="D839" s="348"/>
      <c r="E839" s="348"/>
      <c r="F839" s="348"/>
      <c r="G839" s="348"/>
      <c r="H839" s="348"/>
      <c r="I839" s="348"/>
      <c r="J839" s="349">
        <v>7000020220001</v>
      </c>
      <c r="K839" s="350"/>
      <c r="L839" s="350"/>
      <c r="M839" s="350"/>
      <c r="N839" s="350"/>
      <c r="O839" s="350"/>
      <c r="P839" s="363" t="s">
        <v>668</v>
      </c>
      <c r="Q839" s="351"/>
      <c r="R839" s="351"/>
      <c r="S839" s="351"/>
      <c r="T839" s="351"/>
      <c r="U839" s="351"/>
      <c r="V839" s="351"/>
      <c r="W839" s="351"/>
      <c r="X839" s="351"/>
      <c r="Y839" s="352">
        <v>0.3</v>
      </c>
      <c r="Z839" s="353"/>
      <c r="AA839" s="353"/>
      <c r="AB839" s="354"/>
      <c r="AC839" s="364" t="s">
        <v>495</v>
      </c>
      <c r="AD839" s="364"/>
      <c r="AE839" s="364"/>
      <c r="AF839" s="364"/>
      <c r="AG839" s="364"/>
      <c r="AH839" s="356">
        <v>4</v>
      </c>
      <c r="AI839" s="357"/>
      <c r="AJ839" s="357"/>
      <c r="AK839" s="357"/>
      <c r="AL839" s="358">
        <v>100</v>
      </c>
      <c r="AM839" s="359"/>
      <c r="AN839" s="359"/>
      <c r="AO839" s="360"/>
      <c r="AP839" s="361" t="s">
        <v>653</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69.95" customHeight="1" x14ac:dyDescent="0.15">
      <c r="A870" s="377">
        <v>1</v>
      </c>
      <c r="B870" s="377">
        <v>1</v>
      </c>
      <c r="C870" s="362" t="s">
        <v>643</v>
      </c>
      <c r="D870" s="348"/>
      <c r="E870" s="348"/>
      <c r="F870" s="348"/>
      <c r="G870" s="348"/>
      <c r="H870" s="348"/>
      <c r="I870" s="348"/>
      <c r="J870" s="349">
        <v>4000020300004</v>
      </c>
      <c r="K870" s="350"/>
      <c r="L870" s="350"/>
      <c r="M870" s="350"/>
      <c r="N870" s="350"/>
      <c r="O870" s="350"/>
      <c r="P870" s="363" t="s">
        <v>669</v>
      </c>
      <c r="Q870" s="351"/>
      <c r="R870" s="351"/>
      <c r="S870" s="351"/>
      <c r="T870" s="351"/>
      <c r="U870" s="351"/>
      <c r="V870" s="351"/>
      <c r="W870" s="351"/>
      <c r="X870" s="351"/>
      <c r="Y870" s="352">
        <v>1</v>
      </c>
      <c r="Z870" s="353"/>
      <c r="AA870" s="353"/>
      <c r="AB870" s="354"/>
      <c r="AC870" s="364" t="s">
        <v>495</v>
      </c>
      <c r="AD870" s="372"/>
      <c r="AE870" s="372"/>
      <c r="AF870" s="372"/>
      <c r="AG870" s="372"/>
      <c r="AH870" s="373">
        <v>4</v>
      </c>
      <c r="AI870" s="374"/>
      <c r="AJ870" s="374"/>
      <c r="AK870" s="374"/>
      <c r="AL870" s="358">
        <v>100</v>
      </c>
      <c r="AM870" s="359"/>
      <c r="AN870" s="359"/>
      <c r="AO870" s="360"/>
      <c r="AP870" s="361" t="s">
        <v>653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69.95" customHeight="1" x14ac:dyDescent="0.15">
      <c r="A903" s="377">
        <v>1</v>
      </c>
      <c r="B903" s="377">
        <v>1</v>
      </c>
      <c r="C903" s="362" t="s">
        <v>650</v>
      </c>
      <c r="D903" s="348"/>
      <c r="E903" s="348"/>
      <c r="F903" s="348"/>
      <c r="G903" s="348"/>
      <c r="H903" s="348"/>
      <c r="I903" s="348"/>
      <c r="J903" s="349">
        <v>3000020304212</v>
      </c>
      <c r="K903" s="350"/>
      <c r="L903" s="350"/>
      <c r="M903" s="350"/>
      <c r="N903" s="350"/>
      <c r="O903" s="350"/>
      <c r="P903" s="363" t="s">
        <v>670</v>
      </c>
      <c r="Q903" s="351"/>
      <c r="R903" s="351"/>
      <c r="S903" s="351"/>
      <c r="T903" s="351"/>
      <c r="U903" s="351"/>
      <c r="V903" s="351"/>
      <c r="W903" s="351"/>
      <c r="X903" s="351"/>
      <c r="Y903" s="352">
        <v>0.3</v>
      </c>
      <c r="Z903" s="353"/>
      <c r="AA903" s="353"/>
      <c r="AB903" s="354"/>
      <c r="AC903" s="364" t="s">
        <v>495</v>
      </c>
      <c r="AD903" s="372"/>
      <c r="AE903" s="372"/>
      <c r="AF903" s="372"/>
      <c r="AG903" s="372"/>
      <c r="AH903" s="373">
        <v>1</v>
      </c>
      <c r="AI903" s="374"/>
      <c r="AJ903" s="374"/>
      <c r="AK903" s="374"/>
      <c r="AL903" s="358">
        <v>100</v>
      </c>
      <c r="AM903" s="359"/>
      <c r="AN903" s="359"/>
      <c r="AO903" s="360"/>
      <c r="AP903" s="361" t="s">
        <v>653</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57.75" customHeight="1" x14ac:dyDescent="0.15">
      <c r="A936" s="377">
        <v>1</v>
      </c>
      <c r="B936" s="377">
        <v>1</v>
      </c>
      <c r="C936" s="362" t="s">
        <v>651</v>
      </c>
      <c r="D936" s="348"/>
      <c r="E936" s="348"/>
      <c r="F936" s="348"/>
      <c r="G936" s="348"/>
      <c r="H936" s="348"/>
      <c r="I936" s="348"/>
      <c r="J936" s="349">
        <v>5180001118926</v>
      </c>
      <c r="K936" s="350"/>
      <c r="L936" s="350"/>
      <c r="M936" s="350"/>
      <c r="N936" s="350"/>
      <c r="O936" s="350"/>
      <c r="P936" s="363" t="s">
        <v>652</v>
      </c>
      <c r="Q936" s="351"/>
      <c r="R936" s="351"/>
      <c r="S936" s="351"/>
      <c r="T936" s="351"/>
      <c r="U936" s="351"/>
      <c r="V936" s="351"/>
      <c r="W936" s="351"/>
      <c r="X936" s="351"/>
      <c r="Y936" s="352">
        <v>7.9</v>
      </c>
      <c r="Z936" s="353"/>
      <c r="AA936" s="353"/>
      <c r="AB936" s="354"/>
      <c r="AC936" s="364" t="s">
        <v>495</v>
      </c>
      <c r="AD936" s="372"/>
      <c r="AE936" s="372"/>
      <c r="AF936" s="372"/>
      <c r="AG936" s="372"/>
      <c r="AH936" s="373">
        <v>1</v>
      </c>
      <c r="AI936" s="374"/>
      <c r="AJ936" s="374"/>
      <c r="AK936" s="374"/>
      <c r="AL936" s="358">
        <v>100</v>
      </c>
      <c r="AM936" s="359"/>
      <c r="AN936" s="359"/>
      <c r="AO936" s="360"/>
      <c r="AP936" s="361" t="s">
        <v>653</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8" t="s">
        <v>567</v>
      </c>
      <c r="F1102" s="376"/>
      <c r="G1102" s="376"/>
      <c r="H1102" s="376"/>
      <c r="I1102" s="376"/>
      <c r="J1102" s="349" t="s">
        <v>568</v>
      </c>
      <c r="K1102" s="350"/>
      <c r="L1102" s="350"/>
      <c r="M1102" s="350"/>
      <c r="N1102" s="350"/>
      <c r="O1102" s="350"/>
      <c r="P1102" s="363" t="s">
        <v>567</v>
      </c>
      <c r="Q1102" s="351"/>
      <c r="R1102" s="351"/>
      <c r="S1102" s="351"/>
      <c r="T1102" s="351"/>
      <c r="U1102" s="351"/>
      <c r="V1102" s="351"/>
      <c r="W1102" s="351"/>
      <c r="X1102" s="351"/>
      <c r="Y1102" s="352" t="s">
        <v>569</v>
      </c>
      <c r="Z1102" s="353"/>
      <c r="AA1102" s="353"/>
      <c r="AB1102" s="354"/>
      <c r="AC1102" s="355"/>
      <c r="AD1102" s="355"/>
      <c r="AE1102" s="355"/>
      <c r="AF1102" s="355"/>
      <c r="AG1102" s="355"/>
      <c r="AH1102" s="356" t="s">
        <v>568</v>
      </c>
      <c r="AI1102" s="357"/>
      <c r="AJ1102" s="357"/>
      <c r="AK1102" s="357"/>
      <c r="AL1102" s="358" t="s">
        <v>570</v>
      </c>
      <c r="AM1102" s="359"/>
      <c r="AN1102" s="359"/>
      <c r="AO1102" s="360"/>
      <c r="AP1102" s="361" t="s">
        <v>567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2">
    <cfRule type="expression" dxfId="2809" priority="13923">
      <formula>IF(RIGHT(TEXT(Y782,"0.#"),1)=".",FALSE,TRUE)</formula>
    </cfRule>
    <cfRule type="expression" dxfId="2808" priority="13924">
      <formula>IF(RIGHT(TEXT(Y782,"0.#"),1)=".",TRUE,FALSE)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3:Y790 Y781">
    <cfRule type="expression" dxfId="2797" priority="13725">
      <formula>IF(RIGHT(TEXT(Y781,"0.#"),1)=".",FALSE,TRUE)</formula>
    </cfRule>
    <cfRule type="expression" dxfId="2796" priority="13726">
      <formula>IF(RIGHT(TEXT(Y781,"0.#"),1)=".",TRUE,FALSE)</formula>
    </cfRule>
  </conditionalFormatting>
  <conditionalFormatting sqref="AU782">
    <cfRule type="expression" dxfId="2795" priority="13723">
      <formula>IF(RIGHT(TEXT(AU782,"0.#"),1)=".",FALSE,TRUE)</formula>
    </cfRule>
    <cfRule type="expression" dxfId="2794" priority="13724">
      <formula>IF(RIGHT(TEXT(AU782,"0.#"),1)=".",TRUE,FALSE)</formula>
    </cfRule>
  </conditionalFormatting>
  <conditionalFormatting sqref="AU791">
    <cfRule type="expression" dxfId="2793" priority="13721">
      <formula>IF(RIGHT(TEXT(AU791,"0.#"),1)=".",FALSE,TRUE)</formula>
    </cfRule>
    <cfRule type="expression" dxfId="2792" priority="13722">
      <formula>IF(RIGHT(TEXT(AU791,"0.#"),1)=".",TRUE,FALSE)</formula>
    </cfRule>
  </conditionalFormatting>
  <conditionalFormatting sqref="AU783:AU790 AU781">
    <cfRule type="expression" dxfId="2791" priority="13719">
      <formula>IF(RIGHT(TEXT(AU781,"0.#"),1)=".",FALSE,TRUE)</formula>
    </cfRule>
    <cfRule type="expression" dxfId="2790" priority="13720">
      <formula>IF(RIGHT(TEXT(AU781,"0.#"),1)=".",TRUE,FALSE)</formula>
    </cfRule>
  </conditionalFormatting>
  <conditionalFormatting sqref="Y821 Y808 Y795">
    <cfRule type="expression" dxfId="2789" priority="13705">
      <formula>IF(RIGHT(TEXT(Y795,"0.#"),1)=".",FALSE,TRUE)</formula>
    </cfRule>
    <cfRule type="expression" dxfId="2788" priority="13706">
      <formula>IF(RIGHT(TEXT(Y795,"0.#"),1)=".",TRUE,FALSE)</formula>
    </cfRule>
  </conditionalFormatting>
  <conditionalFormatting sqref="Y830 Y817 Y804">
    <cfRule type="expression" dxfId="2787" priority="13703">
      <formula>IF(RIGHT(TEXT(Y804,"0.#"),1)=".",FALSE,TRUE)</formula>
    </cfRule>
    <cfRule type="expression" dxfId="2786" priority="13704">
      <formula>IF(RIGHT(TEXT(Y804,"0.#"),1)=".",TRUE,FALSE)</formula>
    </cfRule>
  </conditionalFormatting>
  <conditionalFormatting sqref="AU821 AU808 AU795">
    <cfRule type="expression" dxfId="2785" priority="13699">
      <formula>IF(RIGHT(TEXT(AU795,"0.#"),1)=".",FALSE,TRUE)</formula>
    </cfRule>
    <cfRule type="expression" dxfId="2784" priority="13700">
      <formula>IF(RIGHT(TEXT(AU795,"0.#"),1)=".",TRUE,FALSE)</formula>
    </cfRule>
  </conditionalFormatting>
  <conditionalFormatting sqref="AU830 AU817 AU804">
    <cfRule type="expression" dxfId="2783" priority="13697">
      <formula>IF(RIGHT(TEXT(AU804,"0.#"),1)=".",FALSE,TRUE)</formula>
    </cfRule>
    <cfRule type="expression" dxfId="2782" priority="13698">
      <formula>IF(RIGHT(TEXT(AU804,"0.#"),1)=".",TRUE,FALSE)</formula>
    </cfRule>
  </conditionalFormatting>
  <conditionalFormatting sqref="AU822:AU829 AU820 AU809:AU816 AU807 AU796 AU794 AU801:AU803 AU799">
    <cfRule type="expression" dxfId="2781" priority="13695">
      <formula>IF(RIGHT(TEXT(AU794,"0.#"),1)=".",FALSE,TRUE)</formula>
    </cfRule>
    <cfRule type="expression" dxfId="2780" priority="13696">
      <formula>IF(RIGHT(TEXT(AU794,"0.#"),1)=".",TRUE,FALSE)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M435">
    <cfRule type="expression" dxfId="2545" priority="13057">
      <formula>IF(RIGHT(TEXT(AM435,"0.#"),1)=".",FALSE,TRUE)</formula>
    </cfRule>
    <cfRule type="expression" dxfId="2544" priority="13058">
      <formula>IF(RIGHT(TEXT(AM435,"0.#"),1)=".",TRUE,FALSE)</formula>
    </cfRule>
  </conditionalFormatting>
  <conditionalFormatting sqref="AM433">
    <cfRule type="expression" dxfId="2543" priority="13061">
      <formula>IF(RIGHT(TEXT(AM433,"0.#"),1)=".",FALSE,TRUE)</formula>
    </cfRule>
    <cfRule type="expression" dxfId="2542" priority="13062">
      <formula>IF(RIGHT(TEXT(AM433,"0.#"),1)=".",TRUE,FALSE)</formula>
    </cfRule>
  </conditionalFormatting>
  <conditionalFormatting sqref="AM434">
    <cfRule type="expression" dxfId="2541" priority="13059">
      <formula>IF(RIGHT(TEXT(AM434,"0.#"),1)=".",FALSE,TRUE)</formula>
    </cfRule>
    <cfRule type="expression" dxfId="2540" priority="13060">
      <formula>IF(RIGHT(TEXT(AM434,"0.#"),1)=".",TRUE,FALSE)</formula>
    </cfRule>
  </conditionalFormatting>
  <conditionalFormatting sqref="AL840:AO866">
    <cfRule type="expression" dxfId="2539" priority="6673">
      <formula>IF(AND(AL840&gt;=0, RIGHT(TEXT(AL840,"0.#"),1)&lt;&gt;"."),TRUE,FALSE)</formula>
    </cfRule>
    <cfRule type="expression" dxfId="2538" priority="6674">
      <formula>IF(AND(AL840&gt;=0, RIGHT(TEXT(AL840,"0.#"),1)="."),TRUE,FALSE)</formula>
    </cfRule>
    <cfRule type="expression" dxfId="2537" priority="6675">
      <formula>IF(AND(AL840&lt;0, RIGHT(TEXT(AL840,"0.#"),1)&lt;&gt;"."),TRUE,FALSE)</formula>
    </cfRule>
    <cfRule type="expression" dxfId="2536" priority="6676">
      <formula>IF(AND(AL840&lt;0, RIGHT(TEXT(AL840,"0.#"),1)="."),TRUE,FALSE)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Y837:Y838">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4:AO904">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7:AO937">
    <cfRule type="expression" dxfId="1987" priority="2089">
      <formula>IF(AND(AL937&gt;=0, RIGHT(TEXT(AL937,"0.#"),1)&lt;&gt;"."),TRUE,FALSE)</formula>
    </cfRule>
    <cfRule type="expression" dxfId="1986" priority="2090">
      <formula>IF(AND(AL937&gt;=0, RIGHT(TEXT(AL937,"0.#"),1)="."),TRUE,FALSE)</formula>
    </cfRule>
    <cfRule type="expression" dxfId="1985" priority="2091">
      <formula>IF(AND(AL937&lt;0, RIGHT(TEXT(AL937,"0.#"),1)&lt;&gt;"."),TRUE,FALSE)</formula>
    </cfRule>
    <cfRule type="expression" dxfId="1984" priority="2092">
      <formula>IF(AND(AL937&lt;0, RIGHT(TEXT(AL937,"0.#"),1)="."),TRUE,FALSE)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M47">
    <cfRule type="expression" dxfId="747" priority="47">
      <formula>IF(RIGHT(TEXT(AM47,"0.#"),1)=".",FALSE,TRUE)</formula>
    </cfRule>
    <cfRule type="expression" dxfId="746" priority="48">
      <formula>IF(RIGHT(TEXT(AM47,"0.#"),1)=".",TRUE,FALSE)</formula>
    </cfRule>
  </conditionalFormatting>
  <conditionalFormatting sqref="AL936:AO936">
    <cfRule type="expression" dxfId="745" priority="43">
      <formula>IF(AND(AL936&gt;=0, RIGHT(TEXT(AL936,"0.#"),1)&lt;&gt;"."),TRUE,FALSE)</formula>
    </cfRule>
    <cfRule type="expression" dxfId="744" priority="44">
      <formula>IF(AND(AL936&gt;=0, RIGHT(TEXT(AL936,"0.#"),1)="."),TRUE,FALSE)</formula>
    </cfRule>
    <cfRule type="expression" dxfId="743" priority="45">
      <formula>IF(AND(AL936&lt;0, RIGHT(TEXT(AL936,"0.#"),1)&lt;&gt;"."),TRUE,FALSE)</formula>
    </cfRule>
    <cfRule type="expression" dxfId="742" priority="46">
      <formula>IF(AND(AL936&lt;0, RIGHT(TEXT(AL936,"0.#"),1)="."),TRUE,FALSE)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37:AO839">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E434">
    <cfRule type="expression" dxfId="727" priority="27">
      <formula>IF(RIGHT(TEXT(AE434,"0.#"),1)=".",FALSE,TRUE)</formula>
    </cfRule>
    <cfRule type="expression" dxfId="726" priority="28">
      <formula>IF(RIGHT(TEXT(AE434,"0.#"),1)=".",TRUE,FALSE)</formula>
    </cfRule>
  </conditionalFormatting>
  <conditionalFormatting sqref="AE435">
    <cfRule type="expression" dxfId="725" priority="25">
      <formula>IF(RIGHT(TEXT(AE435,"0.#"),1)=".",FALSE,TRUE)</formula>
    </cfRule>
    <cfRule type="expression" dxfId="724" priority="26">
      <formula>IF(RIGHT(TEXT(AE435,"0.#"),1)=".",TRUE,FALSE)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800">
    <cfRule type="expression" dxfId="705" priority="5">
      <formula>IF(RIGHT(TEXT(AU800,"0.#"),1)=".",FALSE,TRUE)</formula>
    </cfRule>
    <cfRule type="expression" dxfId="704" priority="6">
      <formula>IF(RIGHT(TEXT(AU800,"0.#"),1)=".",TRUE,FALSE)</formula>
    </cfRule>
  </conditionalFormatting>
  <conditionalFormatting sqref="AU797">
    <cfRule type="expression" dxfId="703" priority="3">
      <formula>IF(RIGHT(TEXT(AU797,"0.#"),1)=".",FALSE,TRUE)</formula>
    </cfRule>
    <cfRule type="expression" dxfId="702" priority="4">
      <formula>IF(RIGHT(TEXT(AU797,"0.#"),1)=".",TRUE,FALSE)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17" max="49" man="1"/>
    <brk id="591" max="49" man="1"/>
    <brk id="729"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621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550</v>
      </c>
      <c r="AF2" s="1033"/>
      <c r="AG2" s="1033"/>
      <c r="AH2" s="1033"/>
      <c r="AI2" s="1033" t="s">
        <v>547</v>
      </c>
      <c r="AJ2" s="1033"/>
      <c r="AK2" s="1033"/>
      <c r="AL2" s="1033"/>
      <c r="AM2" s="1033" t="s">
        <v>521</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551</v>
      </c>
      <c r="AF9" s="1033"/>
      <c r="AG9" s="1033"/>
      <c r="AH9" s="1033"/>
      <c r="AI9" s="1033" t="s">
        <v>547</v>
      </c>
      <c r="AJ9" s="1033"/>
      <c r="AK9" s="1033"/>
      <c r="AL9" s="1033"/>
      <c r="AM9" s="1033" t="s">
        <v>521</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550</v>
      </c>
      <c r="AF16" s="1033"/>
      <c r="AG16" s="1033"/>
      <c r="AH16" s="1033"/>
      <c r="AI16" s="1033" t="s">
        <v>548</v>
      </c>
      <c r="AJ16" s="1033"/>
      <c r="AK16" s="1033"/>
      <c r="AL16" s="1033"/>
      <c r="AM16" s="1033" t="s">
        <v>521</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552</v>
      </c>
      <c r="AF23" s="1033"/>
      <c r="AG23" s="1033"/>
      <c r="AH23" s="1033"/>
      <c r="AI23" s="1033" t="s">
        <v>547</v>
      </c>
      <c r="AJ23" s="1033"/>
      <c r="AK23" s="1033"/>
      <c r="AL23" s="1033"/>
      <c r="AM23" s="1033" t="s">
        <v>521</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550</v>
      </c>
      <c r="AF30" s="1033"/>
      <c r="AG30" s="1033"/>
      <c r="AH30" s="1033"/>
      <c r="AI30" s="1033" t="s">
        <v>547</v>
      </c>
      <c r="AJ30" s="1033"/>
      <c r="AK30" s="1033"/>
      <c r="AL30" s="1033"/>
      <c r="AM30" s="1033" t="s">
        <v>545</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552</v>
      </c>
      <c r="AF37" s="1033"/>
      <c r="AG37" s="1033"/>
      <c r="AH37" s="1033"/>
      <c r="AI37" s="1033" t="s">
        <v>549</v>
      </c>
      <c r="AJ37" s="1033"/>
      <c r="AK37" s="1033"/>
      <c r="AL37" s="1033"/>
      <c r="AM37" s="1033" t="s">
        <v>546</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550</v>
      </c>
      <c r="AF44" s="1033"/>
      <c r="AG44" s="1033"/>
      <c r="AH44" s="1033"/>
      <c r="AI44" s="1033" t="s">
        <v>547</v>
      </c>
      <c r="AJ44" s="1033"/>
      <c r="AK44" s="1033"/>
      <c r="AL44" s="1033"/>
      <c r="AM44" s="1033" t="s">
        <v>521</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550</v>
      </c>
      <c r="AF51" s="1033"/>
      <c r="AG51" s="1033"/>
      <c r="AH51" s="1033"/>
      <c r="AI51" s="1033" t="s">
        <v>547</v>
      </c>
      <c r="AJ51" s="1033"/>
      <c r="AK51" s="1033"/>
      <c r="AL51" s="1033"/>
      <c r="AM51" s="1033" t="s">
        <v>521</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550</v>
      </c>
      <c r="AF58" s="1033"/>
      <c r="AG58" s="1033"/>
      <c r="AH58" s="1033"/>
      <c r="AI58" s="1033" t="s">
        <v>547</v>
      </c>
      <c r="AJ58" s="1033"/>
      <c r="AK58" s="1033"/>
      <c r="AL58" s="1033"/>
      <c r="AM58" s="1033" t="s">
        <v>521</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550</v>
      </c>
      <c r="AF65" s="1033"/>
      <c r="AG65" s="1033"/>
      <c r="AH65" s="1033"/>
      <c r="AI65" s="1033" t="s">
        <v>547</v>
      </c>
      <c r="AJ65" s="1033"/>
      <c r="AK65" s="1033"/>
      <c r="AL65" s="1033"/>
      <c r="AM65" s="1033" t="s">
        <v>521</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485</v>
      </c>
      <c r="H2" s="597"/>
      <c r="I2" s="597"/>
      <c r="J2" s="597"/>
      <c r="K2" s="597"/>
      <c r="L2" s="597"/>
      <c r="M2" s="597"/>
      <c r="N2" s="597"/>
      <c r="O2" s="597"/>
      <c r="P2" s="597"/>
      <c r="Q2" s="597"/>
      <c r="R2" s="597"/>
      <c r="S2" s="597"/>
      <c r="T2" s="597"/>
      <c r="U2" s="597"/>
      <c r="V2" s="597"/>
      <c r="W2" s="597"/>
      <c r="X2" s="597"/>
      <c r="Y2" s="597"/>
      <c r="Z2" s="597"/>
      <c r="AA2" s="597"/>
      <c r="AB2" s="598"/>
      <c r="AC2" s="596"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2019-08-21T05:35:30Z</cp:lastPrinted>
  <dcterms:created xsi:type="dcterms:W3CDTF">2012-03-13T00:50:25Z</dcterms:created>
  <dcterms:modified xsi:type="dcterms:W3CDTF">2020-11-16T04:44:11Z</dcterms:modified>
</cp:coreProperties>
</file>