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<sst xmlns="http://schemas.openxmlformats.org/spreadsheetml/2006/main" count="3005" uniqueCount="730">
  <si>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</si>
  <si>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</si>
  <si>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</si>
  <si>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</si>
  <si>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</si>
  <si>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</si>
  <si>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</si>
  <si>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</si>
  <si>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</si>
  <si>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</si>
  <si>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</si>
  <si>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</si>
  <si>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</si>
  <si>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</si>
  <si>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</si>
  <si>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</si>
  <si>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</si>
  <si>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</si>
  <si>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</si>
  <si>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</si>
  <si>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</si>
  <si>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</si>
  <si>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</si>
  <si>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</si>
  <si>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</si>
  <si>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</si>
  <si>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</si>
  <si>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</si>
  <si>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</si>
  <si>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</si>
  <si>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</si>
  <si>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</si>
  <si>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</si>
  <si>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</si>
  <si>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</si>
  <si>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</si>
  <si>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</si>
  <si>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</si>
  <si>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</si>
  <si>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</si>
  <si>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</si>
  <si>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</si>
  <si>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</si>
  <si>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</si>
  <si>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</si>
  <si>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</si>
  <si>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</si>
  <si>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</si>
  <si>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</si>
  <si>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</si>
  <si>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</si>
  <si>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</si>
  <si>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</si>
  <si>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</si>
  <si>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</si>
  <si>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</si>
  <si>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</si>
  <si>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</si>
  <si>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</si>
  <si>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</si>
  <si>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</si>
  <si>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</si>
  <si>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</si>
  <si>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</si>
  <si>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</si>
  <si>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</si>
  <si>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</si>
  <si>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</si>
  <si>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</si>
  <si>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</si>
  <si>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</si>
  <si>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</si>
  <si>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</si>
  <si>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</si>
  <si>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</si>
  <si>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</si>
  <si>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</si>
  <si>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</si>
  <si>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</si>
  <si>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</si>
  <si>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</si>
  <si>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</si>
  <si>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</si>
  <si>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</si>
  <si>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</si>
  <si>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</si>
  <si>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</si>
  <si>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</si>
  <si>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</si>
  <si>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</si>
  <si>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</si>
  <si>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</si>
  <si>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</si>
  <si>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</si>
  <si>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</si>
  <si>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</si>
  <si>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</si>
  <si>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</si>
  <si>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</si>
  <si>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</si>
  <si>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</si>
  <si>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</si>
  <si>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</si>
  <si>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</si>
  <si>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</si>
  <si>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</si>
  <si>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</si>
  <si>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</si>
  <si>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</si>
  <si>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</si>
  <si>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</si>
  <si>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</si>
  <si>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</si>
  <si>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</si>
  <si>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</si>
  <si>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</si>
  <si>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</si>
  <si>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</si>
  <si>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</si>
  <si>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</si>
  <si>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</si>
  <si>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</si>
  <si>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</si>
  <si>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</si>
  <si>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</si>
  <si>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</si>
  <si>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</si>
  <si>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</si>
  <si>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</si>
  <si>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</si>
  <si>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</si>
  <si>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</si>
  <si>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</si>
  <si>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</si>
  <si>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</si>
  <si>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</si>
  <si>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</si>
  <si>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</si>
  <si>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</si>
  <si>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</si>
  <si>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</si>
  <si>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</si>
  <si>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</si>
  <si>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</si>
  <si>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</si>
  <si>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</si>
  <si>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</si>
  <si>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</si>
  <si>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</si>
  <si>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</si>
  <si>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</si>
  <si>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</si>
  <si>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</si>
  <si>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</si>
  <si>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</si>
  <si>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</si>
  <si>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</si>
  <si>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</si>
  <si>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</si>
  <si>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</si>
  <si>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</si>
  <si>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</si>
  <si>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</si>
  <si>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</si>
  <si>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</si>
  <si>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</si>
  <si>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</si>
  <si>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</si>
  <si>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</si>
  <si>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</si>
  <si>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</si>
  <si>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</si>
  <si>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</si>
  <si>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</si>
  <si>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</si>
  <si>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</si>
  <si>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</si>
  <si>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</si>
  <si>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</si>
  <si>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</si>
  <si>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</si>
  <si>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</si>
  <si>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</si>
  <si>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</si>
  <si>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</si>
  <si>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</si>
  <si>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</si>
  <si>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</si>
  <si>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</si>
  <si>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</si>
  <si>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</si>
  <si>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</si>
  <si>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</si>
  <si>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</si>
  <si>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</si>
  <si>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</si>
  <si>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</si>
  <si>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</si>
  <si>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</si>
  <si>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</si>
  <si>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</si>
  <si>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</si>
  <si>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</si>
  <si>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</si>
  <si>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</si>
  <si>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</si>
  <si>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</si>
  <si>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</si>
  <si>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</si>
  <si>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</si>
  <si>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</si>
  <si>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</si>
  <si>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</si>
  <si>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</si>
  <si>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</si>
  <si>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</si>
  <si>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</si>
  <si>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</si>
  <si>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</si>
  <si>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</si>
  <si>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</si>
  <si>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</si>
  <si>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</si>
  <si>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</si>
  <si>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</si>
  <si>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</si>
  <si>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</si>
  <si>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</si>
  <si>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</si>
  <si>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</si>
  <si>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</si>
  <si>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</si>
  <si>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</si>
  <si>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</si>
  <si>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</si>
  <si>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</si>
  <si>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</si>
  <si>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</si>
  <si>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</si>
  <si>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</si>
  <si>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</si>
  <si>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</si>
  <si>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</si>
  <si>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</si>
  <si>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</si>
  <si>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</si>
  <si>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</si>
  <si>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</si>
  <si>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</si>
  <si>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</si>
  <si>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</si>
  <si>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</si>
  <si>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</si>
  <si>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</si>
  <si>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</si>
  <si>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</si>
  <si>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</si>
  <si>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</si>
  <si>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</si>
  <si>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</si>
  <si>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</si>
  <si>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</si>
  <si>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</si>
  <si>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</si>
  <si>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</si>
  <si>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</si>
  <si>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</si>
  <si>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</si>
  <si>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</si>
  <si>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</si>
  <si>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</si>
  <si>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</si>
  <si>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</si>
  <si>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</si>
  <si>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</si>
  <si>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</si>
  <si>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</si>
  <si>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</si>
  <si>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</si>
  <si>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</si>
  <si>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</si>
  <si>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</si>
  <si>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</si>
  <si>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</si>
  <si>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</si>
  <si>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</si>
  <si>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</si>
  <si>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</si>
  <si>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</si>
  <si>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</si>
  <si>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</si>
  <si>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</si>
  <si>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</si>
  <si>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</si>
  <si>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</si>
  <si>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</si>
  <si>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</si>
  <si>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</si>
  <si>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</si>
  <si>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</si>
  <si>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</si>
  <si>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</si>
  <si>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</si>
  <si>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</si>
  <si>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</si>
  <si>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</si>
  <si>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</si>
  <si>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</si>
  <si>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</si>
  <si>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</si>
  <si>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</si>
  <si>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</si>
  <si>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</si>
  <si>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</si>
  <si>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</si>
  <si>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</si>
  <si>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</si>
  <si>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</si>
  <si>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</si>
  <si>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</si>
  <si>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</si>
  <si>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</si>
  <si>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</si>
  <si>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</si>
  <si>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</si>
  <si>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</si>
  <si>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</si>
  <si>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</si>
  <si>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</si>
  <si>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</si>
  <si>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</si>
  <si>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</si>
  <si>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</si>
  <si>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</si>
  <si>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</si>
  <si>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</si>
  <si>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</si>
  <si>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</si>
  <si>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</si>
  <si>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</si>
  <si>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</si>
  <si>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</si>
  <si>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</si>
  <si>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</si>
  <si>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</si>
  <si>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</si>
  <si>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</si>
  <si>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</si>
  <si>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</si>
  <si>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</si>
  <si>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</si>
  <si>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</si>
  <si>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</si>
  <si>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</si>
  <si>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</si>
  <si>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</si>
  <si>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</si>
  <si>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</si>
  <si>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</si>
  <si>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</si>
  <si>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</si>
  <si>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</si>
  <si>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</si>
  <si>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</si>
  <si>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</si>
  <si>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</si>
  <si>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</si>
  <si>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</si>
  <si>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</si>
  <si>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</si>
  <si>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</si>
  <si>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</si>
  <si>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</si>
  <si>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</si>
  <si>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</si>
  <si>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</si>
  <si>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</si>
  <si>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</si>
  <si>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</si>
  <si>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</si>
  <si>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</si>
  <si>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</si>
  <si>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</si>
  <si>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</si>
  <si>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</si>
  <si>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</si>
  <si>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</si>
  <si>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</si>
  <si>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</si>
  <si>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</si>
  <si>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</si>
  <si>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</si>
  <si>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</si>
  <si>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</si>
  <si>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</si>
  <si>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</si>
  <si>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</si>
  <si>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</si>
  <si>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</si>
  <si>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</si>
  <si>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</si>
  <si>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</si>
  <si>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</si>
  <si>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</si>
  <si>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</si>
  <si>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</si>
  <si>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</si>
  <si>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</si>
  <si>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</si>
  <si>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</si>
  <si>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</si>
  <si>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</si>
  <si>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</si>
  <si>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</si>
  <si>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</si>
  <si>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</si>
  <si>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</si>
  <si>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</si>
  <si>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</si>
  <si>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</si>
  <si>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</si>
  <si>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</si>
  <si>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</si>
  <si>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</si>
  <si>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</si>
  <si>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</si>
  <si>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</si>
  <si>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</si>
  <si>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</si>
  <si>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</si>
  <si>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</si>
  <si>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</si>
  <si>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</si>
  <si>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</si>
  <si>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</si>
  <si>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</si>
  <si>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</si>
  <si>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</si>
  <si>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</si>
  <si>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</si>
  <si>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</si>
  <si>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</si>
  <si>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</si>
  <si>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</si>
  <si>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</si>
  <si>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</si>
  <si>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</si>
  <si>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</si>
  <si>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</si>
  <si>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</si>
  <si>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</si>
  <si>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</si>
  <si>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</si>
  <si>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</si>
  <si>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</si>
  <si>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</si>
  <si>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</si>
  <si>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</si>
  <si>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</si>
  <si>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</si>
  <si>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</si>
  <si>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</si>
  <si>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</si>
  <si>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</si>
  <si>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</si>
  <si>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</si>
  <si>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</si>
  <si>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</si>
  <si>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</si>
  <si>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</si>
  <si>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</si>
  <si>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</si>
  <si>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</si>
  <si>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</si>
  <si>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</si>
  <si>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</si>
  <si>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</si>
  <si>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</si>
  <si>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</si>
  <si>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</si>
  <si>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</si>
  <si>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</si>
  <si>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</si>
  <si>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</si>
  <si>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</si>
  <si>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</si>
  <si>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</si>
  <si>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</si>
  <si>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</si>
  <si>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</si>
  <si>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</si>
  <si>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</si>
  <si>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</si>
  <si>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</si>
  <si>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</si>
  <si>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</si>
  <si>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</si>
  <si>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</si>
  <si>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</si>
  <si>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</si>
  <si>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</si>
  <si>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</si>
  <si>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</si>
  <si>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</si>
  <si>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</si>
  <si>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</si>
  <si>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</si>
  <si>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</si>
  <si>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</si>
  <si>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</si>
  <si>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</si>
  <si>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</si>
  <si>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</si>
  <si>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</si>
  <si>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</si>
  <si>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</si>
  <si>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</si>
  <si>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</si>
  <si>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</si>
  <si>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</si>
  <si>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</si>
  <si>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</si>
  <si>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</si>
  <si>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</si>
  <si>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</si>
  <si>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</si>
  <si>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</si>
  <si>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</si>
  <si>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</si>
  <si>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</si>
  <si>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</si>
  <si>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</si>
  <si>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</si>
  <si>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</si>
  <si>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</si>
  <si>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</si>
  <si>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</si>
  <si>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</si>
  <si>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</si>
  <si>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</si>
  <si>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</si>
  <si>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</si>
  <si>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</si>
  <si>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</si>
  <si>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</si>
  <si>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</si>
  <si>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</si>
  <si>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</si>
  <si>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</si>
  <si>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</si>
  <si>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</si>
  <si>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</si>
  <si>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</si>
  <si>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</si>
  <si>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</si>
  <si>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</si>
  <si>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</si>
  <si>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</si>
  <si>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</si>
  <si>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</si>
  <si>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</si>
  <si>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</si>
  <si>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</si>
  <si>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</si>
  <si>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</si>
  <si>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</si>
  <si>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</si>
  <si>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</si>
  <si>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</si>
  <si>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</si>
  <si>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</si>
  <si>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</si>
  <si>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</si>
  <si>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</si>
  <si>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</si>
  <si>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</si>
  <si>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</si>
  <si>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教育基本法第12条</t>
  </si>
  <si>
    <t>教育政策推進事業委託費</t>
  </si>
  <si>
    <t>庁費</t>
  </si>
  <si>
    <t>委員等旅費</t>
  </si>
  <si>
    <t>職員旅費</t>
  </si>
  <si>
    <t>諸謝金</t>
  </si>
  <si>
    <t>平成32年度までに、学校以外の公的機関や民間団体等が行う自然体験に関する行事に参加した子供（小学１～６年）の割合を61.7%に増加（平成22年度の51.7%から10ポイント増加）</t>
  </si>
  <si>
    <t>学校以外の公的機関や民間団体等が行う自然体験に関する行事に参加した子供（小学１～６年）の割合。（平成26年度成果実績：50.8％）</t>
  </si>
  <si>
    <t>（１）体験活動推進プロジェクト
①全国的な普及啓発の実施</t>
  </si>
  <si>
    <t>事業</t>
  </si>
  <si>
    <t>人</t>
  </si>
  <si>
    <t>円</t>
  </si>
  <si>
    <t>　　円/事業</t>
    <phoneticPr fontId="5"/>
  </si>
  <si>
    <t>3,582,081/2</t>
  </si>
  <si>
    <t>2,194,260/3</t>
  </si>
  <si>
    <t>（１）③教育ＣＳＲシンポジウム
Ｘ（当該委託事業決算額）／Ｙ（イベント参加人数）</t>
    <phoneticPr fontId="5"/>
  </si>
  <si>
    <t>7,538,400/312</t>
  </si>
  <si>
    <t>7,344,000/253</t>
  </si>
  <si>
    <t>　円/事業</t>
    <phoneticPr fontId="5"/>
  </si>
  <si>
    <t>／　　　　　　　　　　　　　　</t>
    <phoneticPr fontId="5"/>
  </si>
  <si>
    <t>-</t>
    <phoneticPr fontId="5"/>
  </si>
  <si>
    <t>-</t>
    <phoneticPr fontId="5"/>
  </si>
  <si>
    <t>-</t>
    <phoneticPr fontId="5"/>
  </si>
  <si>
    <t>「今後の青少年の体験活動の推進について」（（平成25年1月21日）中央教育審議会答申）にもあるとおり、未来の社会を担う青少年に、人間的な成長に不可欠な体験活動の機会を意図的・計画的に創出することが求められている。</t>
  </si>
  <si>
    <t>「教育振興基本計画」等においても、国は青少年の体験活動を推進していくこととされており、全国的な普及啓発をはじめ、国が中心となって地方自治体や民間団体・企業等との連携を図りながら実施すべき事業である。</t>
  </si>
  <si>
    <t>答申に示された今後の体験活動を効果的に推進する方策を具現化する事業であり、政策優先度が高い。</t>
  </si>
  <si>
    <t>事業参加者の食費や保険料等、一部を受益者負担としている。</t>
  </si>
  <si>
    <t>国の契約及び支払いに関する規定の趣旨に従い、経費の効率的使用に努めている。</t>
  </si>
  <si>
    <t>事業経費の費目、使途の内容を審査するため、現地調査や担当者へのヒアリングを行っている。</t>
  </si>
  <si>
    <t>事業の特色を生かせる委託先を選定し、低コストかつ教育的効果の高い事業の実施に努めている。</t>
  </si>
  <si>
    <t>事業実施において、当初の見込みに見合った活動実績となっている。</t>
  </si>
  <si>
    <t>0310/新23-0064</t>
  </si>
  <si>
    <t>0331</t>
  </si>
  <si>
    <t>0064</t>
  </si>
  <si>
    <t>0068</t>
  </si>
  <si>
    <t>0066</t>
  </si>
  <si>
    <t>○</t>
  </si>
  <si>
    <t>1　新しい時代に向けた教育政策の推進</t>
    <phoneticPr fontId="5"/>
  </si>
  <si>
    <t>1-5 家庭・地域の教育力の向上</t>
    <phoneticPr fontId="5"/>
  </si>
  <si>
    <t>体験活動推進プロジェクト等の充実</t>
    <phoneticPr fontId="5"/>
  </si>
  <si>
    <t>総合教育政策局</t>
    <phoneticPr fontId="5"/>
  </si>
  <si>
    <t>地域学習推進課</t>
    <phoneticPr fontId="5"/>
  </si>
  <si>
    <t>-</t>
    <phoneticPr fontId="5"/>
  </si>
  <si>
    <t>-</t>
    <phoneticPr fontId="5"/>
  </si>
  <si>
    <t>-</t>
    <phoneticPr fontId="5"/>
  </si>
  <si>
    <t>（１）体験活動推進プロジェクト
③教育ＣＳＲシンポジウム～企業の社会貢献活動を通じた青少年の体験活動の推進～
表彰式を含むシンポジウム参加者数</t>
    <phoneticPr fontId="5"/>
  </si>
  <si>
    <t>事業</t>
    <phoneticPr fontId="5"/>
  </si>
  <si>
    <t>-</t>
    <phoneticPr fontId="5"/>
  </si>
  <si>
    <t>（１）体験活動推進プロジェクト
②青少年の体験活動の推進に関する調査研究</t>
    <phoneticPr fontId="5"/>
  </si>
  <si>
    <t>-</t>
    <phoneticPr fontId="5"/>
  </si>
  <si>
    <t>（２）自己肯定感向上プロジェクトの実施</t>
    <rPh sb="3" eb="5">
      <t>ジコ</t>
    </rPh>
    <rPh sb="5" eb="7">
      <t>コウテイ</t>
    </rPh>
    <rPh sb="7" eb="8">
      <t>カン</t>
    </rPh>
    <rPh sb="8" eb="10">
      <t>コウジョウ</t>
    </rPh>
    <rPh sb="17" eb="19">
      <t>ジッシ</t>
    </rPh>
    <phoneticPr fontId="5"/>
  </si>
  <si>
    <t>事業</t>
    <phoneticPr fontId="5"/>
  </si>
  <si>
    <t>-</t>
    <phoneticPr fontId="5"/>
  </si>
  <si>
    <t>3,143,000/２</t>
    <phoneticPr fontId="5"/>
  </si>
  <si>
    <t>9,831,000/１</t>
    <phoneticPr fontId="5"/>
  </si>
  <si>
    <t>　　円/事業</t>
    <phoneticPr fontId="5"/>
  </si>
  <si>
    <t>6,165,000/300</t>
    <phoneticPr fontId="5"/>
  </si>
  <si>
    <t>7,767,000/９</t>
    <phoneticPr fontId="5"/>
  </si>
  <si>
    <t>-</t>
    <phoneticPr fontId="5"/>
  </si>
  <si>
    <t>△</t>
    <phoneticPr fontId="5"/>
  </si>
  <si>
    <t>無</t>
  </si>
  <si>
    <t>無</t>
    <rPh sb="0" eb="1">
      <t>ム</t>
    </rPh>
    <phoneticPr fontId="5"/>
  </si>
  <si>
    <t>○</t>
    <phoneticPr fontId="5"/>
  </si>
  <si>
    <t>○</t>
    <phoneticPr fontId="5"/>
  </si>
  <si>
    <t>○</t>
    <phoneticPr fontId="5"/>
  </si>
  <si>
    <t>‐</t>
  </si>
  <si>
    <t>支出先の選定に当たっては、企画競争や一般競争入札を行うなど、公平性・透明性・競争性を確保して実施している。
また、全国的に本事業と同様の取組を進める団体等について情報収集を行い、公正性・公平性を確保しつつ、競争参加機関の増加を図る。</t>
    <rPh sb="57" eb="60">
      <t>ゼンコクテキ</t>
    </rPh>
    <rPh sb="61" eb="62">
      <t>ホン</t>
    </rPh>
    <rPh sb="62" eb="64">
      <t>ジギョウ</t>
    </rPh>
    <rPh sb="65" eb="67">
      <t>ドウヨウ</t>
    </rPh>
    <rPh sb="68" eb="70">
      <t>トリクミ</t>
    </rPh>
    <rPh sb="71" eb="72">
      <t>スス</t>
    </rPh>
    <rPh sb="74" eb="76">
      <t>ダンタイ</t>
    </rPh>
    <rPh sb="76" eb="77">
      <t>トウ</t>
    </rPh>
    <rPh sb="81" eb="83">
      <t>ジョウホウ</t>
    </rPh>
    <rPh sb="83" eb="85">
      <t>シュウシュウ</t>
    </rPh>
    <rPh sb="86" eb="87">
      <t>オコナ</t>
    </rPh>
    <rPh sb="89" eb="92">
      <t>コウセイセイ</t>
    </rPh>
    <rPh sb="93" eb="96">
      <t>コウヘイセイ</t>
    </rPh>
    <rPh sb="97" eb="99">
      <t>カクホ</t>
    </rPh>
    <rPh sb="103" eb="105">
      <t>キョウソウ</t>
    </rPh>
    <rPh sb="105" eb="107">
      <t>サンカ</t>
    </rPh>
    <rPh sb="107" eb="109">
      <t>キカン</t>
    </rPh>
    <rPh sb="110" eb="112">
      <t>ゾウカ</t>
    </rPh>
    <rPh sb="113" eb="114">
      <t>ハカ</t>
    </rPh>
    <phoneticPr fontId="5"/>
  </si>
  <si>
    <t>B.アオイ環境株式会社</t>
    <rPh sb="5" eb="7">
      <t>カンキョウ</t>
    </rPh>
    <rPh sb="7" eb="11">
      <t>カブシキガイシャ</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</si>
  <si>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</si>
  <si>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アオイ環境株式会社</t>
    <rPh sb="3" eb="5">
      <t>カンキョウ</t>
    </rPh>
    <rPh sb="5" eb="9">
      <t>カブシキガイシャ</t>
    </rPh>
    <phoneticPr fontId="5"/>
  </si>
  <si>
    <t>秋田県教育委員会</t>
    <rPh sb="0" eb="3">
      <t>アキタケン</t>
    </rPh>
    <rPh sb="3" eb="5">
      <t>キョウイク</t>
    </rPh>
    <rPh sb="5" eb="8">
      <t>イインカイ</t>
    </rPh>
    <phoneticPr fontId="5"/>
  </si>
  <si>
    <t>愛媛県</t>
    <rPh sb="0" eb="3">
      <t>エヒメケン</t>
    </rPh>
    <phoneticPr fontId="5"/>
  </si>
  <si>
    <t>都会と田舎を結ぶ食育ネット</t>
    <rPh sb="0" eb="2">
      <t>トカイ</t>
    </rPh>
    <rPh sb="3" eb="5">
      <t>イナカ</t>
    </rPh>
    <rPh sb="6" eb="7">
      <t>ムス</t>
    </rPh>
    <rPh sb="8" eb="10">
      <t>ショクイク</t>
    </rPh>
    <phoneticPr fontId="5"/>
  </si>
  <si>
    <t>大分県教育委員会</t>
    <rPh sb="0" eb="3">
      <t>オオイタケン</t>
    </rPh>
    <rPh sb="3" eb="5">
      <t>キョウイク</t>
    </rPh>
    <rPh sb="5" eb="8">
      <t>イインカイ</t>
    </rPh>
    <phoneticPr fontId="5"/>
  </si>
  <si>
    <r>
      <t>N</t>
    </r>
    <r>
      <rPr>
        <sz val="11"/>
        <rFont val="ＭＳ Ｐゴシック"/>
        <family val="3"/>
        <charset val="128"/>
      </rPr>
      <t>PO法人自然体験活動推進協議会</t>
    </r>
    <rPh sb="3" eb="5">
      <t>ホウジン</t>
    </rPh>
    <rPh sb="5" eb="7">
      <t>シゼン</t>
    </rPh>
    <rPh sb="7" eb="9">
      <t>タイケン</t>
    </rPh>
    <rPh sb="9" eb="11">
      <t>カツドウ</t>
    </rPh>
    <rPh sb="11" eb="13">
      <t>スイシン</t>
    </rPh>
    <rPh sb="13" eb="16">
      <t>キョウギカイ</t>
    </rPh>
    <phoneticPr fontId="5"/>
  </si>
  <si>
    <t>青少年の健全育成について教育的効果の高い体験活動を提供するにあたっての指導方法等について調査分析を実施</t>
    <rPh sb="0" eb="3">
      <t>セイショウネン</t>
    </rPh>
    <rPh sb="4" eb="6">
      <t>ケンゼン</t>
    </rPh>
    <rPh sb="6" eb="8">
      <t>イクセイ</t>
    </rPh>
    <rPh sb="12" eb="15">
      <t>キョウイクテキ</t>
    </rPh>
    <rPh sb="15" eb="17">
      <t>コウカ</t>
    </rPh>
    <rPh sb="18" eb="19">
      <t>タカ</t>
    </rPh>
    <rPh sb="20" eb="22">
      <t>タイケン</t>
    </rPh>
    <rPh sb="22" eb="24">
      <t>カツドウ</t>
    </rPh>
    <rPh sb="25" eb="27">
      <t>テイキョウ</t>
    </rPh>
    <rPh sb="35" eb="37">
      <t>シドウ</t>
    </rPh>
    <rPh sb="37" eb="39">
      <t>ホウホウ</t>
    </rPh>
    <rPh sb="39" eb="40">
      <t>トウ</t>
    </rPh>
    <rPh sb="44" eb="46">
      <t>チョウサ</t>
    </rPh>
    <rPh sb="46" eb="48">
      <t>ブンセキ</t>
    </rPh>
    <rPh sb="49" eb="51">
      <t>ジッシ</t>
    </rPh>
    <phoneticPr fontId="1"/>
  </si>
  <si>
    <t>仲間と共に南アルプスの2つの山の登頂に挑戦を行うことで自己肯定感の向上を図る事業を実施</t>
    <rPh sb="0" eb="2">
      <t>ナカマ</t>
    </rPh>
    <rPh sb="3" eb="4">
      <t>トモ</t>
    </rPh>
    <rPh sb="5" eb="6">
      <t>ミナミ</t>
    </rPh>
    <rPh sb="14" eb="15">
      <t>ヤマ</t>
    </rPh>
    <rPh sb="16" eb="18">
      <t>トウチョウ</t>
    </rPh>
    <rPh sb="19" eb="21">
      <t>チョウセン</t>
    </rPh>
    <phoneticPr fontId="1"/>
  </si>
  <si>
    <t>都会と田舎の交換体験・自然体験を行うことで、自己肯定感の向上を図る事業を実施</t>
    <rPh sb="0" eb="2">
      <t>トカイ</t>
    </rPh>
    <rPh sb="3" eb="5">
      <t>イナカ</t>
    </rPh>
    <rPh sb="6" eb="8">
      <t>コウカン</t>
    </rPh>
    <rPh sb="8" eb="10">
      <t>タイケン</t>
    </rPh>
    <rPh sb="11" eb="13">
      <t>シゼン</t>
    </rPh>
    <rPh sb="13" eb="15">
      <t>タイケン</t>
    </rPh>
    <rPh sb="16" eb="17">
      <t>オコナ</t>
    </rPh>
    <rPh sb="22" eb="24">
      <t>ジコ</t>
    </rPh>
    <rPh sb="24" eb="26">
      <t>コウテイ</t>
    </rPh>
    <rPh sb="26" eb="27">
      <t>カン</t>
    </rPh>
    <rPh sb="28" eb="30">
      <t>コウジョウ</t>
    </rPh>
    <rPh sb="31" eb="32">
      <t>ハカ</t>
    </rPh>
    <rPh sb="33" eb="35">
      <t>ジギョウ</t>
    </rPh>
    <rPh sb="36" eb="38">
      <t>ジッシ</t>
    </rPh>
    <phoneticPr fontId="1"/>
  </si>
  <si>
    <t>国立施設を活用し、参加者でありながら指導的立場へ変化する事業を実施し、自己肯定感の向上を図る</t>
    <rPh sb="0" eb="2">
      <t>コクリツ</t>
    </rPh>
    <rPh sb="2" eb="4">
      <t>シセツ</t>
    </rPh>
    <rPh sb="5" eb="7">
      <t>カツヨウ</t>
    </rPh>
    <rPh sb="9" eb="12">
      <t>サンカシャ</t>
    </rPh>
    <rPh sb="18" eb="21">
      <t>シドウテキ</t>
    </rPh>
    <rPh sb="21" eb="23">
      <t>タチバ</t>
    </rPh>
    <rPh sb="24" eb="26">
      <t>ヘンカ</t>
    </rPh>
    <rPh sb="28" eb="30">
      <t>ジギョウ</t>
    </rPh>
    <rPh sb="31" eb="33">
      <t>ジッシ</t>
    </rPh>
    <rPh sb="35" eb="37">
      <t>ジコ</t>
    </rPh>
    <rPh sb="37" eb="39">
      <t>コウテイ</t>
    </rPh>
    <rPh sb="39" eb="40">
      <t>カン</t>
    </rPh>
    <rPh sb="41" eb="43">
      <t>コウジョウ</t>
    </rPh>
    <rPh sb="44" eb="45">
      <t>ハカ</t>
    </rPh>
    <phoneticPr fontId="1"/>
  </si>
  <si>
    <t>印刷製本費</t>
    <rPh sb="0" eb="2">
      <t>インサツ</t>
    </rPh>
    <rPh sb="2" eb="4">
      <t>セイホン</t>
    </rPh>
    <rPh sb="4" eb="5">
      <t>ヒ</t>
    </rPh>
    <phoneticPr fontId="5"/>
  </si>
  <si>
    <t>旅費</t>
    <rPh sb="0" eb="2">
      <t>リョヒ</t>
    </rPh>
    <phoneticPr fontId="5"/>
  </si>
  <si>
    <t>諸謝金</t>
    <rPh sb="0" eb="3">
      <t>ショシャキン</t>
    </rPh>
    <phoneticPr fontId="5"/>
  </si>
  <si>
    <t>チラシ、報告書印刷</t>
    <rPh sb="4" eb="7">
      <t>ホウコクショ</t>
    </rPh>
    <rPh sb="7" eb="9">
      <t>インサツ</t>
    </rPh>
    <phoneticPr fontId="5"/>
  </si>
  <si>
    <t>学校以外の公的機関や民間団体等が行う自然体験に関する行事に参加した子供（小学１年生～６年生）の割合（平成22年度の51.7%から10％増加）
分母：調査対象となった小学生数
分子：該当する小学生数
＊全国から小学校を抽出し、保護者を対象に調査。
＊2～3年に1度実施する調査のため、平成29・30年度についてはデータなし。
＊参考：平成26年度50.8％
＊出典：独立行政法人国立青少年教育振興機構「青少年の体験活動等に関する意識調査」</t>
    <rPh sb="214" eb="216">
      <t>イシキ</t>
    </rPh>
    <phoneticPr fontId="5"/>
  </si>
  <si>
    <t>外部有識者によるヒアリングや現地調査を行い、その結果を関係者間で共有するなど、契約期間中にも随時受託先と情報交換を行い、費用対効果が高く教育的効果の高い事業の実施に努めている。</t>
    <rPh sb="24" eb="26">
      <t>ケッカ</t>
    </rPh>
    <rPh sb="27" eb="30">
      <t>カンケイシャ</t>
    </rPh>
    <rPh sb="30" eb="31">
      <t>カン</t>
    </rPh>
    <rPh sb="32" eb="34">
      <t>キョウユウ</t>
    </rPh>
    <rPh sb="39" eb="41">
      <t>ケイヤク</t>
    </rPh>
    <rPh sb="41" eb="44">
      <t>キカンチュウ</t>
    </rPh>
    <rPh sb="46" eb="48">
      <t>ズイジ</t>
    </rPh>
    <rPh sb="48" eb="50">
      <t>ジュタク</t>
    </rPh>
    <rPh sb="50" eb="51">
      <t>サキ</t>
    </rPh>
    <rPh sb="52" eb="54">
      <t>ジョウホウ</t>
    </rPh>
    <rPh sb="54" eb="56">
      <t>コウカン</t>
    </rPh>
    <rPh sb="57" eb="58">
      <t>オコナ</t>
    </rPh>
    <rPh sb="60" eb="65">
      <t>ヒヨウタイコウカ</t>
    </rPh>
    <rPh sb="66" eb="67">
      <t>タカ</t>
    </rPh>
    <rPh sb="68" eb="70">
      <t>キョウイク</t>
    </rPh>
    <rPh sb="70" eb="71">
      <t>テキ</t>
    </rPh>
    <rPh sb="71" eb="73">
      <t>コウカ</t>
    </rPh>
    <rPh sb="74" eb="75">
      <t>タカ</t>
    </rPh>
    <rPh sb="76" eb="78">
      <t>ジギョウ</t>
    </rPh>
    <rPh sb="79" eb="81">
      <t>ジッシ</t>
    </rPh>
    <rPh sb="82" eb="83">
      <t>ツト</t>
    </rPh>
    <phoneticPr fontId="5"/>
  </si>
  <si>
    <t>学校以外で自然体験の行事に参加する青少年が増加傾向にある（平成28年度調査結果）が、このまま推移すると目標の達成が難しいことから、本事業を通して、体験活動の普及についてより一層推進していく必要がある。</t>
    <rPh sb="0" eb="2">
      <t>ガッコウ</t>
    </rPh>
    <rPh sb="10" eb="12">
      <t>ギョウジ</t>
    </rPh>
    <rPh sb="17" eb="20">
      <t>セイショウネン</t>
    </rPh>
    <rPh sb="21" eb="23">
      <t>ゾウカ</t>
    </rPh>
    <rPh sb="23" eb="25">
      <t>ケイコウ</t>
    </rPh>
    <rPh sb="46" eb="48">
      <t>スイイ</t>
    </rPh>
    <rPh sb="51" eb="53">
      <t>モクヒョウ</t>
    </rPh>
    <rPh sb="54" eb="56">
      <t>タッセイ</t>
    </rPh>
    <rPh sb="57" eb="58">
      <t>ムズカ</t>
    </rPh>
    <rPh sb="65" eb="66">
      <t>ホン</t>
    </rPh>
    <rPh sb="66" eb="68">
      <t>ジギョウ</t>
    </rPh>
    <rPh sb="69" eb="70">
      <t>トオ</t>
    </rPh>
    <phoneticPr fontId="5"/>
  </si>
  <si>
    <t>第３期「教育振興基本計画」（平成30年６月15日閣議決定）
まち・ひと・しごと創生総合戦略（2018改訂版）（平成30年12月21日閣議決定）
子供・若者育成支援推進大綱(平成28年２月９日子ども・若者育成推進本部決定）
経済財政運営と改革の基本方針2017（平成29年６月９日閣議決定）
人口減少時代の新しい地域づくりに向けた社会教育振興について（答申）（平成30年12月21日中央教育審議会）
今後の青少年の体験活動の推進について（答申）(平成25年１月21日中央教育審議会）</t>
    <rPh sb="0" eb="1">
      <t>ダイ</t>
    </rPh>
    <rPh sb="2" eb="3">
      <t>キ</t>
    </rPh>
    <rPh sb="72" eb="74">
      <t>コドモ</t>
    </rPh>
    <rPh sb="77" eb="79">
      <t>イクセイ</t>
    </rPh>
    <rPh sb="79" eb="81">
      <t>シエン</t>
    </rPh>
    <rPh sb="81" eb="83">
      <t>スイシン</t>
    </rPh>
    <rPh sb="83" eb="85">
      <t>タイコウ</t>
    </rPh>
    <rPh sb="103" eb="105">
      <t>スイシン</t>
    </rPh>
    <rPh sb="111" eb="113">
      <t>ケイザイ</t>
    </rPh>
    <rPh sb="113" eb="115">
      <t>ザイセイ</t>
    </rPh>
    <rPh sb="115" eb="117">
      <t>ウンエイ</t>
    </rPh>
    <rPh sb="118" eb="120">
      <t>カイカク</t>
    </rPh>
    <rPh sb="121" eb="123">
      <t>キホン</t>
    </rPh>
    <rPh sb="123" eb="125">
      <t>ホウシン</t>
    </rPh>
    <rPh sb="130" eb="132">
      <t>ヘイセイ</t>
    </rPh>
    <rPh sb="134" eb="135">
      <t>ネン</t>
    </rPh>
    <rPh sb="136" eb="137">
      <t>ガツ</t>
    </rPh>
    <rPh sb="138" eb="139">
      <t>ニチ</t>
    </rPh>
    <rPh sb="139" eb="141">
      <t>カクギ</t>
    </rPh>
    <rPh sb="141" eb="143">
      <t>ケッテイ</t>
    </rPh>
    <rPh sb="145" eb="147">
      <t>ジンコウ</t>
    </rPh>
    <rPh sb="147" eb="149">
      <t>ゲンショウ</t>
    </rPh>
    <rPh sb="149" eb="151">
      <t>ジダイ</t>
    </rPh>
    <rPh sb="152" eb="153">
      <t>アタラ</t>
    </rPh>
    <rPh sb="155" eb="157">
      <t>チイキ</t>
    </rPh>
    <rPh sb="161" eb="162">
      <t>ム</t>
    </rPh>
    <rPh sb="164" eb="166">
      <t>シャカイ</t>
    </rPh>
    <rPh sb="166" eb="168">
      <t>キョウイク</t>
    </rPh>
    <rPh sb="168" eb="170">
      <t>シンコウ</t>
    </rPh>
    <rPh sb="175" eb="177">
      <t>トウシン</t>
    </rPh>
    <rPh sb="179" eb="181">
      <t>ヘイセイ</t>
    </rPh>
    <rPh sb="183" eb="184">
      <t>ネン</t>
    </rPh>
    <rPh sb="186" eb="187">
      <t>ガツ</t>
    </rPh>
    <rPh sb="189" eb="190">
      <t>ニチ</t>
    </rPh>
    <rPh sb="190" eb="192">
      <t>チュウオウ</t>
    </rPh>
    <rPh sb="192" eb="194">
      <t>キョウイク</t>
    </rPh>
    <rPh sb="194" eb="197">
      <t>シンギカイ</t>
    </rPh>
    <phoneticPr fontId="5"/>
  </si>
  <si>
    <t>8,699,749/10</t>
    <phoneticPr fontId="5"/>
  </si>
  <si>
    <t>（１）②青少年の体験活動の推進に関する調査研究
Ｘ（当該委託事業決算額）／Ｙ（事業実施数）</t>
    <rPh sb="39" eb="41">
      <t>ジギョウ</t>
    </rPh>
    <rPh sb="41" eb="43">
      <t>ジッシ</t>
    </rPh>
    <rPh sb="43" eb="44">
      <t>スウ</t>
    </rPh>
    <phoneticPr fontId="5"/>
  </si>
  <si>
    <t>7,278,475/１</t>
    <phoneticPr fontId="5"/>
  </si>
  <si>
    <t>3,556,376/２</t>
    <phoneticPr fontId="5"/>
  </si>
  <si>
    <t>賃金</t>
    <rPh sb="0" eb="2">
      <t>チンギン</t>
    </rPh>
    <phoneticPr fontId="5"/>
  </si>
  <si>
    <t>印刷製本費</t>
    <rPh sb="0" eb="2">
      <t>インサツ</t>
    </rPh>
    <rPh sb="2" eb="4">
      <t>セイホン</t>
    </rPh>
    <rPh sb="4" eb="5">
      <t>ヒ</t>
    </rPh>
    <phoneticPr fontId="5"/>
  </si>
  <si>
    <t>諸謝金</t>
    <rPh sb="0" eb="3">
      <t>ショシャキン</t>
    </rPh>
    <phoneticPr fontId="5"/>
  </si>
  <si>
    <t>旅費</t>
    <rPh sb="0" eb="2">
      <t>リョヒ</t>
    </rPh>
    <phoneticPr fontId="5"/>
  </si>
  <si>
    <t>雑役務費</t>
    <rPh sb="0" eb="1">
      <t>ザツ</t>
    </rPh>
    <rPh sb="1" eb="4">
      <t>エキムヒ</t>
    </rPh>
    <phoneticPr fontId="5"/>
  </si>
  <si>
    <t>公益社団法人青少年交友協会</t>
    <phoneticPr fontId="5"/>
  </si>
  <si>
    <t>独立行政法人国立青少年教育振興機構</t>
    <phoneticPr fontId="5"/>
  </si>
  <si>
    <t>自然体験や野外レクリエーションに偏りがちな体験活動とは異なる、親子が共に野外伝承遊びなどの体験活動モデルを実施</t>
    <phoneticPr fontId="1"/>
  </si>
  <si>
    <t>英語を積極的に用いてコミュニケーションを行いながら、自然体験や宿泊体験を行うなどのモデル事業を実施</t>
    <phoneticPr fontId="5"/>
  </si>
  <si>
    <t>A.公益社団法人青少年交友協会</t>
    <rPh sb="2" eb="4">
      <t>コウエキ</t>
    </rPh>
    <rPh sb="4" eb="6">
      <t>シャダン</t>
    </rPh>
    <rPh sb="6" eb="8">
      <t>ホウジン</t>
    </rPh>
    <rPh sb="8" eb="11">
      <t>セイショウネン</t>
    </rPh>
    <rPh sb="11" eb="13">
      <t>コウユウ</t>
    </rPh>
    <rPh sb="13" eb="15">
      <t>キョウカイ</t>
    </rPh>
    <phoneticPr fontId="5"/>
  </si>
  <si>
    <t>講師謝金、執筆謝金　等</t>
    <rPh sb="0" eb="2">
      <t>コウシ</t>
    </rPh>
    <rPh sb="2" eb="4">
      <t>シャキン</t>
    </rPh>
    <rPh sb="5" eb="7">
      <t>シッピツ</t>
    </rPh>
    <rPh sb="7" eb="9">
      <t>シャキン</t>
    </rPh>
    <rPh sb="10" eb="11">
      <t>トウ</t>
    </rPh>
    <phoneticPr fontId="5"/>
  </si>
  <si>
    <t>借損料</t>
    <rPh sb="0" eb="3">
      <t>シャクソンリョウ</t>
    </rPh>
    <phoneticPr fontId="5"/>
  </si>
  <si>
    <t>研修室使用料　等</t>
    <rPh sb="0" eb="3">
      <t>ケンシュウシツ</t>
    </rPh>
    <rPh sb="3" eb="6">
      <t>シヨウリョウ</t>
    </rPh>
    <rPh sb="7" eb="8">
      <t>トウ</t>
    </rPh>
    <phoneticPr fontId="5"/>
  </si>
  <si>
    <t>講師旅費</t>
    <rPh sb="0" eb="2">
      <t>コウシ</t>
    </rPh>
    <rPh sb="2" eb="4">
      <t>リョヒ</t>
    </rPh>
    <phoneticPr fontId="5"/>
  </si>
  <si>
    <t>消耗品費</t>
    <rPh sb="0" eb="3">
      <t>ショウモウヒン</t>
    </rPh>
    <rPh sb="3" eb="4">
      <t>ヒ</t>
    </rPh>
    <phoneticPr fontId="5"/>
  </si>
  <si>
    <t>通信運搬費</t>
    <rPh sb="0" eb="2">
      <t>ツウシン</t>
    </rPh>
    <rPh sb="2" eb="4">
      <t>ウンパン</t>
    </rPh>
    <rPh sb="4" eb="5">
      <t>ヒ</t>
    </rPh>
    <phoneticPr fontId="5"/>
  </si>
  <si>
    <t>チラシ、報告書発送</t>
    <rPh sb="4" eb="7">
      <t>ホウコクショ</t>
    </rPh>
    <rPh sb="7" eb="9">
      <t>ハッソウ</t>
    </rPh>
    <phoneticPr fontId="5"/>
  </si>
  <si>
    <t>その他</t>
    <rPh sb="2" eb="3">
      <t>ホカ</t>
    </rPh>
    <phoneticPr fontId="5"/>
  </si>
  <si>
    <t>雑役務費、一般管理費</t>
    <rPh sb="0" eb="1">
      <t>ザツ</t>
    </rPh>
    <rPh sb="1" eb="4">
      <t>エキムヒ</t>
    </rPh>
    <rPh sb="5" eb="7">
      <t>イッパン</t>
    </rPh>
    <rPh sb="7" eb="10">
      <t>カンリヒ</t>
    </rPh>
    <phoneticPr fontId="5"/>
  </si>
  <si>
    <t>活動用品消耗品</t>
    <rPh sb="0" eb="2">
      <t>カツドウ</t>
    </rPh>
    <rPh sb="2" eb="4">
      <t>ヨウヒン</t>
    </rPh>
    <rPh sb="4" eb="7">
      <t>ショウモウヒン</t>
    </rPh>
    <phoneticPr fontId="5"/>
  </si>
  <si>
    <t>事務補助員への賃金　等</t>
    <rPh sb="0" eb="2">
      <t>ジム</t>
    </rPh>
    <rPh sb="2" eb="4">
      <t>ホジョ</t>
    </rPh>
    <rPh sb="4" eb="5">
      <t>イン</t>
    </rPh>
    <rPh sb="7" eb="9">
      <t>チンギン</t>
    </rPh>
    <rPh sb="10" eb="11">
      <t>トウ</t>
    </rPh>
    <phoneticPr fontId="5"/>
  </si>
  <si>
    <t>報告書印刷</t>
    <rPh sb="0" eb="3">
      <t>ホウコクショ</t>
    </rPh>
    <rPh sb="3" eb="5">
      <t>インサツ</t>
    </rPh>
    <phoneticPr fontId="5"/>
  </si>
  <si>
    <t>委員謝金</t>
    <rPh sb="0" eb="2">
      <t>イイン</t>
    </rPh>
    <rPh sb="2" eb="4">
      <t>シャキン</t>
    </rPh>
    <phoneticPr fontId="5"/>
  </si>
  <si>
    <t>委員旅費　等</t>
    <rPh sb="0" eb="2">
      <t>イイン</t>
    </rPh>
    <rPh sb="2" eb="4">
      <t>リョヒ</t>
    </rPh>
    <rPh sb="5" eb="6">
      <t>トウ</t>
    </rPh>
    <phoneticPr fontId="5"/>
  </si>
  <si>
    <t>Webアンケート設置　等</t>
    <rPh sb="8" eb="10">
      <t>セッチ</t>
    </rPh>
    <rPh sb="11" eb="12">
      <t>トウ</t>
    </rPh>
    <phoneticPr fontId="5"/>
  </si>
  <si>
    <t>借損料、会議費、一般管理費</t>
    <rPh sb="0" eb="3">
      <t>シャクソンリョウ</t>
    </rPh>
    <rPh sb="4" eb="6">
      <t>カイギ</t>
    </rPh>
    <rPh sb="6" eb="7">
      <t>ヒ</t>
    </rPh>
    <rPh sb="8" eb="10">
      <t>イッパン</t>
    </rPh>
    <rPh sb="10" eb="13">
      <t>カンリヒ</t>
    </rPh>
    <phoneticPr fontId="5"/>
  </si>
  <si>
    <t>幼児や小学校低学年の児童と保護者の親子を対象に自己肯定感の向上を図る様々な事業を実施</t>
    <phoneticPr fontId="1"/>
  </si>
  <si>
    <t>地域資源を活用し、仲間との協力体験を行うことで自己肯定感の向上を図る事業を実施</t>
    <phoneticPr fontId="5"/>
  </si>
  <si>
    <t>NPO法人ジャパン・コンテンポラリーダンス・ネットワーク</t>
    <rPh sb="3" eb="5">
      <t>ホウジン</t>
    </rPh>
    <phoneticPr fontId="5"/>
  </si>
  <si>
    <t>創作ダンスを用いた体験活動やワークショップを行うことで自己肯定感の向上を図る事業を実施</t>
    <phoneticPr fontId="1"/>
  </si>
  <si>
    <t>-</t>
    <phoneticPr fontId="5"/>
  </si>
  <si>
    <t>地域資源を活用し、仲間との長期宿泊型の体験活動を行うことで自己肯定感の向上を図る事業を実施</t>
    <phoneticPr fontId="5"/>
  </si>
  <si>
    <t>地域資源を活用し、活動エリアを変えつつ長期宿泊型の体験活動を行うことで自己肯定感の向上を図る事業を実施</t>
    <rPh sb="0" eb="2">
      <t>チイキ</t>
    </rPh>
    <rPh sb="2" eb="4">
      <t>シゲン</t>
    </rPh>
    <rPh sb="5" eb="7">
      <t>カツヨウ</t>
    </rPh>
    <rPh sb="9" eb="11">
      <t>カツドウ</t>
    </rPh>
    <rPh sb="15" eb="16">
      <t>カ</t>
    </rPh>
    <rPh sb="19" eb="21">
      <t>チョウキ</t>
    </rPh>
    <rPh sb="21" eb="24">
      <t>シュクハクガタ</t>
    </rPh>
    <rPh sb="25" eb="27">
      <t>タイケン</t>
    </rPh>
    <rPh sb="27" eb="29">
      <t>カツドウ</t>
    </rPh>
    <rPh sb="30" eb="31">
      <t>オコナ</t>
    </rPh>
    <rPh sb="35" eb="37">
      <t>ジコ</t>
    </rPh>
    <rPh sb="37" eb="39">
      <t>コウテイ</t>
    </rPh>
    <rPh sb="39" eb="40">
      <t>カン</t>
    </rPh>
    <rPh sb="41" eb="43">
      <t>コウジョウ</t>
    </rPh>
    <rPh sb="44" eb="45">
      <t>ハカ</t>
    </rPh>
    <rPh sb="46" eb="48">
      <t>ジギョウ</t>
    </rPh>
    <rPh sb="49" eb="51">
      <t>ジッシ</t>
    </rPh>
    <phoneticPr fontId="1"/>
  </si>
  <si>
    <t>京都府教育委員会</t>
    <rPh sb="0" eb="3">
      <t>キョウトフ</t>
    </rPh>
    <rPh sb="3" eb="5">
      <t>キョウイク</t>
    </rPh>
    <rPh sb="5" eb="8">
      <t>イインカイ</t>
    </rPh>
    <phoneticPr fontId="5"/>
  </si>
  <si>
    <t>自然災害で被害を受けた地域の状況でのボランティア活動を通して自己肯定感の向上を図る事業を実施</t>
    <phoneticPr fontId="1"/>
  </si>
  <si>
    <t>・体験活動推進プロジェクト等の充実　http://www.mext.go.jp/a_menu/sports/ikusei/taiken.htm</t>
    <phoneticPr fontId="5"/>
  </si>
  <si>
    <t>4,698,000/229</t>
    <phoneticPr fontId="5"/>
  </si>
  <si>
    <t>青少年が自立への意欲を高め、心と体の相伴った成長を促進するため、全ての青少年の生活に体験活動を根付かせ、社会との関係の中で自己実現を図れるよう、自然体験や社会体験など多様な体験活動の機会を充実するための取組を推進する。</t>
    <phoneticPr fontId="5"/>
  </si>
  <si>
    <t>-</t>
    <phoneticPr fontId="5"/>
  </si>
  <si>
    <t>学校以外で実施される自然体験の行事への青少年の参加率が増加傾向にあるものの（H26年度：50.8%　→　H28年度：52.3%）、このままの経年変化で推移すると最終年度の目標達成が難しいことから、引き続き、費用対効果・教育的効果が高い事業の実施に努めつつ、本事業の参加に加え各種機関との連携を図りながら青少年の体験活動の機会が拡充されるよう、一層の工夫が必要である。</t>
    <rPh sb="0" eb="2">
      <t>ガッコウ</t>
    </rPh>
    <rPh sb="2" eb="4">
      <t>イガイ</t>
    </rPh>
    <rPh sb="5" eb="7">
      <t>ジッシ</t>
    </rPh>
    <rPh sb="10" eb="12">
      <t>シゼン</t>
    </rPh>
    <rPh sb="12" eb="14">
      <t>タイケン</t>
    </rPh>
    <rPh sb="15" eb="17">
      <t>ギョウジ</t>
    </rPh>
    <rPh sb="19" eb="22">
      <t>セイショウネン</t>
    </rPh>
    <rPh sb="23" eb="25">
      <t>サンカ</t>
    </rPh>
    <rPh sb="25" eb="26">
      <t>リツ</t>
    </rPh>
    <rPh sb="27" eb="29">
      <t>ゾウカ</t>
    </rPh>
    <rPh sb="29" eb="31">
      <t>ケイコウ</t>
    </rPh>
    <rPh sb="41" eb="43">
      <t>ネンド</t>
    </rPh>
    <rPh sb="55" eb="57">
      <t>ネンド</t>
    </rPh>
    <rPh sb="70" eb="72">
      <t>ケイネン</t>
    </rPh>
    <rPh sb="72" eb="74">
      <t>ヘンカ</t>
    </rPh>
    <rPh sb="75" eb="77">
      <t>スイイ</t>
    </rPh>
    <rPh sb="80" eb="82">
      <t>サイシュウ</t>
    </rPh>
    <rPh sb="82" eb="84">
      <t>ネンド</t>
    </rPh>
    <rPh sb="85" eb="87">
      <t>モクヒョウ</t>
    </rPh>
    <rPh sb="87" eb="89">
      <t>タッセイ</t>
    </rPh>
    <rPh sb="90" eb="91">
      <t>ムズカ</t>
    </rPh>
    <rPh sb="98" eb="99">
      <t>ヒ</t>
    </rPh>
    <rPh sb="100" eb="101">
      <t>ツヅ</t>
    </rPh>
    <rPh sb="103" eb="108">
      <t>ヒヨウタイコウカ</t>
    </rPh>
    <rPh sb="109" eb="112">
      <t>キョウイクテキ</t>
    </rPh>
    <rPh sb="112" eb="114">
      <t>コウカ</t>
    </rPh>
    <rPh sb="115" eb="116">
      <t>タカ</t>
    </rPh>
    <rPh sb="117" eb="119">
      <t>ジギョウ</t>
    </rPh>
    <rPh sb="120" eb="122">
      <t>ジッシ</t>
    </rPh>
    <rPh sb="123" eb="124">
      <t>ツト</t>
    </rPh>
    <rPh sb="128" eb="129">
      <t>ホン</t>
    </rPh>
    <rPh sb="129" eb="131">
      <t>ジギョウ</t>
    </rPh>
    <rPh sb="132" eb="134">
      <t>サンカ</t>
    </rPh>
    <rPh sb="135" eb="136">
      <t>クワ</t>
    </rPh>
    <rPh sb="137" eb="139">
      <t>カクシュ</t>
    </rPh>
    <rPh sb="139" eb="141">
      <t>キカン</t>
    </rPh>
    <rPh sb="143" eb="145">
      <t>レンケイ</t>
    </rPh>
    <rPh sb="146" eb="147">
      <t>ハカ</t>
    </rPh>
    <rPh sb="171" eb="173">
      <t>イッソウ</t>
    </rPh>
    <rPh sb="174" eb="176">
      <t>クフウ</t>
    </rPh>
    <rPh sb="177" eb="179">
      <t>ヒツヨウ</t>
    </rPh>
    <phoneticPr fontId="5"/>
  </si>
  <si>
    <t>体験活動の機会の提供や普及啓発を行うだけでなく、事業成果の活用や、事業実施後の成果を明確にするなど、家庭や地域、青少年団体、民間企業等と連携しながらより一層効果的な施策の推進に努める。</t>
    <rPh sb="0" eb="2">
      <t>タイケン</t>
    </rPh>
    <rPh sb="2" eb="4">
      <t>カツドウ</t>
    </rPh>
    <rPh sb="5" eb="7">
      <t>キカイ</t>
    </rPh>
    <rPh sb="8" eb="10">
      <t>テイキョウ</t>
    </rPh>
    <rPh sb="11" eb="13">
      <t>フキュウ</t>
    </rPh>
    <rPh sb="13" eb="15">
      <t>ケイハツ</t>
    </rPh>
    <rPh sb="16" eb="17">
      <t>オコナ</t>
    </rPh>
    <rPh sb="24" eb="26">
      <t>ジギョウ</t>
    </rPh>
    <rPh sb="26" eb="28">
      <t>セイカ</t>
    </rPh>
    <rPh sb="29" eb="31">
      <t>カツヨウ</t>
    </rPh>
    <rPh sb="33" eb="35">
      <t>ジギョウ</t>
    </rPh>
    <rPh sb="35" eb="37">
      <t>ジッシ</t>
    </rPh>
    <rPh sb="37" eb="38">
      <t>ゴ</t>
    </rPh>
    <rPh sb="39" eb="41">
      <t>セイカ</t>
    </rPh>
    <rPh sb="42" eb="44">
      <t>メイカク</t>
    </rPh>
    <rPh sb="50" eb="52">
      <t>カテイ</t>
    </rPh>
    <rPh sb="53" eb="55">
      <t>チイキ</t>
    </rPh>
    <rPh sb="56" eb="59">
      <t>セイショウネン</t>
    </rPh>
    <rPh sb="59" eb="61">
      <t>ダンタイ</t>
    </rPh>
    <rPh sb="62" eb="64">
      <t>ミンカン</t>
    </rPh>
    <rPh sb="64" eb="66">
      <t>キギョウ</t>
    </rPh>
    <rPh sb="66" eb="67">
      <t>トウ</t>
    </rPh>
    <rPh sb="68" eb="70">
      <t>レンケイ</t>
    </rPh>
    <rPh sb="76" eb="78">
      <t>イッソウ</t>
    </rPh>
    <rPh sb="78" eb="81">
      <t>コウカテキ</t>
    </rPh>
    <rPh sb="82" eb="83">
      <t>セ</t>
    </rPh>
    <rPh sb="83" eb="84">
      <t>サク</t>
    </rPh>
    <rPh sb="85" eb="87">
      <t>スイシン</t>
    </rPh>
    <rPh sb="88" eb="89">
      <t>ツト</t>
    </rPh>
    <phoneticPr fontId="5"/>
  </si>
  <si>
    <t>0071</t>
    <phoneticPr fontId="5"/>
  </si>
  <si>
    <t>（１）①全国的な普及啓発の実施　
Ｘ（当該委託事業決算額）／Ｙ（事業実施数）　　　　　　　　　　　　　　</t>
    <rPh sb="25" eb="27">
      <t>ケッサン</t>
    </rPh>
    <phoneticPr fontId="5"/>
  </si>
  <si>
    <t>（２）自己肯定感向上プロジェクトの実施
（当該委託事業決算額）／Ｙ（事業実施数）　　　　　　　　　　　　　　</t>
    <rPh sb="3" eb="5">
      <t>ジコ</t>
    </rPh>
    <rPh sb="5" eb="7">
      <t>コウテイ</t>
    </rPh>
    <rPh sb="7" eb="8">
      <t>カン</t>
    </rPh>
    <rPh sb="8" eb="10">
      <t>コウジョウ</t>
    </rPh>
    <rPh sb="17" eb="19">
      <t>ジッシ</t>
    </rPh>
    <rPh sb="27" eb="29">
      <t>ケッサン</t>
    </rPh>
    <phoneticPr fontId="5"/>
  </si>
  <si>
    <t>過去２年度と同水準で実施している。</t>
    <rPh sb="0" eb="2">
      <t>カコ</t>
    </rPh>
    <rPh sb="3" eb="5">
      <t>ネンド</t>
    </rPh>
    <phoneticPr fontId="5"/>
  </si>
  <si>
    <t>ホームページや関連機関の情報誌に掲載するなど、広く周知するよう努めている。</t>
    <phoneticPr fontId="5"/>
  </si>
  <si>
    <t>C.独立行政法人国立青少年教育振興機構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</si>
  <si>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委員旅費、講師旅費　等</t>
    <rPh sb="0" eb="2">
      <t>イイン</t>
    </rPh>
    <rPh sb="2" eb="4">
      <t>リョヒ</t>
    </rPh>
    <rPh sb="5" eb="7">
      <t>コウシ</t>
    </rPh>
    <rPh sb="7" eb="9">
      <t>リョヒ</t>
    </rPh>
    <rPh sb="10" eb="11">
      <t>トウ</t>
    </rPh>
    <phoneticPr fontId="5"/>
  </si>
  <si>
    <t>レンタルバス、衛星携帯電話レンタル</t>
    <rPh sb="7" eb="9">
      <t>エイセイ</t>
    </rPh>
    <rPh sb="9" eb="11">
      <t>ケイタイ</t>
    </rPh>
    <rPh sb="11" eb="13">
      <t>デンワ</t>
    </rPh>
    <phoneticPr fontId="5"/>
  </si>
  <si>
    <t>印刷製本費</t>
    <rPh sb="0" eb="2">
      <t>インサツ</t>
    </rPh>
    <rPh sb="2" eb="4">
      <t>セイホン</t>
    </rPh>
    <rPh sb="4" eb="5">
      <t>ヒ</t>
    </rPh>
    <phoneticPr fontId="5"/>
  </si>
  <si>
    <t>報告書印刷</t>
    <rPh sb="0" eb="3">
      <t>ホウコクショ</t>
    </rPh>
    <rPh sb="3" eb="5">
      <t>インサツ</t>
    </rPh>
    <phoneticPr fontId="5"/>
  </si>
  <si>
    <t>その他</t>
    <rPh sb="2" eb="3">
      <t>タ</t>
    </rPh>
    <phoneticPr fontId="5"/>
  </si>
  <si>
    <t>一般管理費・諸謝金・通信運搬費</t>
    <rPh sb="0" eb="2">
      <t>イッパン</t>
    </rPh>
    <rPh sb="2" eb="5">
      <t>カンリヒ</t>
    </rPh>
    <rPh sb="6" eb="9">
      <t>ショシャキン</t>
    </rPh>
    <rPh sb="10" eb="12">
      <t>ツウシン</t>
    </rPh>
    <rPh sb="12" eb="14">
      <t>ウンパン</t>
    </rPh>
    <rPh sb="14" eb="15">
      <t>ヒ</t>
    </rPh>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</si>
  <si>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</si>
  <si>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</si>
  <si>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t>
    <phoneticPr fontId="5"/>
  </si>
  <si>
    <t>１．事業評価の観点：この事業は、青少年の生活に体験活動を根付かせ、社会との関係の中で自己実現が図られるよう、自然体験や社会体験など多様な体験活動の機会を充実させるための取組を推進する事業であり、予算執行の観点から検証を行った。
２．所見：事業の目的及び内容については施策目標の達成手段として適切なものと考えられる。また、予算執行状況についてもおおむね計画通りに予算執行されたものと考えられる。成果目標値の妥当性について判断できないという指摘を踏まえ、事業の成果をより適切に把握できるよう工夫すべきである。</t>
    <phoneticPr fontId="5"/>
  </si>
  <si>
    <t>本事業の成果指標として、国立青少年教育振興機構が実施する調査にて「公的機関等が行う自然体験活動に関する行事等への参加率」を隔年で把握していたが、働き方改革の一環により3年に1度の調査に変更されたことで定期的な実態の把握が難しくなった。
今後は、上記指標に加えて、別途評価指標になり得る調査項目について収集・検討する。</t>
    <phoneticPr fontId="5"/>
  </si>
  <si>
    <t>「青少年の体験活動等に関する意識調査」独立行政法人国立青少年教育振興機構
（2～3年に1度実施する調査を指標としているため、平成29・30年度についてはデータなし。次回（平成31年度）データは平成32年度内に公表予定。）</t>
    <rPh sb="14" eb="16">
      <t>イシキ</t>
    </rPh>
    <rPh sb="41" eb="42">
      <t>ネン</t>
    </rPh>
    <rPh sb="44" eb="45">
      <t>ド</t>
    </rPh>
    <rPh sb="45" eb="47">
      <t>ジッシ</t>
    </rPh>
    <rPh sb="82" eb="84">
      <t>ジカイ</t>
    </rPh>
    <rPh sb="96" eb="98">
      <t>ヘイセイ</t>
    </rPh>
    <phoneticPr fontId="5"/>
  </si>
  <si>
    <t>本事業において、地域や家庭・企業などに対し体験活動の理解を求める全国規模の普及啓発事業や、社会貢献活動の一環で青少年の体験活動を推進する企業を表彰する制度を設けることで、社会全体で体験活動を推進する機運が高まることが期待できる。この結果、全国各地で体験活動の機会が拡充され、青少年が体験活動に関する行事に参加する機会が増えることで、青少年の健全育成に寄与する。</t>
    <rPh sb="19" eb="20">
      <t>タイ</t>
    </rPh>
    <rPh sb="45" eb="47">
      <t>シャカイ</t>
    </rPh>
    <rPh sb="47" eb="49">
      <t>コウケン</t>
    </rPh>
    <rPh sb="49" eb="51">
      <t>カツドウ</t>
    </rPh>
    <rPh sb="52" eb="54">
      <t>イッカン</t>
    </rPh>
    <rPh sb="64" eb="66">
      <t>スイシン</t>
    </rPh>
    <rPh sb="68" eb="70">
      <t>キギョウ</t>
    </rPh>
    <rPh sb="71" eb="73">
      <t>ヒョウショウ</t>
    </rPh>
    <rPh sb="75" eb="77">
      <t>セイド</t>
    </rPh>
    <rPh sb="78" eb="79">
      <t>モウ</t>
    </rPh>
    <rPh sb="108" eb="110">
      <t>キタイ</t>
    </rPh>
    <rPh sb="116" eb="118">
      <t>ケッカ</t>
    </rPh>
    <rPh sb="119" eb="121">
      <t>ゼンコク</t>
    </rPh>
    <rPh sb="121" eb="123">
      <t>カクチ</t>
    </rPh>
    <rPh sb="124" eb="126">
      <t>タイケン</t>
    </rPh>
    <rPh sb="126" eb="128">
      <t>カツドウ</t>
    </rPh>
    <rPh sb="129" eb="131">
      <t>キカイ</t>
    </rPh>
    <rPh sb="132" eb="134">
      <t>カクジュウ</t>
    </rPh>
    <rPh sb="146" eb="147">
      <t>カン</t>
    </rPh>
    <rPh sb="149" eb="151">
      <t>ギョウジ</t>
    </rPh>
    <rPh sb="152" eb="154">
      <t>サンカ</t>
    </rPh>
    <rPh sb="156" eb="158">
      <t>キカイ</t>
    </rPh>
    <rPh sb="159" eb="160">
      <t>フ</t>
    </rPh>
    <phoneticPr fontId="5"/>
  </si>
  <si>
    <t>児童養護施設の子供を対象に、体験活動を行うことで自己肯定感の向上を図る事業を実施</t>
    <rPh sb="0" eb="2">
      <t>ジドウ</t>
    </rPh>
    <rPh sb="2" eb="4">
      <t>ヨウゴ</t>
    </rPh>
    <rPh sb="4" eb="6">
      <t>シセツ</t>
    </rPh>
    <rPh sb="7" eb="9">
      <t>コドモ</t>
    </rPh>
    <rPh sb="10" eb="12">
      <t>タイショウ</t>
    </rPh>
    <rPh sb="14" eb="16">
      <t>タイケン</t>
    </rPh>
    <rPh sb="16" eb="18">
      <t>カツドウ</t>
    </rPh>
    <rPh sb="19" eb="20">
      <t>オコナ</t>
    </rPh>
    <rPh sb="24" eb="26">
      <t>ジコ</t>
    </rPh>
    <rPh sb="26" eb="28">
      <t>コウテイ</t>
    </rPh>
    <rPh sb="28" eb="29">
      <t>カン</t>
    </rPh>
    <rPh sb="30" eb="32">
      <t>コウジョウ</t>
    </rPh>
    <rPh sb="33" eb="34">
      <t>ハカ</t>
    </rPh>
    <rPh sb="35" eb="37">
      <t>ジギョウ</t>
    </rPh>
    <rPh sb="38" eb="40">
      <t>ジッシ</t>
    </rPh>
    <phoneticPr fontId="1"/>
  </si>
  <si>
    <t>青少年の体験活動について、
①家庭や企業などへの体験活動の理解を広めていくための全国的な普及啓発（開始年度：平成23年度、終了予定なし）
②青少年を対象とした生活体験・自然体験等に関する調査研究（開始年度：平成24年度、終了予定なし）
③企業が社会貢献活動の一環として青少年を対象に行う環境保全活動や自然体験活動の全国普及に向けた表彰やシンポジウムの実施（開始年度：平成25年度、終了予定なし）
④青少年が自己肯定感を育むために効果的な体験活動についての事業の実施・検証、といった事業を推進することで青少年の体験活動の機会の充実と普及啓発（開始年度：平成30年度、終了予定なし）
を図る。</t>
    <rPh sb="49" eb="51">
      <t>カイシ</t>
    </rPh>
    <rPh sb="51" eb="53">
      <t>ネンド</t>
    </rPh>
    <rPh sb="54" eb="56">
      <t>ヘイセイ</t>
    </rPh>
    <rPh sb="58" eb="60">
      <t>ネンド</t>
    </rPh>
    <rPh sb="61" eb="63">
      <t>シュウリョウ</t>
    </rPh>
    <rPh sb="63" eb="65">
      <t>ヨテイ</t>
    </rPh>
    <rPh sb="103" eb="105">
      <t>ヘイセイ</t>
    </rPh>
    <rPh sb="107" eb="109">
      <t>ネンド</t>
    </rPh>
    <rPh sb="178" eb="180">
      <t>カイシ</t>
    </rPh>
    <rPh sb="180" eb="182">
      <t>ネンド</t>
    </rPh>
    <rPh sb="183" eb="185">
      <t>ヘイセイ</t>
    </rPh>
    <rPh sb="187" eb="189">
      <t>ネンド</t>
    </rPh>
    <rPh sb="190" eb="192">
      <t>シュウリョウ</t>
    </rPh>
    <rPh sb="192" eb="194">
      <t>ヨテイ</t>
    </rPh>
    <rPh sb="199" eb="202">
      <t>セイショウネン</t>
    </rPh>
    <rPh sb="203" eb="205">
      <t>ジコ</t>
    </rPh>
    <rPh sb="205" eb="207">
      <t>コウテイ</t>
    </rPh>
    <rPh sb="207" eb="208">
      <t>カン</t>
    </rPh>
    <rPh sb="209" eb="210">
      <t>ハグク</t>
    </rPh>
    <rPh sb="214" eb="217">
      <t>コウカテキ</t>
    </rPh>
    <rPh sb="218" eb="220">
      <t>タイケン</t>
    </rPh>
    <rPh sb="220" eb="222">
      <t>カツドウ</t>
    </rPh>
    <rPh sb="227" eb="229">
      <t>ジギョウ</t>
    </rPh>
    <rPh sb="230" eb="232">
      <t>ジッシ</t>
    </rPh>
    <rPh sb="233" eb="235">
      <t>ケンショウ</t>
    </rPh>
    <rPh sb="270" eb="272">
      <t>カイシ</t>
    </rPh>
    <rPh sb="272" eb="274">
      <t>ネンド</t>
    </rPh>
    <rPh sb="275" eb="277">
      <t>ヘイセイ</t>
    </rPh>
    <rPh sb="279" eb="281">
      <t>ネンド</t>
    </rPh>
    <rPh sb="282" eb="284">
      <t>シュウリョウ</t>
    </rPh>
    <rPh sb="284" eb="286">
      <t>ヨテイ</t>
    </rPh>
    <rPh sb="291" eb="29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</si>
</sst>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177800</xdr:colOff>
      <xdr:row>742</xdr:row>
      <xdr:rowOff>12700</xdr:rowOff>
    </xdr:from>
    <xdr:to>
      <xdr:col>32</xdr:col>
      <xdr:colOff>25400</xdr:colOff>
      <xdr:row>743</xdr:row>
      <xdr:rowOff>177800</xdr:rowOff>
    </xdr:to>
    <xdr:sp macro="" textlink="">
      <xdr:nvSpPr>
        <xdr:cNvPr id="3" name="テキスト ボックス 2">
          <a:extLst>
            <a:ext uri="{FF2B5EF4-FFF2-40B4-BE49-F238E27FC236}">
              <a16:creationId xmlns:a16="http://schemas.microsoft.com/office/drawing/2014/main" id="{D2C2B3CC-0591-462C-8887-6491073797CD}"/>
            </a:ext>
          </a:extLst>
        </xdr:cNvPr>
        <xdr:cNvSpPr txBox="1"/>
      </xdr:nvSpPr>
      <xdr:spPr>
        <a:xfrm>
          <a:off x="4778375" y="54581425"/>
          <a:ext cx="1647825" cy="51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l"/>
          <a:r>
            <a:rPr kumimoji="1" lang="ja-JP" altLang="en-US" sz="1100"/>
            <a:t>　　　　　</a:t>
          </a:r>
          <a:r>
            <a:rPr kumimoji="1" lang="ja-JP" altLang="en-US" sz="1100">
              <a:solidFill>
                <a:schemeClr val="tx1"/>
              </a:solidFill>
            </a:rPr>
            <a:t>　</a:t>
          </a:r>
          <a:r>
            <a:rPr kumimoji="1" lang="en-US" altLang="ja-JP" sz="1100">
              <a:solidFill>
                <a:schemeClr val="tx1"/>
              </a:solidFill>
            </a:rPr>
            <a:t>30.6</a:t>
          </a:r>
          <a:r>
            <a:rPr kumimoji="1" lang="ja-JP" altLang="en-US" sz="1100"/>
            <a:t>百万円</a:t>
          </a:r>
        </a:p>
      </xdr:txBody>
    </xdr:sp>
    <xdr:clientData/>
  </xdr:twoCellAnchor>
  <xdr:twoCellAnchor>
    <xdr:from>
      <xdr:col>10</xdr:col>
      <xdr:colOff>9525</xdr:colOff>
      <xdr:row>748</xdr:row>
      <xdr:rowOff>342900</xdr:rowOff>
    </xdr:from>
    <xdr:to>
      <xdr:col>20</xdr:col>
      <xdr:colOff>60325</xdr:colOff>
      <xdr:row>749</xdr:row>
      <xdr:rowOff>342900</xdr:rowOff>
    </xdr:to>
    <xdr:sp macro="" textlink="">
      <xdr:nvSpPr>
        <xdr:cNvPr id="4" name="テキスト ボックス 3">
          <a:extLst>
            <a:ext uri="{FF2B5EF4-FFF2-40B4-BE49-F238E27FC236}">
              <a16:creationId xmlns:a16="http://schemas.microsoft.com/office/drawing/2014/main" id="{ECF100CC-2810-4693-9538-391AFA591734}"/>
            </a:ext>
          </a:extLst>
        </xdr:cNvPr>
        <xdr:cNvSpPr txBox="1"/>
      </xdr:nvSpPr>
      <xdr:spPr>
        <a:xfrm>
          <a:off x="2009775" y="65236725"/>
          <a:ext cx="2051050" cy="352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体験活動推進プロジェクト</a:t>
          </a:r>
          <a:r>
            <a:rPr kumimoji="1" lang="en-US" altLang="ja-JP" sz="1100"/>
            <a:t>】</a:t>
          </a:r>
        </a:p>
      </xdr:txBody>
    </xdr:sp>
    <xdr:clientData/>
  </xdr:twoCellAnchor>
  <xdr:twoCellAnchor>
    <xdr:from>
      <xdr:col>6</xdr:col>
      <xdr:colOff>190500</xdr:colOff>
      <xdr:row>753</xdr:row>
      <xdr:rowOff>307975</xdr:rowOff>
    </xdr:from>
    <xdr:to>
      <xdr:col>15</xdr:col>
      <xdr:colOff>174625</xdr:colOff>
      <xdr:row>757</xdr:row>
      <xdr:rowOff>3175</xdr:rowOff>
    </xdr:to>
    <xdr:sp macro="" textlink="">
      <xdr:nvSpPr>
        <xdr:cNvPr id="5" name="テキスト ボックス 4">
          <a:extLst>
            <a:ext uri="{FF2B5EF4-FFF2-40B4-BE49-F238E27FC236}">
              <a16:creationId xmlns:a16="http://schemas.microsoft.com/office/drawing/2014/main" id="{DE7250EE-8211-4B3D-B021-0FFA45F64494}"/>
            </a:ext>
          </a:extLst>
        </xdr:cNvPr>
        <xdr:cNvSpPr txBox="1"/>
      </xdr:nvSpPr>
      <xdr:spPr>
        <a:xfrm>
          <a:off x="1390650" y="66963925"/>
          <a:ext cx="178435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全国的な普及啓発の実施</a:t>
          </a:r>
          <a:endParaRPr kumimoji="1" lang="en-US" altLang="ja-JP" sz="1100"/>
        </a:p>
        <a:p>
          <a:pPr algn="l"/>
          <a:endParaRPr kumimoji="1" lang="en-US" altLang="ja-JP" sz="1100"/>
        </a:p>
        <a:p>
          <a:pPr algn="l"/>
          <a:r>
            <a:rPr kumimoji="1" lang="ja-JP" altLang="en-US" sz="1100"/>
            <a:t>民間団体等</a:t>
          </a:r>
          <a:endParaRPr kumimoji="1" lang="en-US" altLang="ja-JP" sz="1100"/>
        </a:p>
        <a:p>
          <a:pPr algn="l"/>
          <a:r>
            <a:rPr kumimoji="1" lang="ja-JP" altLang="en-US" sz="1100"/>
            <a:t>（</a:t>
          </a:r>
          <a:r>
            <a:rPr kumimoji="1" lang="en-US" altLang="ja-JP" sz="1100"/>
            <a:t>2</a:t>
          </a:r>
          <a:r>
            <a:rPr kumimoji="1" lang="ja-JP" altLang="en-US" sz="1100"/>
            <a:t>団体</a:t>
          </a:r>
          <a:r>
            <a:rPr kumimoji="1" lang="en-US" altLang="ja-JP" sz="1100">
              <a:solidFill>
                <a:sysClr val="windowText" lastClr="000000"/>
              </a:solidFill>
            </a:rPr>
            <a:t>3.6</a:t>
          </a:r>
          <a:r>
            <a:rPr kumimoji="1" lang="ja-JP" altLang="en-US" sz="1100">
              <a:solidFill>
                <a:sysClr val="windowText" lastClr="000000"/>
              </a:solidFill>
            </a:rPr>
            <a:t>百万円</a:t>
          </a:r>
          <a:r>
            <a:rPr kumimoji="1" lang="ja-JP" altLang="en-US" sz="1100"/>
            <a:t>）</a:t>
          </a:r>
          <a:endParaRPr kumimoji="1" lang="en-US" altLang="ja-JP" sz="1100"/>
        </a:p>
      </xdr:txBody>
    </xdr:sp>
    <xdr:clientData/>
  </xdr:twoCellAnchor>
  <xdr:twoCellAnchor>
    <xdr:from>
      <xdr:col>36</xdr:col>
      <xdr:colOff>88900</xdr:colOff>
      <xdr:row>741</xdr:row>
      <xdr:rowOff>304800</xdr:rowOff>
    </xdr:from>
    <xdr:to>
      <xdr:col>49</xdr:col>
      <xdr:colOff>101600</xdr:colOff>
      <xdr:row>744</xdr:row>
      <xdr:rowOff>152400</xdr:rowOff>
    </xdr:to>
    <xdr:grpSp>
      <xdr:nvGrpSpPr>
        <xdr:cNvPr id="6" name="グループ化 5">
          <a:extLst>
            <a:ext uri="{FF2B5EF4-FFF2-40B4-BE49-F238E27FC236}">
              <a16:creationId xmlns:a16="http://schemas.microsoft.com/office/drawing/2014/main" id="{778B7886-1F03-4550-A7B0-4220672A9228}"/>
            </a:ext>
          </a:extLst>
        </xdr:cNvPr>
        <xdr:cNvGrpSpPr/>
      </xdr:nvGrpSpPr>
      <xdr:grpSpPr>
        <a:xfrm>
          <a:off x="7404100" y="55460900"/>
          <a:ext cx="2654300" cy="914400"/>
          <a:chOff x="7112000" y="53581300"/>
          <a:chExt cx="2476500" cy="914400"/>
        </a:xfrm>
      </xdr:grpSpPr>
      <xdr:sp macro="" textlink="">
        <xdr:nvSpPr>
          <xdr:cNvPr id="7" name="テキスト ボックス 6">
            <a:extLst>
              <a:ext uri="{FF2B5EF4-FFF2-40B4-BE49-F238E27FC236}">
                <a16:creationId xmlns:a16="http://schemas.microsoft.com/office/drawing/2014/main" id="{B7454FDE-49C2-408F-B635-9846AB55D37C}"/>
              </a:ext>
            </a:extLst>
          </xdr:cNvPr>
          <xdr:cNvSpPr txBox="1"/>
        </xdr:nvSpPr>
        <xdr:spPr>
          <a:xfrm>
            <a:off x="7112000" y="53581300"/>
            <a:ext cx="24765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諸謝金　　　　</a:t>
            </a:r>
            <a:r>
              <a:rPr kumimoji="1" lang="en-US" altLang="ja-JP" sz="1100">
                <a:solidFill>
                  <a:schemeClr val="tx1"/>
                </a:solidFill>
              </a:rPr>
              <a:t>0.5</a:t>
            </a:r>
            <a:r>
              <a:rPr kumimoji="1" lang="ja-JP" altLang="en-US" sz="1100"/>
              <a:t>百万円</a:t>
            </a:r>
            <a:r>
              <a:rPr kumimoji="1" lang="en-US" altLang="ja-JP" sz="1100"/>
              <a:t/>
            </a:r>
            <a:br>
              <a:rPr kumimoji="1" lang="en-US" altLang="ja-JP" sz="1100"/>
            </a:br>
            <a:r>
              <a:rPr kumimoji="1" lang="ja-JP" altLang="en-US" sz="1100"/>
              <a:t>職員旅費　 　</a:t>
            </a:r>
            <a:r>
              <a:rPr kumimoji="1" lang="en-US" altLang="ja-JP" sz="1100"/>
              <a:t>0.4</a:t>
            </a:r>
            <a:r>
              <a:rPr kumimoji="1" lang="ja-JP" altLang="en-US" sz="1100"/>
              <a:t>百万円</a:t>
            </a:r>
            <a:endParaRPr kumimoji="1" lang="en-US" altLang="ja-JP" sz="1100"/>
          </a:p>
          <a:p>
            <a:pPr algn="l"/>
            <a:r>
              <a:rPr kumimoji="1" lang="ja-JP" altLang="en-US" sz="1100"/>
              <a:t>委員等旅費　</a:t>
            </a:r>
            <a:r>
              <a:rPr kumimoji="1" lang="en-US" altLang="ja-JP" sz="1100"/>
              <a:t>0.4</a:t>
            </a:r>
            <a:r>
              <a:rPr kumimoji="1" lang="ja-JP" altLang="en-US" sz="1100"/>
              <a:t>百万円</a:t>
            </a:r>
            <a:endParaRPr kumimoji="1" lang="en-US" altLang="ja-JP" sz="1100"/>
          </a:p>
          <a:p>
            <a:pPr algn="l"/>
            <a:r>
              <a:rPr kumimoji="1" lang="ja-JP" altLang="en-US" sz="1100"/>
              <a:t>庁費　　　　　  </a:t>
            </a:r>
            <a:r>
              <a:rPr kumimoji="1" lang="en-US" altLang="ja-JP" sz="1100"/>
              <a:t>9.8</a:t>
            </a:r>
            <a:r>
              <a:rPr kumimoji="1" lang="ja-JP" altLang="en-US" sz="1100"/>
              <a:t>百万円　　　を含む</a:t>
            </a:r>
            <a:endParaRPr kumimoji="1" lang="en-US" altLang="ja-JP" sz="1100"/>
          </a:p>
        </xdr:txBody>
      </xdr:sp>
      <xdr:sp macro="" textlink="">
        <xdr:nvSpPr>
          <xdr:cNvPr id="8" name="右大かっこ 7">
            <a:extLst>
              <a:ext uri="{FF2B5EF4-FFF2-40B4-BE49-F238E27FC236}">
                <a16:creationId xmlns:a16="http://schemas.microsoft.com/office/drawing/2014/main" id="{9B15F5E8-0B79-4E05-9582-3E1BBF16E1D7}"/>
              </a:ext>
            </a:extLst>
          </xdr:cNvPr>
          <xdr:cNvSpPr/>
        </xdr:nvSpPr>
        <xdr:spPr>
          <a:xfrm>
            <a:off x="8689351" y="53632100"/>
            <a:ext cx="45719" cy="7112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88900</xdr:colOff>
      <xdr:row>744</xdr:row>
      <xdr:rowOff>342900</xdr:rowOff>
    </xdr:from>
    <xdr:to>
      <xdr:col>39</xdr:col>
      <xdr:colOff>139700</xdr:colOff>
      <xdr:row>747</xdr:row>
      <xdr:rowOff>0</xdr:rowOff>
    </xdr:to>
    <xdr:sp macro="" textlink="">
      <xdr:nvSpPr>
        <xdr:cNvPr id="9" name="大かっこ 8">
          <a:extLst>
            <a:ext uri="{FF2B5EF4-FFF2-40B4-BE49-F238E27FC236}">
              <a16:creationId xmlns:a16="http://schemas.microsoft.com/office/drawing/2014/main" id="{1C902154-6049-4390-BBEB-792B55B3AB13}"/>
            </a:ext>
          </a:extLst>
        </xdr:cNvPr>
        <xdr:cNvSpPr/>
      </xdr:nvSpPr>
      <xdr:spPr>
        <a:xfrm>
          <a:off x="3489325" y="55616475"/>
          <a:ext cx="445135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745</xdr:row>
      <xdr:rowOff>127000</xdr:rowOff>
    </xdr:from>
    <xdr:to>
      <xdr:col>39</xdr:col>
      <xdr:colOff>88900</xdr:colOff>
      <xdr:row>746</xdr:row>
      <xdr:rowOff>292100</xdr:rowOff>
    </xdr:to>
    <xdr:sp macro="" textlink="">
      <xdr:nvSpPr>
        <xdr:cNvPr id="10" name="テキスト ボックス 9">
          <a:extLst>
            <a:ext uri="{FF2B5EF4-FFF2-40B4-BE49-F238E27FC236}">
              <a16:creationId xmlns:a16="http://schemas.microsoft.com/office/drawing/2014/main" id="{6BFA1204-E120-43B8-8859-08CAFC63A08A}"/>
            </a:ext>
          </a:extLst>
        </xdr:cNvPr>
        <xdr:cNvSpPr txBox="1"/>
      </xdr:nvSpPr>
      <xdr:spPr>
        <a:xfrm>
          <a:off x="3552825" y="55753000"/>
          <a:ext cx="4337050" cy="517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学識経験者、青少年団体関係者等で構成される技術審査委員会を設置し、委託事業の採択をはじめ本事業の推進方策等を検討。</a:t>
          </a:r>
        </a:p>
      </xdr:txBody>
    </xdr:sp>
    <xdr:clientData/>
  </xdr:twoCellAnchor>
  <xdr:twoCellAnchor>
    <xdr:from>
      <xdr:col>28</xdr:col>
      <xdr:colOff>0</xdr:colOff>
      <xdr:row>743</xdr:row>
      <xdr:rowOff>177800</xdr:rowOff>
    </xdr:from>
    <xdr:to>
      <xdr:col>28</xdr:col>
      <xdr:colOff>0</xdr:colOff>
      <xdr:row>745</xdr:row>
      <xdr:rowOff>0</xdr:rowOff>
    </xdr:to>
    <xdr:cxnSp macro="">
      <xdr:nvCxnSpPr>
        <xdr:cNvPr id="11" name="直線コネクタ 10">
          <a:extLst>
            <a:ext uri="{FF2B5EF4-FFF2-40B4-BE49-F238E27FC236}">
              <a16:creationId xmlns:a16="http://schemas.microsoft.com/office/drawing/2014/main" id="{56B1F119-98A3-4014-9A8F-39D8D0B1AA6B}"/>
            </a:ext>
          </a:extLst>
        </xdr:cNvPr>
        <xdr:cNvCxnSpPr>
          <a:stCxn id="3" idx="2"/>
        </xdr:cNvCxnSpPr>
      </xdr:nvCxnSpPr>
      <xdr:spPr>
        <a:xfrm>
          <a:off x="5600700" y="55098950"/>
          <a:ext cx="0" cy="527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12700</xdr:rowOff>
    </xdr:from>
    <xdr:to>
      <xdr:col>28</xdr:col>
      <xdr:colOff>0</xdr:colOff>
      <xdr:row>747</xdr:row>
      <xdr:rowOff>342900</xdr:rowOff>
    </xdr:to>
    <xdr:cxnSp macro="">
      <xdr:nvCxnSpPr>
        <xdr:cNvPr id="12" name="直線コネクタ 11">
          <a:extLst>
            <a:ext uri="{FF2B5EF4-FFF2-40B4-BE49-F238E27FC236}">
              <a16:creationId xmlns:a16="http://schemas.microsoft.com/office/drawing/2014/main" id="{B37D0C1A-F8EB-4C70-A31A-2EBBA2F2DC85}"/>
            </a:ext>
          </a:extLst>
        </xdr:cNvPr>
        <xdr:cNvCxnSpPr/>
      </xdr:nvCxnSpPr>
      <xdr:spPr>
        <a:xfrm>
          <a:off x="5600700" y="563435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748</xdr:row>
      <xdr:rowOff>0</xdr:rowOff>
    </xdr:from>
    <xdr:to>
      <xdr:col>41</xdr:col>
      <xdr:colOff>25400</xdr:colOff>
      <xdr:row>748</xdr:row>
      <xdr:rowOff>0</xdr:rowOff>
    </xdr:to>
    <xdr:cxnSp macro="">
      <xdr:nvCxnSpPr>
        <xdr:cNvPr id="13" name="直線コネクタ 12">
          <a:extLst>
            <a:ext uri="{FF2B5EF4-FFF2-40B4-BE49-F238E27FC236}">
              <a16:creationId xmlns:a16="http://schemas.microsoft.com/office/drawing/2014/main" id="{2A8C6E45-87D7-49FA-96A3-248888BA2A6B}"/>
            </a:ext>
          </a:extLst>
        </xdr:cNvPr>
        <xdr:cNvCxnSpPr/>
      </xdr:nvCxnSpPr>
      <xdr:spPr>
        <a:xfrm>
          <a:off x="3190875" y="64893825"/>
          <a:ext cx="5035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748</xdr:row>
      <xdr:rowOff>9525</xdr:rowOff>
    </xdr:from>
    <xdr:to>
      <xdr:col>15</xdr:col>
      <xdr:colOff>180975</xdr:colOff>
      <xdr:row>748</xdr:row>
      <xdr:rowOff>339725</xdr:rowOff>
    </xdr:to>
    <xdr:cxnSp macro="">
      <xdr:nvCxnSpPr>
        <xdr:cNvPr id="14" name="直線コネクタ 13">
          <a:extLst>
            <a:ext uri="{FF2B5EF4-FFF2-40B4-BE49-F238E27FC236}">
              <a16:creationId xmlns:a16="http://schemas.microsoft.com/office/drawing/2014/main" id="{4EF38DCB-9A54-47F2-99FE-B990019B39BC}"/>
            </a:ext>
          </a:extLst>
        </xdr:cNvPr>
        <xdr:cNvCxnSpPr/>
      </xdr:nvCxnSpPr>
      <xdr:spPr>
        <a:xfrm>
          <a:off x="3181350" y="649033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12700</xdr:colOff>
      <xdr:row>748</xdr:row>
      <xdr:rowOff>0</xdr:rowOff>
    </xdr:from>
    <xdr:to>
      <xdr:col>41</xdr:col>
      <xdr:colOff>12700</xdr:colOff>
      <xdr:row>748</xdr:row>
      <xdr:rowOff>330200</xdr:rowOff>
    </xdr:to>
    <xdr:cxnSp macro="">
      <xdr:nvCxnSpPr>
        <xdr:cNvPr id="15" name="直線コネクタ 14">
          <a:extLst>
            <a:ext uri="{FF2B5EF4-FFF2-40B4-BE49-F238E27FC236}">
              <a16:creationId xmlns:a16="http://schemas.microsoft.com/office/drawing/2014/main" id="{E9B1F4C2-831D-4781-8F38-5E49477BCFF7}"/>
            </a:ext>
          </a:extLst>
        </xdr:cNvPr>
        <xdr:cNvCxnSpPr/>
      </xdr:nvCxnSpPr>
      <xdr:spPr>
        <a:xfrm>
          <a:off x="8213725" y="56683275"/>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133350</xdr:colOff>
      <xdr:row>749</xdr:row>
      <xdr:rowOff>12700</xdr:rowOff>
    </xdr:from>
    <xdr:to>
      <xdr:col>48</xdr:col>
      <xdr:colOff>9525</xdr:colOff>
      <xdr:row>750</xdr:row>
      <xdr:rowOff>12700</xdr:rowOff>
    </xdr:to>
    <xdr:sp macro="" textlink="">
      <xdr:nvSpPr>
        <xdr:cNvPr id="16" name="テキスト ボックス 15">
          <a:extLst>
            <a:ext uri="{FF2B5EF4-FFF2-40B4-BE49-F238E27FC236}">
              <a16:creationId xmlns:a16="http://schemas.microsoft.com/office/drawing/2014/main" id="{372798B1-BE28-43AB-8249-9F1C9DE2F26E}"/>
            </a:ext>
          </a:extLst>
        </xdr:cNvPr>
        <xdr:cNvSpPr txBox="1"/>
      </xdr:nvSpPr>
      <xdr:spPr>
        <a:xfrm>
          <a:off x="6934200" y="65258950"/>
          <a:ext cx="2676525" cy="352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自己肯定感プロジェクトの実施</a:t>
          </a:r>
          <a:r>
            <a:rPr kumimoji="1" lang="en-US" altLang="ja-JP" sz="1100"/>
            <a:t>】</a:t>
          </a:r>
        </a:p>
      </xdr:txBody>
    </xdr:sp>
    <xdr:clientData/>
  </xdr:twoCellAnchor>
  <xdr:twoCellAnchor>
    <xdr:from>
      <xdr:col>15</xdr:col>
      <xdr:colOff>190500</xdr:colOff>
      <xdr:row>750</xdr:row>
      <xdr:rowOff>9525</xdr:rowOff>
    </xdr:from>
    <xdr:to>
      <xdr:col>15</xdr:col>
      <xdr:colOff>190500</xdr:colOff>
      <xdr:row>750</xdr:row>
      <xdr:rowOff>339725</xdr:rowOff>
    </xdr:to>
    <xdr:cxnSp macro="">
      <xdr:nvCxnSpPr>
        <xdr:cNvPr id="17" name="直線コネクタ 16">
          <a:extLst>
            <a:ext uri="{FF2B5EF4-FFF2-40B4-BE49-F238E27FC236}">
              <a16:creationId xmlns:a16="http://schemas.microsoft.com/office/drawing/2014/main" id="{6D7ADA91-A586-4770-8DC1-FAFAC836E1EA}"/>
            </a:ext>
          </a:extLst>
        </xdr:cNvPr>
        <xdr:cNvCxnSpPr/>
      </xdr:nvCxnSpPr>
      <xdr:spPr>
        <a:xfrm>
          <a:off x="3190875" y="656082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750</xdr:row>
      <xdr:rowOff>12700</xdr:rowOff>
    </xdr:from>
    <xdr:to>
      <xdr:col>41</xdr:col>
      <xdr:colOff>0</xdr:colOff>
      <xdr:row>752</xdr:row>
      <xdr:rowOff>12700</xdr:rowOff>
    </xdr:to>
    <xdr:cxnSp macro="">
      <xdr:nvCxnSpPr>
        <xdr:cNvPr id="18" name="直線コネクタ 17">
          <a:extLst>
            <a:ext uri="{FF2B5EF4-FFF2-40B4-BE49-F238E27FC236}">
              <a16:creationId xmlns:a16="http://schemas.microsoft.com/office/drawing/2014/main" id="{0FBA1229-50ED-4933-AFE3-14ED0BDF303D}"/>
            </a:ext>
          </a:extLst>
        </xdr:cNvPr>
        <xdr:cNvCxnSpPr/>
      </xdr:nvCxnSpPr>
      <xdr:spPr>
        <a:xfrm>
          <a:off x="8201025" y="57400825"/>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751</xdr:row>
      <xdr:rowOff>0</xdr:rowOff>
    </xdr:from>
    <xdr:to>
      <xdr:col>24</xdr:col>
      <xdr:colOff>12700</xdr:colOff>
      <xdr:row>751</xdr:row>
      <xdr:rowOff>12700</xdr:rowOff>
    </xdr:to>
    <xdr:cxnSp macro="">
      <xdr:nvCxnSpPr>
        <xdr:cNvPr id="19" name="直線コネクタ 18">
          <a:extLst>
            <a:ext uri="{FF2B5EF4-FFF2-40B4-BE49-F238E27FC236}">
              <a16:creationId xmlns:a16="http://schemas.microsoft.com/office/drawing/2014/main" id="{C3EA05B3-EDBE-4479-941E-52D2374D42C6}"/>
            </a:ext>
          </a:extLst>
        </xdr:cNvPr>
        <xdr:cNvCxnSpPr/>
      </xdr:nvCxnSpPr>
      <xdr:spPr>
        <a:xfrm>
          <a:off x="1612900" y="57740550"/>
          <a:ext cx="3200400"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751</xdr:row>
      <xdr:rowOff>0</xdr:rowOff>
    </xdr:from>
    <xdr:to>
      <xdr:col>8</xdr:col>
      <xdr:colOff>12700</xdr:colOff>
      <xdr:row>751</xdr:row>
      <xdr:rowOff>330200</xdr:rowOff>
    </xdr:to>
    <xdr:cxnSp macro="">
      <xdr:nvCxnSpPr>
        <xdr:cNvPr id="20" name="直線コネクタ 19">
          <a:extLst>
            <a:ext uri="{FF2B5EF4-FFF2-40B4-BE49-F238E27FC236}">
              <a16:creationId xmlns:a16="http://schemas.microsoft.com/office/drawing/2014/main" id="{40C00160-70DB-4F64-AFAE-ED81400753B8}"/>
            </a:ext>
          </a:extLst>
        </xdr:cNvPr>
        <xdr:cNvCxnSpPr/>
      </xdr:nvCxnSpPr>
      <xdr:spPr>
        <a:xfrm>
          <a:off x="1612900" y="577405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751</xdr:row>
      <xdr:rowOff>12700</xdr:rowOff>
    </xdr:from>
    <xdr:to>
      <xdr:col>24</xdr:col>
      <xdr:colOff>0</xdr:colOff>
      <xdr:row>751</xdr:row>
      <xdr:rowOff>342900</xdr:rowOff>
    </xdr:to>
    <xdr:cxnSp macro="">
      <xdr:nvCxnSpPr>
        <xdr:cNvPr id="21" name="直線コネクタ 20">
          <a:extLst>
            <a:ext uri="{FF2B5EF4-FFF2-40B4-BE49-F238E27FC236}">
              <a16:creationId xmlns:a16="http://schemas.microsoft.com/office/drawing/2014/main" id="{BF300D71-DEA6-4F9B-BDE2-39783C916516}"/>
            </a:ext>
          </a:extLst>
        </xdr:cNvPr>
        <xdr:cNvCxnSpPr/>
      </xdr:nvCxnSpPr>
      <xdr:spPr>
        <a:xfrm>
          <a:off x="4800600" y="577532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752</xdr:row>
      <xdr:rowOff>12700</xdr:rowOff>
    </xdr:from>
    <xdr:to>
      <xdr:col>16</xdr:col>
      <xdr:colOff>139700</xdr:colOff>
      <xdr:row>753</xdr:row>
      <xdr:rowOff>203200</xdr:rowOff>
    </xdr:to>
    <xdr:sp macro="" textlink="">
      <xdr:nvSpPr>
        <xdr:cNvPr id="22" name="テキスト ボックス 21">
          <a:extLst>
            <a:ext uri="{FF2B5EF4-FFF2-40B4-BE49-F238E27FC236}">
              <a16:creationId xmlns:a16="http://schemas.microsoft.com/office/drawing/2014/main" id="{256233A2-0A8B-4C40-8522-78CA2A29AF28}"/>
            </a:ext>
          </a:extLst>
        </xdr:cNvPr>
        <xdr:cNvSpPr txBox="1"/>
      </xdr:nvSpPr>
      <xdr:spPr>
        <a:xfrm>
          <a:off x="1400175" y="58105675"/>
          <a:ext cx="19399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19</xdr:col>
      <xdr:colOff>190500</xdr:colOff>
      <xdr:row>752</xdr:row>
      <xdr:rowOff>12700</xdr:rowOff>
    </xdr:from>
    <xdr:to>
      <xdr:col>31</xdr:col>
      <xdr:colOff>0</xdr:colOff>
      <xdr:row>753</xdr:row>
      <xdr:rowOff>203200</xdr:rowOff>
    </xdr:to>
    <xdr:sp macro="" textlink="">
      <xdr:nvSpPr>
        <xdr:cNvPr id="23" name="テキスト ボックス 22">
          <a:extLst>
            <a:ext uri="{FF2B5EF4-FFF2-40B4-BE49-F238E27FC236}">
              <a16:creationId xmlns:a16="http://schemas.microsoft.com/office/drawing/2014/main" id="{FD172A8D-BFF2-472A-8B52-4845FC665F27}"/>
            </a:ext>
          </a:extLst>
        </xdr:cNvPr>
        <xdr:cNvSpPr txBox="1"/>
      </xdr:nvSpPr>
      <xdr:spPr>
        <a:xfrm>
          <a:off x="3990975" y="58105675"/>
          <a:ext cx="22098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一般競争契約（総合評価）</a:t>
          </a:r>
          <a:r>
            <a:rPr kumimoji="1" lang="en-US" altLang="ja-JP" sz="1100"/>
            <a:t>】</a:t>
          </a:r>
        </a:p>
      </xdr:txBody>
    </xdr:sp>
    <xdr:clientData/>
  </xdr:twoCellAnchor>
  <xdr:twoCellAnchor>
    <xdr:from>
      <xdr:col>36</xdr:col>
      <xdr:colOff>190500</xdr:colOff>
      <xdr:row>752</xdr:row>
      <xdr:rowOff>25400</xdr:rowOff>
    </xdr:from>
    <xdr:to>
      <xdr:col>47</xdr:col>
      <xdr:colOff>12700</xdr:colOff>
      <xdr:row>753</xdr:row>
      <xdr:rowOff>215900</xdr:rowOff>
    </xdr:to>
    <xdr:sp macro="" textlink="">
      <xdr:nvSpPr>
        <xdr:cNvPr id="24" name="テキスト ボックス 23">
          <a:extLst>
            <a:ext uri="{FF2B5EF4-FFF2-40B4-BE49-F238E27FC236}">
              <a16:creationId xmlns:a16="http://schemas.microsoft.com/office/drawing/2014/main" id="{A98C1B2B-AB85-406D-8211-33CDF31EEEB4}"/>
            </a:ext>
          </a:extLst>
        </xdr:cNvPr>
        <xdr:cNvSpPr txBox="1"/>
      </xdr:nvSpPr>
      <xdr:spPr>
        <a:xfrm>
          <a:off x="7391400" y="58118375"/>
          <a:ext cx="202247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20</xdr:col>
      <xdr:colOff>0</xdr:colOff>
      <xdr:row>753</xdr:row>
      <xdr:rowOff>304800</xdr:rowOff>
    </xdr:from>
    <xdr:to>
      <xdr:col>28</xdr:col>
      <xdr:colOff>177800</xdr:colOff>
      <xdr:row>757</xdr:row>
      <xdr:rowOff>0</xdr:rowOff>
    </xdr:to>
    <xdr:sp macro="" textlink="">
      <xdr:nvSpPr>
        <xdr:cNvPr id="25" name="テキスト ボックス 24">
          <a:extLst>
            <a:ext uri="{FF2B5EF4-FFF2-40B4-BE49-F238E27FC236}">
              <a16:creationId xmlns:a16="http://schemas.microsoft.com/office/drawing/2014/main" id="{48415805-E78A-4A8C-B183-08529FA7A2AB}"/>
            </a:ext>
          </a:extLst>
        </xdr:cNvPr>
        <xdr:cNvSpPr txBox="1"/>
      </xdr:nvSpPr>
      <xdr:spPr>
        <a:xfrm>
          <a:off x="4000500" y="58750200"/>
          <a:ext cx="177800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青少年の体験活動の推進に関する調査研究</a:t>
          </a:r>
          <a:endParaRPr kumimoji="1" lang="en-US" altLang="ja-JP" sz="1100"/>
        </a:p>
        <a:p>
          <a:pPr algn="l"/>
          <a:endParaRPr kumimoji="1" lang="en-US" altLang="ja-JP" sz="1100"/>
        </a:p>
        <a:p>
          <a:pPr algn="l"/>
          <a:r>
            <a:rPr kumimoji="1" lang="ja-JP" altLang="en-US" sz="1100"/>
            <a:t>アオイ環境株式会社</a:t>
          </a:r>
          <a:endParaRPr kumimoji="1" lang="en-US" altLang="ja-JP" sz="1100"/>
        </a:p>
        <a:p>
          <a:pPr algn="l"/>
          <a:r>
            <a:rPr kumimoji="1" lang="ja-JP" altLang="en-US" sz="1100"/>
            <a:t>（</a:t>
          </a:r>
          <a:r>
            <a:rPr kumimoji="1" lang="en-US" altLang="ja-JP" sz="1100"/>
            <a:t>7.3</a:t>
          </a:r>
          <a:r>
            <a:rPr kumimoji="1" lang="ja-JP" altLang="en-US" sz="1100"/>
            <a:t>百万円）</a:t>
          </a:r>
          <a:endParaRPr kumimoji="1" lang="en-US" altLang="ja-JP" sz="1100"/>
        </a:p>
      </xdr:txBody>
    </xdr:sp>
    <xdr:clientData/>
  </xdr:twoCellAnchor>
  <xdr:twoCellAnchor>
    <xdr:from>
      <xdr:col>36</xdr:col>
      <xdr:colOff>120650</xdr:colOff>
      <xdr:row>753</xdr:row>
      <xdr:rowOff>276225</xdr:rowOff>
    </xdr:from>
    <xdr:to>
      <xdr:col>45</xdr:col>
      <xdr:colOff>85725</xdr:colOff>
      <xdr:row>756</xdr:row>
      <xdr:rowOff>638175</xdr:rowOff>
    </xdr:to>
    <xdr:sp macro="" textlink="">
      <xdr:nvSpPr>
        <xdr:cNvPr id="26" name="テキスト ボックス 25">
          <a:extLst>
            <a:ext uri="{FF2B5EF4-FFF2-40B4-BE49-F238E27FC236}">
              <a16:creationId xmlns:a16="http://schemas.microsoft.com/office/drawing/2014/main" id="{6F278947-5F4E-4AAA-B02A-FFBF01A49F04}"/>
            </a:ext>
          </a:extLst>
        </xdr:cNvPr>
        <xdr:cNvSpPr txBox="1"/>
      </xdr:nvSpPr>
      <xdr:spPr>
        <a:xfrm>
          <a:off x="7321550" y="66932175"/>
          <a:ext cx="176530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en-US" sz="1100"/>
            <a:t>自己肯定感プロジェクトの実施</a:t>
          </a:r>
          <a:endParaRPr kumimoji="1" lang="en-US" altLang="ja-JP" sz="1100"/>
        </a:p>
        <a:p>
          <a:pPr algn="l"/>
          <a:endParaRPr kumimoji="1" lang="en-US" altLang="ja-JP" sz="1100"/>
        </a:p>
        <a:p>
          <a:pPr algn="l"/>
          <a:r>
            <a:rPr kumimoji="1" lang="ja-JP" altLang="en-US" sz="1100"/>
            <a:t>都道府県等</a:t>
          </a:r>
          <a:endParaRPr kumimoji="1" lang="en-US" altLang="ja-JP" sz="1100"/>
        </a:p>
        <a:p>
          <a:pPr algn="l"/>
          <a:r>
            <a:rPr kumimoji="1" lang="ja-JP" altLang="en-US" sz="1100"/>
            <a:t>（</a:t>
          </a:r>
          <a:r>
            <a:rPr kumimoji="1" lang="en-US" altLang="ja-JP" sz="1100"/>
            <a:t>8</a:t>
          </a:r>
          <a:r>
            <a:rPr kumimoji="1" lang="ja-JP" altLang="en-US" sz="1100"/>
            <a:t>団体</a:t>
          </a:r>
          <a:r>
            <a:rPr kumimoji="1" lang="en-US" altLang="ja-JP" sz="1100"/>
            <a:t>8.7</a:t>
          </a:r>
          <a:r>
            <a:rPr kumimoji="1" lang="ja-JP" altLang="en-US" sz="1100"/>
            <a:t>百万円）</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v>
      </c>
      <c r="AT2" s="220"/>
      <c r="AU2" s="220"/>
      <c r="AV2" s="52" t="str">
        <f>IF(AW2="", "", "-")</f>
        <v/>
      </c>
      <c r="AW2" s="398"/>
      <c r="AX2" s="398"/>
    </row>
    <row r="3" spans="1:50" ht="21" customHeight="1" thickBot="1" x14ac:dyDescent="0.2">
      <c r="A3" s="527" t="s">
        <v>539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574</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616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617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575</v>
      </c>
      <c r="H5" s="563"/>
      <c r="I5" s="563"/>
      <c r="J5" s="563"/>
      <c r="K5" s="563"/>
      <c r="L5" s="563"/>
      <c r="M5" s="564" t="s">
        <v>66</v>
      </c>
      <c r="N5" s="565"/>
      <c r="O5" s="565"/>
      <c r="P5" s="565"/>
      <c r="Q5" s="565"/>
      <c r="R5" s="566"/>
      <c r="S5" s="567" t="s">
        <v>576</v>
      </c>
      <c r="T5" s="563"/>
      <c r="U5" s="563"/>
      <c r="V5" s="563"/>
      <c r="W5" s="563"/>
      <c r="X5" s="568"/>
      <c r="Y5" s="722" t="s">
        <v>3</v>
      </c>
      <c r="Z5" s="723"/>
      <c r="AA5" s="723"/>
      <c r="AB5" s="723"/>
      <c r="AC5" s="723"/>
      <c r="AD5" s="724"/>
      <c r="AE5" s="725" t="s">
        <v>618</v>
      </c>
      <c r="AF5" s="725"/>
      <c r="AG5" s="725"/>
      <c r="AH5" s="725"/>
      <c r="AI5" s="725"/>
      <c r="AJ5" s="725"/>
      <c r="AK5" s="725"/>
      <c r="AL5" s="725"/>
      <c r="AM5" s="725"/>
      <c r="AN5" s="725"/>
      <c r="AO5" s="725"/>
      <c r="AP5" s="726"/>
      <c r="AQ5" s="727" t="s">
        <v>721</v>
      </c>
      <c r="AR5" s="728"/>
      <c r="AS5" s="728"/>
      <c r="AT5" s="728"/>
      <c r="AU5" s="728"/>
      <c r="AV5" s="728"/>
      <c r="AW5" s="728"/>
      <c r="AX5" s="729"/>
    </row>
    <row r="6" spans="1:50" ht="39" customHeight="1" x14ac:dyDescent="0.15">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84.5" customHeight="1" x14ac:dyDescent="0.15">
      <c r="A7" s="831" t="s">
        <v>22</v>
      </c>
      <c r="B7" s="832"/>
      <c r="C7" s="832"/>
      <c r="D7" s="832"/>
      <c r="E7" s="832"/>
      <c r="F7" s="833"/>
      <c r="G7" s="834" t="s">
        <v>577</v>
      </c>
      <c r="H7" s="835"/>
      <c r="I7" s="835"/>
      <c r="J7" s="835"/>
      <c r="K7" s="835"/>
      <c r="L7" s="835"/>
      <c r="M7" s="835"/>
      <c r="N7" s="835"/>
      <c r="O7" s="835"/>
      <c r="P7" s="835"/>
      <c r="Q7" s="835"/>
      <c r="R7" s="835"/>
      <c r="S7" s="835"/>
      <c r="T7" s="835"/>
      <c r="U7" s="835"/>
      <c r="V7" s="835"/>
      <c r="W7" s="835"/>
      <c r="X7" s="836"/>
      <c r="Y7" s="396" t="s">
        <v>511</v>
      </c>
      <c r="Z7" s="296"/>
      <c r="AA7" s="296"/>
      <c r="AB7" s="296"/>
      <c r="AC7" s="296"/>
      <c r="AD7" s="397"/>
      <c r="AE7" s="384" t="s">
        <v>663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5"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6" t="s">
        <v>705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8.75" customHeight="1" x14ac:dyDescent="0.15">
      <c r="A10" s="747" t="s">
        <v>30</v>
      </c>
      <c r="B10" s="748"/>
      <c r="C10" s="748"/>
      <c r="D10" s="748"/>
      <c r="E10" s="748"/>
      <c r="F10" s="748"/>
      <c r="G10" s="680" t="s">
        <v>729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51</v>
      </c>
      <c r="Q13" s="109"/>
      <c r="R13" s="109"/>
      <c r="S13" s="109"/>
      <c r="T13" s="109"/>
      <c r="U13" s="109"/>
      <c r="V13" s="110"/>
      <c r="W13" s="108">
        <v>37.1</v>
      </c>
      <c r="X13" s="109"/>
      <c r="Y13" s="109"/>
      <c r="Z13" s="109"/>
      <c r="AA13" s="109"/>
      <c r="AB13" s="109"/>
      <c r="AC13" s="110"/>
      <c r="AD13" s="108">
        <v>37.1</v>
      </c>
      <c r="AE13" s="109"/>
      <c r="AF13" s="109"/>
      <c r="AG13" s="109"/>
      <c r="AH13" s="109"/>
      <c r="AI13" s="109"/>
      <c r="AJ13" s="110"/>
      <c r="AK13" s="108">
        <v>32</v>
      </c>
      <c r="AL13" s="109"/>
      <c r="AM13" s="109"/>
      <c r="AN13" s="109"/>
      <c r="AO13" s="109"/>
      <c r="AP13" s="109"/>
      <c r="AQ13" s="110"/>
      <c r="AR13" s="105">
        <v>39.9</v>
      </c>
      <c r="AS13" s="106"/>
      <c r="AT13" s="106"/>
      <c r="AU13" s="106"/>
      <c r="AV13" s="106"/>
      <c r="AW13" s="106"/>
      <c r="AX13" s="395"/>
    </row>
    <row r="14" spans="1:50" ht="21" customHeight="1" x14ac:dyDescent="0.15">
      <c r="A14" s="142"/>
      <c r="B14" s="143"/>
      <c r="C14" s="143"/>
      <c r="D14" s="143"/>
      <c r="E14" s="143"/>
      <c r="F14" s="144"/>
      <c r="G14" s="752"/>
      <c r="H14" s="753"/>
      <c r="I14" s="579" t="s">
        <v>8</v>
      </c>
      <c r="J14" s="637"/>
      <c r="K14" s="637"/>
      <c r="L14" s="637"/>
      <c r="M14" s="637"/>
      <c r="N14" s="637"/>
      <c r="O14" s="638"/>
      <c r="P14" s="108" t="s">
        <v>568</v>
      </c>
      <c r="Q14" s="109"/>
      <c r="R14" s="109"/>
      <c r="S14" s="109"/>
      <c r="T14" s="109"/>
      <c r="U14" s="109"/>
      <c r="V14" s="110"/>
      <c r="W14" s="108" t="s">
        <v>568</v>
      </c>
      <c r="X14" s="109"/>
      <c r="Y14" s="109"/>
      <c r="Z14" s="109"/>
      <c r="AA14" s="109"/>
      <c r="AB14" s="109"/>
      <c r="AC14" s="110"/>
      <c r="AD14" s="108" t="s">
        <v>619</v>
      </c>
      <c r="AE14" s="109"/>
      <c r="AF14" s="109"/>
      <c r="AG14" s="109"/>
      <c r="AH14" s="109"/>
      <c r="AI14" s="109"/>
      <c r="AJ14" s="110"/>
      <c r="AK14" s="108" t="s">
        <v>706</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9" t="s">
        <v>51</v>
      </c>
      <c r="J15" s="580"/>
      <c r="K15" s="580"/>
      <c r="L15" s="580"/>
      <c r="M15" s="580"/>
      <c r="N15" s="580"/>
      <c r="O15" s="581"/>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706</v>
      </c>
      <c r="AL15" s="109"/>
      <c r="AM15" s="109"/>
      <c r="AN15" s="109"/>
      <c r="AO15" s="109"/>
      <c r="AP15" s="109"/>
      <c r="AQ15" s="110"/>
      <c r="AR15" s="108" t="s">
        <v>722</v>
      </c>
      <c r="AS15" s="109"/>
      <c r="AT15" s="109"/>
      <c r="AU15" s="109"/>
      <c r="AV15" s="109"/>
      <c r="AW15" s="109"/>
      <c r="AX15" s="636"/>
    </row>
    <row r="16" spans="1:50" ht="21" customHeight="1" x14ac:dyDescent="0.15">
      <c r="A16" s="142"/>
      <c r="B16" s="143"/>
      <c r="C16" s="143"/>
      <c r="D16" s="143"/>
      <c r="E16" s="143"/>
      <c r="F16" s="144"/>
      <c r="G16" s="752"/>
      <c r="H16" s="753"/>
      <c r="I16" s="579" t="s">
        <v>52</v>
      </c>
      <c r="J16" s="580"/>
      <c r="K16" s="580"/>
      <c r="L16" s="580"/>
      <c r="M16" s="580"/>
      <c r="N16" s="580"/>
      <c r="O16" s="581"/>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706</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79" t="s">
        <v>50</v>
      </c>
      <c r="J17" s="637"/>
      <c r="K17" s="637"/>
      <c r="L17" s="637"/>
      <c r="M17" s="637"/>
      <c r="N17" s="637"/>
      <c r="O17" s="638"/>
      <c r="P17" s="108" t="s">
        <v>568</v>
      </c>
      <c r="Q17" s="109"/>
      <c r="R17" s="109"/>
      <c r="S17" s="109"/>
      <c r="T17" s="109"/>
      <c r="U17" s="109"/>
      <c r="V17" s="110"/>
      <c r="W17" s="108">
        <v>2</v>
      </c>
      <c r="X17" s="109"/>
      <c r="Y17" s="109"/>
      <c r="Z17" s="109"/>
      <c r="AA17" s="109"/>
      <c r="AB17" s="109"/>
      <c r="AC17" s="110"/>
      <c r="AD17" s="108" t="s">
        <v>568</v>
      </c>
      <c r="AE17" s="109"/>
      <c r="AF17" s="109"/>
      <c r="AG17" s="109"/>
      <c r="AH17" s="109"/>
      <c r="AI17" s="109"/>
      <c r="AJ17" s="110"/>
      <c r="AK17" s="108" t="s">
        <v>706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4"/>
      <c r="H18" s="755"/>
      <c r="I18" s="742" t="s">
        <v>20</v>
      </c>
      <c r="J18" s="743"/>
      <c r="K18" s="743"/>
      <c r="L18" s="743"/>
      <c r="M18" s="743"/>
      <c r="N18" s="743"/>
      <c r="O18" s="744"/>
      <c r="P18" s="114">
        <f>SUM(P13:V17)</f>
        <v>51</v>
      </c>
      <c r="Q18" s="115"/>
      <c r="R18" s="115"/>
      <c r="S18" s="115"/>
      <c r="T18" s="115"/>
      <c r="U18" s="115"/>
      <c r="V18" s="116"/>
      <c r="W18" s="114">
        <f>SUM(W13:AC17)</f>
        <v>39.1</v>
      </c>
      <c r="X18" s="115"/>
      <c r="Y18" s="115"/>
      <c r="Z18" s="115"/>
      <c r="AA18" s="115"/>
      <c r="AB18" s="115"/>
      <c r="AC18" s="116"/>
      <c r="AD18" s="114">
        <f>SUM(AD13:AJ17)</f>
        <v>37.1</v>
      </c>
      <c r="AE18" s="115"/>
      <c r="AF18" s="115"/>
      <c r="AG18" s="115"/>
      <c r="AH18" s="115"/>
      <c r="AI18" s="115"/>
      <c r="AJ18" s="116"/>
      <c r="AK18" s="114">
        <f>SUM(AK13:AQ17)</f>
        <v>32</v>
      </c>
      <c r="AL18" s="115"/>
      <c r="AM18" s="115"/>
      <c r="AN18" s="115"/>
      <c r="AO18" s="115"/>
      <c r="AP18" s="115"/>
      <c r="AQ18" s="116"/>
      <c r="AR18" s="114">
        <f>SUM(AR13:AX17)</f>
        <v>39.9</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38</v>
      </c>
      <c r="Q19" s="109"/>
      <c r="R19" s="109"/>
      <c r="S19" s="109"/>
      <c r="T19" s="109"/>
      <c r="U19" s="109"/>
      <c r="V19" s="110"/>
      <c r="W19" s="108">
        <v>32.6</v>
      </c>
      <c r="X19" s="109"/>
      <c r="Y19" s="109"/>
      <c r="Z19" s="109"/>
      <c r="AA19" s="109"/>
      <c r="AB19" s="109"/>
      <c r="AC19" s="110"/>
      <c r="AD19" s="108">
        <v>30.6</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0.74509803921568629</v>
      </c>
      <c r="Q20" s="543"/>
      <c r="R20" s="543"/>
      <c r="S20" s="543"/>
      <c r="T20" s="543"/>
      <c r="U20" s="543"/>
      <c r="V20" s="543"/>
      <c r="W20" s="543">
        <f t="shared" ref="W20" si="0">IF(W18=0, "-", SUM(W19)/W18)</f>
        <v>0.8337595907928389</v>
      </c>
      <c r="X20" s="543"/>
      <c r="Y20" s="543"/>
      <c r="Z20" s="543"/>
      <c r="AA20" s="543"/>
      <c r="AB20" s="543"/>
      <c r="AC20" s="543"/>
      <c r="AD20" s="543">
        <f t="shared" ref="AD20" si="1">IF(AD18=0, "-", SUM(AD19)/AD18)</f>
        <v>0.82479784366576825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6" t="s">
        <v>477</v>
      </c>
      <c r="H21" s="937"/>
      <c r="I21" s="937"/>
      <c r="J21" s="937"/>
      <c r="K21" s="937"/>
      <c r="L21" s="937"/>
      <c r="M21" s="937"/>
      <c r="N21" s="937"/>
      <c r="O21" s="937"/>
      <c r="P21" s="543">
        <f>IF(P19=0, "-", SUM(P19)/SUM(P13,P14))</f>
        <v>0.74509803921568629</v>
      </c>
      <c r="Q21" s="543"/>
      <c r="R21" s="543"/>
      <c r="S21" s="543"/>
      <c r="T21" s="543"/>
      <c r="U21" s="543"/>
      <c r="V21" s="543"/>
      <c r="W21" s="543">
        <f t="shared" ref="W21" si="2">IF(W19=0, "-", SUM(W19)/SUM(W13,W14))</f>
        <v>0.87870619946091644</v>
      </c>
      <c r="X21" s="543"/>
      <c r="Y21" s="543"/>
      <c r="Z21" s="543"/>
      <c r="AA21" s="543"/>
      <c r="AB21" s="543"/>
      <c r="AC21" s="543"/>
      <c r="AD21" s="543">
        <f t="shared" ref="AD21" si="3">IF(AD19=0, "-", SUM(AD19)/SUM(AD13,AD14))</f>
        <v>0.82479784366576825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555</v>
      </c>
      <c r="B22" s="199"/>
      <c r="C22" s="199"/>
      <c r="D22" s="199"/>
      <c r="E22" s="199"/>
      <c r="F22" s="200"/>
      <c r="G22" s="183" t="s">
        <v>456</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19.399999999999999</v>
      </c>
      <c r="Q23" s="106"/>
      <c r="R23" s="106"/>
      <c r="S23" s="106"/>
      <c r="T23" s="106"/>
      <c r="U23" s="106"/>
      <c r="V23" s="107"/>
      <c r="W23" s="105">
        <v>27.050999999999998</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11.1</v>
      </c>
      <c r="Q24" s="109"/>
      <c r="R24" s="109"/>
      <c r="S24" s="109"/>
      <c r="T24" s="109"/>
      <c r="U24" s="109"/>
      <c r="V24" s="110"/>
      <c r="W24" s="108">
        <v>11.169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0.6</v>
      </c>
      <c r="Q25" s="109"/>
      <c r="R25" s="109"/>
      <c r="S25" s="109"/>
      <c r="T25" s="109"/>
      <c r="U25" s="109"/>
      <c r="V25" s="110"/>
      <c r="W25" s="108">
        <v>0.66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0.5</v>
      </c>
      <c r="Q26" s="109"/>
      <c r="R26" s="109"/>
      <c r="S26" s="109"/>
      <c r="T26" s="109"/>
      <c r="U26" s="109"/>
      <c r="V26" s="110"/>
      <c r="W26" s="108">
        <v>0.59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0.4</v>
      </c>
      <c r="Q27" s="109"/>
      <c r="R27" s="109"/>
      <c r="S27" s="109"/>
      <c r="T27" s="109"/>
      <c r="U27" s="109"/>
      <c r="V27" s="110"/>
      <c r="W27" s="108">
        <v>0.43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32</v>
      </c>
      <c r="Q29" s="109"/>
      <c r="R29" s="109"/>
      <c r="S29" s="109"/>
      <c r="T29" s="109"/>
      <c r="U29" s="109"/>
      <c r="V29" s="110"/>
      <c r="W29" s="227">
        <f>AR13</f>
        <v>39.9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472</v>
      </c>
      <c r="B30" s="514"/>
      <c r="C30" s="514"/>
      <c r="D30" s="514"/>
      <c r="E30" s="514"/>
      <c r="F30" s="515"/>
      <c r="G30" s="655"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531</v>
      </c>
      <c r="AF30" s="388"/>
      <c r="AG30" s="388"/>
      <c r="AH30" s="389"/>
      <c r="AI30" s="387" t="s">
        <v>528</v>
      </c>
      <c r="AJ30" s="388"/>
      <c r="AK30" s="388"/>
      <c r="AL30" s="389"/>
      <c r="AM30" s="390" t="s">
        <v>523</v>
      </c>
      <c r="AN30" s="390"/>
      <c r="AO30" s="390"/>
      <c r="AP30" s="387"/>
      <c r="AQ30" s="646" t="s">
        <v>354</v>
      </c>
      <c r="AR30" s="647"/>
      <c r="AS30" s="647"/>
      <c r="AT30" s="648"/>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3"/>
      <c r="AC31" s="334"/>
      <c r="AD31" s="335"/>
      <c r="AE31" s="333"/>
      <c r="AF31" s="334"/>
      <c r="AG31" s="334"/>
      <c r="AH31" s="335"/>
      <c r="AI31" s="333"/>
      <c r="AJ31" s="334"/>
      <c r="AK31" s="334"/>
      <c r="AL31" s="335"/>
      <c r="AM31" s="377"/>
      <c r="AN31" s="377"/>
      <c r="AO31" s="377"/>
      <c r="AP31" s="333"/>
      <c r="AQ31" s="217" t="s">
        <v>568</v>
      </c>
      <c r="AR31" s="136"/>
      <c r="AS31" s="137" t="s">
        <v>355</v>
      </c>
      <c r="AT31" s="172"/>
      <c r="AU31" s="271">
        <v>32</v>
      </c>
      <c r="AV31" s="271"/>
      <c r="AW31" s="380" t="s">
        <v>300</v>
      </c>
      <c r="AX31" s="381"/>
    </row>
    <row r="32" spans="1:50" ht="23.25" customHeight="1" x14ac:dyDescent="0.15">
      <c r="A32" s="519"/>
      <c r="B32" s="517"/>
      <c r="C32" s="517"/>
      <c r="D32" s="517"/>
      <c r="E32" s="517"/>
      <c r="F32" s="518"/>
      <c r="G32" s="544" t="s">
        <v>583</v>
      </c>
      <c r="H32" s="545"/>
      <c r="I32" s="545"/>
      <c r="J32" s="545"/>
      <c r="K32" s="545"/>
      <c r="L32" s="545"/>
      <c r="M32" s="545"/>
      <c r="N32" s="545"/>
      <c r="O32" s="546"/>
      <c r="P32" s="161" t="s">
        <v>584</v>
      </c>
      <c r="Q32" s="161"/>
      <c r="R32" s="161"/>
      <c r="S32" s="161"/>
      <c r="T32" s="161"/>
      <c r="U32" s="161"/>
      <c r="V32" s="161"/>
      <c r="W32" s="161"/>
      <c r="X32" s="231"/>
      <c r="Y32" s="339" t="s">
        <v>12</v>
      </c>
      <c r="Z32" s="553"/>
      <c r="AA32" s="554"/>
      <c r="AB32" s="555" t="s">
        <v>492</v>
      </c>
      <c r="AC32" s="555"/>
      <c r="AD32" s="555"/>
      <c r="AE32" s="365">
        <v>52.3</v>
      </c>
      <c r="AF32" s="366"/>
      <c r="AG32" s="366"/>
      <c r="AH32" s="366"/>
      <c r="AI32" s="365" t="s">
        <v>568</v>
      </c>
      <c r="AJ32" s="366"/>
      <c r="AK32" s="366"/>
      <c r="AL32" s="366"/>
      <c r="AM32" s="365" t="s">
        <v>621</v>
      </c>
      <c r="AN32" s="366"/>
      <c r="AO32" s="366"/>
      <c r="AP32" s="366"/>
      <c r="AQ32" s="111" t="s">
        <v>568</v>
      </c>
      <c r="AR32" s="112"/>
      <c r="AS32" s="112"/>
      <c r="AT32" s="113"/>
      <c r="AU32" s="366" t="s">
        <v>568</v>
      </c>
      <c r="AV32" s="366"/>
      <c r="AW32" s="366"/>
      <c r="AX32" s="368"/>
    </row>
    <row r="33" spans="1:50" ht="36"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492</v>
      </c>
      <c r="AC33" s="526"/>
      <c r="AD33" s="526"/>
      <c r="AE33" s="365">
        <v>57.7</v>
      </c>
      <c r="AF33" s="366"/>
      <c r="AG33" s="366"/>
      <c r="AH33" s="366"/>
      <c r="AI33" s="365" t="s">
        <v>568</v>
      </c>
      <c r="AJ33" s="366"/>
      <c r="AK33" s="366"/>
      <c r="AL33" s="366"/>
      <c r="AM33" s="365" t="s">
        <v>620</v>
      </c>
      <c r="AN33" s="366"/>
      <c r="AO33" s="366"/>
      <c r="AP33" s="366"/>
      <c r="AQ33" s="111" t="s">
        <v>568</v>
      </c>
      <c r="AR33" s="112"/>
      <c r="AS33" s="112"/>
      <c r="AT33" s="113"/>
      <c r="AU33" s="366">
        <v>61.7</v>
      </c>
      <c r="AV33" s="366"/>
      <c r="AW33" s="366"/>
      <c r="AX33" s="368"/>
    </row>
    <row r="34" spans="1:50" ht="54"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5">
        <v>90.6</v>
      </c>
      <c r="AF34" s="366"/>
      <c r="AG34" s="366"/>
      <c r="AH34" s="366"/>
      <c r="AI34" s="365" t="s">
        <v>568</v>
      </c>
      <c r="AJ34" s="366"/>
      <c r="AK34" s="366"/>
      <c r="AL34" s="366"/>
      <c r="AM34" s="365" t="s">
        <v>621</v>
      </c>
      <c r="AN34" s="366"/>
      <c r="AO34" s="366"/>
      <c r="AP34" s="366"/>
      <c r="AQ34" s="111" t="s">
        <v>568</v>
      </c>
      <c r="AR34" s="112"/>
      <c r="AS34" s="112"/>
      <c r="AT34" s="113"/>
      <c r="AU34" s="366" t="s">
        <v>568</v>
      </c>
      <c r="AV34" s="366"/>
      <c r="AW34" s="366"/>
      <c r="AX34" s="368"/>
    </row>
    <row r="35" spans="1:50" ht="23.25" customHeight="1" x14ac:dyDescent="0.15">
      <c r="A35" s="904" t="s">
        <v>501</v>
      </c>
      <c r="B35" s="905"/>
      <c r="C35" s="905"/>
      <c r="D35" s="905"/>
      <c r="E35" s="905"/>
      <c r="F35" s="906"/>
      <c r="G35" s="910" t="s">
        <v>726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9" t="s">
        <v>472</v>
      </c>
      <c r="B37" s="650"/>
      <c r="C37" s="650"/>
      <c r="D37" s="650"/>
      <c r="E37" s="650"/>
      <c r="F37" s="651"/>
      <c r="G37" s="569" t="s">
        <v>265</v>
      </c>
      <c r="H37" s="382"/>
      <c r="I37" s="382"/>
      <c r="J37" s="382"/>
      <c r="K37" s="382"/>
      <c r="L37" s="382"/>
      <c r="M37" s="382"/>
      <c r="N37" s="382"/>
      <c r="O37" s="570"/>
      <c r="P37" s="639" t="s">
        <v>59</v>
      </c>
      <c r="Q37" s="382"/>
      <c r="R37" s="382"/>
      <c r="S37" s="382"/>
      <c r="T37" s="382"/>
      <c r="U37" s="382"/>
      <c r="V37" s="382"/>
      <c r="W37" s="382"/>
      <c r="X37" s="570"/>
      <c r="Y37" s="640"/>
      <c r="Z37" s="641"/>
      <c r="AA37" s="642"/>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2"/>
      <c r="B41" s="653"/>
      <c r="C41" s="653"/>
      <c r="D41" s="653"/>
      <c r="E41" s="653"/>
      <c r="F41" s="654"/>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4" t="s">
        <v>501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9" t="s">
        <v>472</v>
      </c>
      <c r="B44" s="650"/>
      <c r="C44" s="650"/>
      <c r="D44" s="650"/>
      <c r="E44" s="650"/>
      <c r="F44" s="651"/>
      <c r="G44" s="569" t="s">
        <v>265</v>
      </c>
      <c r="H44" s="382"/>
      <c r="I44" s="382"/>
      <c r="J44" s="382"/>
      <c r="K44" s="382"/>
      <c r="L44" s="382"/>
      <c r="M44" s="382"/>
      <c r="N44" s="382"/>
      <c r="O44" s="570"/>
      <c r="P44" s="639" t="s">
        <v>59</v>
      </c>
      <c r="Q44" s="382"/>
      <c r="R44" s="382"/>
      <c r="S44" s="382"/>
      <c r="T44" s="382"/>
      <c r="U44" s="382"/>
      <c r="V44" s="382"/>
      <c r="W44" s="382"/>
      <c r="X44" s="570"/>
      <c r="Y44" s="640"/>
      <c r="Z44" s="641"/>
      <c r="AA44" s="642"/>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2"/>
      <c r="B48" s="653"/>
      <c r="C48" s="653"/>
      <c r="D48" s="653"/>
      <c r="E48" s="653"/>
      <c r="F48" s="654"/>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4" t="s">
        <v>501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472</v>
      </c>
      <c r="B51" s="517"/>
      <c r="C51" s="517"/>
      <c r="D51" s="517"/>
      <c r="E51" s="517"/>
      <c r="F51" s="518"/>
      <c r="G51" s="569" t="s">
        <v>265</v>
      </c>
      <c r="H51" s="382"/>
      <c r="I51" s="382"/>
      <c r="J51" s="382"/>
      <c r="K51" s="382"/>
      <c r="L51" s="382"/>
      <c r="M51" s="382"/>
      <c r="N51" s="382"/>
      <c r="O51" s="570"/>
      <c r="P51" s="639" t="s">
        <v>59</v>
      </c>
      <c r="Q51" s="382"/>
      <c r="R51" s="382"/>
      <c r="S51" s="382"/>
      <c r="T51" s="382"/>
      <c r="U51" s="382"/>
      <c r="V51" s="382"/>
      <c r="W51" s="382"/>
      <c r="X51" s="570"/>
      <c r="Y51" s="640"/>
      <c r="Z51" s="641"/>
      <c r="AA51" s="642"/>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2"/>
      <c r="B55" s="653"/>
      <c r="C55" s="653"/>
      <c r="D55" s="653"/>
      <c r="E55" s="653"/>
      <c r="F55" s="654"/>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4" t="s">
        <v>501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472</v>
      </c>
      <c r="B58" s="517"/>
      <c r="C58" s="517"/>
      <c r="D58" s="517"/>
      <c r="E58" s="517"/>
      <c r="F58" s="518"/>
      <c r="G58" s="569" t="s">
        <v>265</v>
      </c>
      <c r="H58" s="382"/>
      <c r="I58" s="382"/>
      <c r="J58" s="382"/>
      <c r="K58" s="382"/>
      <c r="L58" s="382"/>
      <c r="M58" s="382"/>
      <c r="N58" s="382"/>
      <c r="O58" s="570"/>
      <c r="P58" s="639" t="s">
        <v>59</v>
      </c>
      <c r="Q58" s="382"/>
      <c r="R58" s="382"/>
      <c r="S58" s="382"/>
      <c r="T58" s="382"/>
      <c r="U58" s="382"/>
      <c r="V58" s="382"/>
      <c r="W58" s="382"/>
      <c r="X58" s="570"/>
      <c r="Y58" s="640"/>
      <c r="Z58" s="641"/>
      <c r="AA58" s="642"/>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4" t="s">
        <v>501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9" t="s">
        <v>531</v>
      </c>
      <c r="AF65" s="370"/>
      <c r="AG65" s="370"/>
      <c r="AH65" s="371"/>
      <c r="AI65" s="369" t="s">
        <v>528</v>
      </c>
      <c r="AJ65" s="370"/>
      <c r="AK65" s="370"/>
      <c r="AL65" s="371"/>
      <c r="AM65" s="376" t="s">
        <v>523</v>
      </c>
      <c r="AN65" s="376"/>
      <c r="AO65" s="376"/>
      <c r="AP65" s="369"/>
      <c r="AQ65" s="872" t="s">
        <v>354</v>
      </c>
      <c r="AR65" s="868"/>
      <c r="AS65" s="868"/>
      <c r="AT65" s="869"/>
      <c r="AU65" s="986" t="s">
        <v>253</v>
      </c>
      <c r="AV65" s="986"/>
      <c r="AW65" s="986"/>
      <c r="AX65" s="987"/>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0"/>
      <c r="AR66" s="271"/>
      <c r="AS66" s="870" t="s">
        <v>355</v>
      </c>
      <c r="AT66" s="871"/>
      <c r="AU66" s="271"/>
      <c r="AV66" s="271"/>
      <c r="AW66" s="870" t="s">
        <v>471</v>
      </c>
      <c r="AX66" s="988"/>
    </row>
    <row r="67" spans="1:50" ht="23.25" hidden="1" customHeight="1" x14ac:dyDescent="0.15">
      <c r="A67" s="856"/>
      <c r="B67" s="857"/>
      <c r="C67" s="857"/>
      <c r="D67" s="857"/>
      <c r="E67" s="857"/>
      <c r="F67" s="858"/>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491</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491</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492</v>
      </c>
      <c r="AC69" s="985"/>
      <c r="AD69" s="985"/>
      <c r="AE69" s="930"/>
      <c r="AF69" s="931"/>
      <c r="AG69" s="931"/>
      <c r="AH69" s="931"/>
      <c r="AI69" s="930"/>
      <c r="AJ69" s="931"/>
      <c r="AK69" s="931"/>
      <c r="AL69" s="931"/>
      <c r="AM69" s="930"/>
      <c r="AN69" s="931"/>
      <c r="AO69" s="931"/>
      <c r="AP69" s="931"/>
      <c r="AQ69" s="365"/>
      <c r="AR69" s="366"/>
      <c r="AS69" s="366"/>
      <c r="AT69" s="367"/>
      <c r="AU69" s="366"/>
      <c r="AV69" s="366"/>
      <c r="AW69" s="366"/>
      <c r="AX69" s="368"/>
    </row>
    <row r="70" spans="1:50" ht="23.25" hidden="1" customHeight="1" x14ac:dyDescent="0.15">
      <c r="A70" s="856" t="s">
        <v>478</v>
      </c>
      <c r="B70" s="857"/>
      <c r="C70" s="857"/>
      <c r="D70" s="857"/>
      <c r="E70" s="857"/>
      <c r="F70" s="858"/>
      <c r="G70" s="949" t="s">
        <v>357</v>
      </c>
      <c r="H70" s="950"/>
      <c r="I70" s="950"/>
      <c r="J70" s="950"/>
      <c r="K70" s="950"/>
      <c r="L70" s="950"/>
      <c r="M70" s="950"/>
      <c r="N70" s="950"/>
      <c r="O70" s="950"/>
      <c r="P70" s="950"/>
      <c r="Q70" s="950"/>
      <c r="R70" s="950"/>
      <c r="S70" s="950"/>
      <c r="T70" s="950"/>
      <c r="U70" s="950"/>
      <c r="V70" s="950"/>
      <c r="W70" s="953" t="s">
        <v>490</v>
      </c>
      <c r="X70" s="954"/>
      <c r="Y70" s="959" t="s">
        <v>12</v>
      </c>
      <c r="Z70" s="959"/>
      <c r="AA70" s="960"/>
      <c r="AB70" s="961" t="s">
        <v>491</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491</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492</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473</v>
      </c>
      <c r="B73" s="843"/>
      <c r="C73" s="843"/>
      <c r="D73" s="843"/>
      <c r="E73" s="843"/>
      <c r="F73" s="844"/>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45"/>
      <c r="B74" s="846"/>
      <c r="C74" s="846"/>
      <c r="D74" s="846"/>
      <c r="E74" s="846"/>
      <c r="F74" s="847"/>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5"/>
      <c r="B75" s="846"/>
      <c r="C75" s="846"/>
      <c r="D75" s="846"/>
      <c r="E75" s="846"/>
      <c r="F75" s="847"/>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5"/>
      <c r="B76" s="846"/>
      <c r="C76" s="846"/>
      <c r="D76" s="846"/>
      <c r="E76" s="846"/>
      <c r="F76" s="847"/>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5"/>
      <c r="B77" s="846"/>
      <c r="C77" s="846"/>
      <c r="D77" s="846"/>
      <c r="E77" s="846"/>
      <c r="F77" s="847"/>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8" t="s">
        <v>504</v>
      </c>
      <c r="B78" s="919"/>
      <c r="C78" s="919"/>
      <c r="D78" s="919"/>
      <c r="E78" s="916" t="s">
        <v>450</v>
      </c>
      <c r="F78" s="917"/>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x14ac:dyDescent="0.15">
      <c r="A80" s="523" t="s">
        <v>266</v>
      </c>
      <c r="B80" s="851" t="s">
        <v>464</v>
      </c>
      <c r="C80" s="852"/>
      <c r="D80" s="852"/>
      <c r="E80" s="852"/>
      <c r="F80" s="853"/>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7"/>
    </row>
    <row r="81" spans="1:60" ht="22.5" hidden="1" customHeight="1" x14ac:dyDescent="0.15">
      <c r="A81" s="524"/>
      <c r="B81" s="854"/>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7" t="s">
        <v>54</v>
      </c>
      <c r="Z88" s="738"/>
      <c r="AA88" s="739"/>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7" t="s">
        <v>13</v>
      </c>
      <c r="Z89" s="738"/>
      <c r="AA89" s="739"/>
      <c r="AB89" s="465" t="s">
        <v>14</v>
      </c>
      <c r="AC89" s="465"/>
      <c r="AD89" s="46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7" t="s">
        <v>54</v>
      </c>
      <c r="Z93" s="738"/>
      <c r="AA93" s="739"/>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7" t="s">
        <v>13</v>
      </c>
      <c r="Z94" s="738"/>
      <c r="AA94" s="739"/>
      <c r="AB94" s="465" t="s">
        <v>14</v>
      </c>
      <c r="AC94" s="465"/>
      <c r="AD94" s="46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7"/>
      <c r="I99" s="247"/>
      <c r="J99" s="247"/>
      <c r="K99" s="247"/>
      <c r="L99" s="247"/>
      <c r="M99" s="247"/>
      <c r="N99" s="247"/>
      <c r="O99" s="813"/>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531</v>
      </c>
      <c r="AF100" s="829"/>
      <c r="AG100" s="829"/>
      <c r="AH100" s="830"/>
      <c r="AI100" s="828" t="s">
        <v>528</v>
      </c>
      <c r="AJ100" s="829"/>
      <c r="AK100" s="829"/>
      <c r="AL100" s="830"/>
      <c r="AM100" s="828" t="s">
        <v>524</v>
      </c>
      <c r="AN100" s="829"/>
      <c r="AO100" s="829"/>
      <c r="AP100" s="830"/>
      <c r="AQ100" s="938" t="s">
        <v>517</v>
      </c>
      <c r="AR100" s="939"/>
      <c r="AS100" s="939"/>
      <c r="AT100" s="940"/>
      <c r="AU100" s="938" t="s">
        <v>514</v>
      </c>
      <c r="AV100" s="939"/>
      <c r="AW100" s="939"/>
      <c r="AX100" s="941"/>
    </row>
    <row r="101" spans="1:60" ht="23.25" customHeight="1" x14ac:dyDescent="0.15">
      <c r="A101" s="495"/>
      <c r="B101" s="496"/>
      <c r="C101" s="496"/>
      <c r="D101" s="496"/>
      <c r="E101" s="496"/>
      <c r="F101" s="497"/>
      <c r="G101" s="161" t="s">
        <v>585</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5" t="s">
        <v>586</v>
      </c>
      <c r="AC101" s="555"/>
      <c r="AD101" s="555"/>
      <c r="AE101" s="365">
        <v>2</v>
      </c>
      <c r="AF101" s="366"/>
      <c r="AG101" s="366"/>
      <c r="AH101" s="367"/>
      <c r="AI101" s="365">
        <v>3</v>
      </c>
      <c r="AJ101" s="366"/>
      <c r="AK101" s="366"/>
      <c r="AL101" s="367"/>
      <c r="AM101" s="365">
        <v>2</v>
      </c>
      <c r="AN101" s="366"/>
      <c r="AO101" s="366"/>
      <c r="AP101" s="367"/>
      <c r="AQ101" s="365">
        <v>2</v>
      </c>
      <c r="AR101" s="366"/>
      <c r="AS101" s="366"/>
      <c r="AT101" s="367"/>
      <c r="AU101" s="365" t="s">
        <v>621</v>
      </c>
      <c r="AV101" s="366"/>
      <c r="AW101" s="366"/>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0"/>
      <c r="AA102" s="341"/>
      <c r="AB102" s="555" t="s">
        <v>586</v>
      </c>
      <c r="AC102" s="555"/>
      <c r="AD102" s="555"/>
      <c r="AE102" s="359">
        <v>2</v>
      </c>
      <c r="AF102" s="359"/>
      <c r="AG102" s="359"/>
      <c r="AH102" s="359"/>
      <c r="AI102" s="359">
        <v>3</v>
      </c>
      <c r="AJ102" s="359"/>
      <c r="AK102" s="359"/>
      <c r="AL102" s="359"/>
      <c r="AM102" s="359">
        <v>2</v>
      </c>
      <c r="AN102" s="359"/>
      <c r="AO102" s="359"/>
      <c r="AP102" s="359"/>
      <c r="AQ102" s="930">
        <v>2</v>
      </c>
      <c r="AR102" s="931"/>
      <c r="AS102" s="931"/>
      <c r="AT102" s="932"/>
      <c r="AU102" s="930">
        <v>2</v>
      </c>
      <c r="AV102" s="931"/>
      <c r="AW102" s="931"/>
      <c r="AX102" s="932"/>
    </row>
    <row r="103" spans="1:60" ht="31.5" customHeight="1" x14ac:dyDescent="0.15">
      <c r="A103" s="492" t="s">
        <v>474</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customHeight="1" x14ac:dyDescent="0.15">
      <c r="A104" s="495"/>
      <c r="B104" s="496"/>
      <c r="C104" s="496"/>
      <c r="D104" s="496"/>
      <c r="E104" s="496"/>
      <c r="F104" s="497"/>
      <c r="G104" s="161" t="s">
        <v>625</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628</v>
      </c>
      <c r="AC104" s="476"/>
      <c r="AD104" s="477"/>
      <c r="AE104" s="365" t="s">
        <v>624</v>
      </c>
      <c r="AF104" s="366"/>
      <c r="AG104" s="366"/>
      <c r="AH104" s="367"/>
      <c r="AI104" s="365" t="s">
        <v>620</v>
      </c>
      <c r="AJ104" s="366"/>
      <c r="AK104" s="366"/>
      <c r="AL104" s="367"/>
      <c r="AM104" s="365">
        <v>1</v>
      </c>
      <c r="AN104" s="366"/>
      <c r="AO104" s="366"/>
      <c r="AP104" s="367"/>
      <c r="AQ104" s="365">
        <v>1</v>
      </c>
      <c r="AR104" s="366"/>
      <c r="AS104" s="366"/>
      <c r="AT104" s="367"/>
      <c r="AU104" s="365" t="s">
        <v>621</v>
      </c>
      <c r="AV104" s="366"/>
      <c r="AW104" s="366"/>
      <c r="AX104" s="367"/>
    </row>
    <row r="105" spans="1:60" ht="33.7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t="s">
        <v>623</v>
      </c>
      <c r="AC105" s="408"/>
      <c r="AD105" s="409"/>
      <c r="AE105" s="359" t="s">
        <v>621</v>
      </c>
      <c r="AF105" s="359"/>
      <c r="AG105" s="359"/>
      <c r="AH105" s="359"/>
      <c r="AI105" s="359" t="s">
        <v>626</v>
      </c>
      <c r="AJ105" s="359"/>
      <c r="AK105" s="359"/>
      <c r="AL105" s="359"/>
      <c r="AM105" s="359">
        <v>1</v>
      </c>
      <c r="AN105" s="359"/>
      <c r="AO105" s="359"/>
      <c r="AP105" s="359"/>
      <c r="AQ105" s="365">
        <v>1</v>
      </c>
      <c r="AR105" s="366"/>
      <c r="AS105" s="366"/>
      <c r="AT105" s="367"/>
      <c r="AU105" s="930">
        <v>1</v>
      </c>
      <c r="AV105" s="931"/>
      <c r="AW105" s="931"/>
      <c r="AX105" s="932"/>
    </row>
    <row r="106" spans="1:60" ht="31.5" customHeight="1" x14ac:dyDescent="0.15">
      <c r="A106" s="492" t="s">
        <v>474</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customHeight="1" x14ac:dyDescent="0.15">
      <c r="A107" s="495"/>
      <c r="B107" s="496"/>
      <c r="C107" s="496"/>
      <c r="D107" s="496"/>
      <c r="E107" s="496"/>
      <c r="F107" s="497"/>
      <c r="G107" s="161" t="s">
        <v>622</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587</v>
      </c>
      <c r="AC107" s="476"/>
      <c r="AD107" s="477"/>
      <c r="AE107" s="359">
        <v>312</v>
      </c>
      <c r="AF107" s="359"/>
      <c r="AG107" s="359"/>
      <c r="AH107" s="359"/>
      <c r="AI107" s="359">
        <v>253</v>
      </c>
      <c r="AJ107" s="359"/>
      <c r="AK107" s="359"/>
      <c r="AL107" s="359"/>
      <c r="AM107" s="359">
        <v>229</v>
      </c>
      <c r="AN107" s="359"/>
      <c r="AO107" s="359"/>
      <c r="AP107" s="359"/>
      <c r="AQ107" s="365" t="s">
        <v>568</v>
      </c>
      <c r="AR107" s="366"/>
      <c r="AS107" s="366"/>
      <c r="AT107" s="367"/>
      <c r="AU107" s="365" t="s">
        <v>621</v>
      </c>
      <c r="AV107" s="366"/>
      <c r="AW107" s="366"/>
      <c r="AX107" s="367"/>
    </row>
    <row r="108" spans="1:60" ht="57.7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t="s">
        <v>587</v>
      </c>
      <c r="AC108" s="408"/>
      <c r="AD108" s="409"/>
      <c r="AE108" s="359">
        <v>300</v>
      </c>
      <c r="AF108" s="359"/>
      <c r="AG108" s="359"/>
      <c r="AH108" s="359"/>
      <c r="AI108" s="359">
        <v>300</v>
      </c>
      <c r="AJ108" s="359"/>
      <c r="AK108" s="359"/>
      <c r="AL108" s="359"/>
      <c r="AM108" s="359">
        <v>300</v>
      </c>
      <c r="AN108" s="359"/>
      <c r="AO108" s="359"/>
      <c r="AP108" s="359"/>
      <c r="AQ108" s="365">
        <v>300</v>
      </c>
      <c r="AR108" s="366"/>
      <c r="AS108" s="366"/>
      <c r="AT108" s="367"/>
      <c r="AU108" s="930">
        <v>300</v>
      </c>
      <c r="AV108" s="931"/>
      <c r="AW108" s="931"/>
      <c r="AX108" s="932"/>
    </row>
    <row r="109" spans="1:60" ht="31.5" customHeight="1" x14ac:dyDescent="0.15">
      <c r="A109" s="492" t="s">
        <v>474</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customHeight="1" x14ac:dyDescent="0.15">
      <c r="A110" s="495"/>
      <c r="B110" s="496"/>
      <c r="C110" s="496"/>
      <c r="D110" s="496"/>
      <c r="E110" s="496"/>
      <c r="F110" s="497"/>
      <c r="G110" s="161" t="s">
        <v>627</v>
      </c>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t="s">
        <v>586</v>
      </c>
      <c r="AC110" s="476"/>
      <c r="AD110" s="477"/>
      <c r="AE110" s="359" t="s">
        <v>621</v>
      </c>
      <c r="AF110" s="359"/>
      <c r="AG110" s="359"/>
      <c r="AH110" s="359"/>
      <c r="AI110" s="359" t="s">
        <v>621</v>
      </c>
      <c r="AJ110" s="359"/>
      <c r="AK110" s="359"/>
      <c r="AL110" s="359"/>
      <c r="AM110" s="359">
        <v>10</v>
      </c>
      <c r="AN110" s="359"/>
      <c r="AO110" s="359"/>
      <c r="AP110" s="359"/>
      <c r="AQ110" s="365">
        <v>9</v>
      </c>
      <c r="AR110" s="366"/>
      <c r="AS110" s="366"/>
      <c r="AT110" s="367"/>
      <c r="AU110" s="365" t="s">
        <v>568</v>
      </c>
      <c r="AV110" s="366"/>
      <c r="AW110" s="366"/>
      <c r="AX110" s="367"/>
    </row>
    <row r="111" spans="1:60" ht="23.25"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t="s">
        <v>586</v>
      </c>
      <c r="AC111" s="408"/>
      <c r="AD111" s="409"/>
      <c r="AE111" s="359" t="s">
        <v>621</v>
      </c>
      <c r="AF111" s="359"/>
      <c r="AG111" s="359"/>
      <c r="AH111" s="359"/>
      <c r="AI111" s="359" t="s">
        <v>624</v>
      </c>
      <c r="AJ111" s="359"/>
      <c r="AK111" s="359"/>
      <c r="AL111" s="359"/>
      <c r="AM111" s="359">
        <v>9</v>
      </c>
      <c r="AN111" s="359"/>
      <c r="AO111" s="359"/>
      <c r="AP111" s="359"/>
      <c r="AQ111" s="365">
        <v>5</v>
      </c>
      <c r="AR111" s="366"/>
      <c r="AS111" s="366"/>
      <c r="AT111" s="367"/>
      <c r="AU111" s="365">
        <v>14</v>
      </c>
      <c r="AV111" s="366"/>
      <c r="AW111" s="366"/>
      <c r="AX111" s="367"/>
    </row>
    <row r="112" spans="1:60" ht="31.5" hidden="1" customHeight="1" x14ac:dyDescent="0.15">
      <c r="A112" s="492" t="s">
        <v>474</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t="s">
        <v>623</v>
      </c>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t="s">
        <v>623</v>
      </c>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710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588</v>
      </c>
      <c r="AC116" s="301"/>
      <c r="AD116" s="302"/>
      <c r="AE116" s="359">
        <v>1791041</v>
      </c>
      <c r="AF116" s="359"/>
      <c r="AG116" s="359"/>
      <c r="AH116" s="359"/>
      <c r="AI116" s="359">
        <v>731420</v>
      </c>
      <c r="AJ116" s="359"/>
      <c r="AK116" s="359"/>
      <c r="AL116" s="359"/>
      <c r="AM116" s="359">
        <v>1778188</v>
      </c>
      <c r="AN116" s="359"/>
      <c r="AO116" s="359"/>
      <c r="AP116" s="359"/>
      <c r="AQ116" s="365">
        <v>1571500</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306" t="s">
        <v>590</v>
      </c>
      <c r="AF117" s="306"/>
      <c r="AG117" s="306"/>
      <c r="AH117" s="306"/>
      <c r="AI117" s="306" t="s">
        <v>591</v>
      </c>
      <c r="AJ117" s="306"/>
      <c r="AK117" s="306"/>
      <c r="AL117" s="306"/>
      <c r="AM117" s="306" t="s">
        <v>667</v>
      </c>
      <c r="AN117" s="306"/>
      <c r="AO117" s="306"/>
      <c r="AP117" s="306"/>
      <c r="AQ117" s="306" t="s">
        <v>630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customHeight="1" x14ac:dyDescent="0.15">
      <c r="A119" s="292"/>
      <c r="B119" s="293"/>
      <c r="C119" s="293"/>
      <c r="D119" s="293"/>
      <c r="E119" s="293"/>
      <c r="F119" s="294"/>
      <c r="G119" s="352" t="s">
        <v>665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588</v>
      </c>
      <c r="AC119" s="301"/>
      <c r="AD119" s="302"/>
      <c r="AE119" s="359" t="s">
        <v>621</v>
      </c>
      <c r="AF119" s="359"/>
      <c r="AG119" s="359"/>
      <c r="AH119" s="359"/>
      <c r="AI119" s="359" t="s">
        <v>621</v>
      </c>
      <c r="AJ119" s="359"/>
      <c r="AK119" s="359"/>
      <c r="AL119" s="359"/>
      <c r="AM119" s="359">
        <v>7278475</v>
      </c>
      <c r="AN119" s="359"/>
      <c r="AO119" s="359"/>
      <c r="AP119" s="359"/>
      <c r="AQ119" s="359">
        <v>9831000</v>
      </c>
      <c r="AR119" s="359"/>
      <c r="AS119" s="359"/>
      <c r="AT119" s="359"/>
      <c r="AU119" s="359"/>
      <c r="AV119" s="359"/>
      <c r="AW119" s="359"/>
      <c r="AX119" s="360"/>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632</v>
      </c>
      <c r="AC120" s="343"/>
      <c r="AD120" s="344"/>
      <c r="AE120" s="306" t="s">
        <v>629</v>
      </c>
      <c r="AF120" s="306"/>
      <c r="AG120" s="306"/>
      <c r="AH120" s="306"/>
      <c r="AI120" s="306" t="s">
        <v>629</v>
      </c>
      <c r="AJ120" s="306"/>
      <c r="AK120" s="306"/>
      <c r="AL120" s="306"/>
      <c r="AM120" s="306" t="s">
        <v>666</v>
      </c>
      <c r="AN120" s="306"/>
      <c r="AO120" s="306"/>
      <c r="AP120" s="306"/>
      <c r="AQ120" s="306" t="s">
        <v>631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customHeight="1" x14ac:dyDescent="0.15">
      <c r="A122" s="292"/>
      <c r="B122" s="293"/>
      <c r="C122" s="293"/>
      <c r="D122" s="293"/>
      <c r="E122" s="293"/>
      <c r="F122" s="294"/>
      <c r="G122" s="352" t="s">
        <v>592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588</v>
      </c>
      <c r="AC122" s="301"/>
      <c r="AD122" s="302"/>
      <c r="AE122" s="359">
        <v>24162</v>
      </c>
      <c r="AF122" s="359"/>
      <c r="AG122" s="359"/>
      <c r="AH122" s="359"/>
      <c r="AI122" s="359">
        <v>29028</v>
      </c>
      <c r="AJ122" s="359"/>
      <c r="AK122" s="359"/>
      <c r="AL122" s="359"/>
      <c r="AM122" s="359">
        <v>20515</v>
      </c>
      <c r="AN122" s="359"/>
      <c r="AO122" s="359"/>
      <c r="AP122" s="359"/>
      <c r="AQ122" s="359">
        <v>20550</v>
      </c>
      <c r="AR122" s="359"/>
      <c r="AS122" s="359"/>
      <c r="AT122" s="359"/>
      <c r="AU122" s="359"/>
      <c r="AV122" s="359"/>
      <c r="AW122" s="359"/>
      <c r="AX122" s="360"/>
    </row>
    <row r="123" spans="1:50"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589</v>
      </c>
      <c r="AC123" s="343"/>
      <c r="AD123" s="344"/>
      <c r="AE123" s="306" t="s">
        <v>593</v>
      </c>
      <c r="AF123" s="306"/>
      <c r="AG123" s="306"/>
      <c r="AH123" s="306"/>
      <c r="AI123" s="306" t="s">
        <v>594</v>
      </c>
      <c r="AJ123" s="306"/>
      <c r="AK123" s="306"/>
      <c r="AL123" s="306"/>
      <c r="AM123" s="306" t="s">
        <v>704</v>
      </c>
      <c r="AN123" s="306"/>
      <c r="AO123" s="306"/>
      <c r="AP123" s="306"/>
      <c r="AQ123" s="306" t="s">
        <v>633</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customHeight="1" x14ac:dyDescent="0.15">
      <c r="A125" s="292"/>
      <c r="B125" s="293"/>
      <c r="C125" s="293"/>
      <c r="D125" s="293"/>
      <c r="E125" s="293"/>
      <c r="F125" s="294"/>
      <c r="G125" s="352" t="s">
        <v>711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588</v>
      </c>
      <c r="AC125" s="301"/>
      <c r="AD125" s="302"/>
      <c r="AE125" s="359" t="s">
        <v>621</v>
      </c>
      <c r="AF125" s="359"/>
      <c r="AG125" s="359"/>
      <c r="AH125" s="359"/>
      <c r="AI125" s="359" t="s">
        <v>629</v>
      </c>
      <c r="AJ125" s="359"/>
      <c r="AK125" s="359"/>
      <c r="AL125" s="359"/>
      <c r="AM125" s="359">
        <v>869975</v>
      </c>
      <c r="AN125" s="359"/>
      <c r="AO125" s="359"/>
      <c r="AP125" s="359"/>
      <c r="AQ125" s="359">
        <v>863000</v>
      </c>
      <c r="AR125" s="359"/>
      <c r="AS125" s="359"/>
      <c r="AT125" s="359"/>
      <c r="AU125" s="359"/>
      <c r="AV125" s="359"/>
      <c r="AW125" s="359"/>
      <c r="AX125" s="360"/>
    </row>
    <row r="126" spans="1:50" ht="46.5"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595</v>
      </c>
      <c r="AC126" s="343"/>
      <c r="AD126" s="344"/>
      <c r="AE126" s="306" t="s">
        <v>621</v>
      </c>
      <c r="AF126" s="306"/>
      <c r="AG126" s="306"/>
      <c r="AH126" s="306"/>
      <c r="AI126" s="306" t="s">
        <v>629</v>
      </c>
      <c r="AJ126" s="306"/>
      <c r="AK126" s="306"/>
      <c r="AL126" s="306"/>
      <c r="AM126" s="306" t="s">
        <v>664</v>
      </c>
      <c r="AN126" s="306"/>
      <c r="AO126" s="306"/>
      <c r="AP126" s="306"/>
      <c r="AQ126" s="306" t="s">
        <v>634</v>
      </c>
      <c r="AR126" s="306"/>
      <c r="AS126" s="306"/>
      <c r="AT126" s="306"/>
      <c r="AU126" s="306"/>
      <c r="AV126" s="306"/>
      <c r="AW126" s="306"/>
      <c r="AX126" s="307"/>
    </row>
    <row r="127" spans="1:50" ht="23.25" hidden="1" customHeight="1" x14ac:dyDescent="0.15">
      <c r="A127" s="56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596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561</v>
      </c>
      <c r="B130" s="1001"/>
      <c r="C130" s="1000" t="s">
        <v>358</v>
      </c>
      <c r="D130" s="1001"/>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v>32</v>
      </c>
      <c r="AV133" s="136"/>
      <c r="AW133" s="137" t="s">
        <v>300</v>
      </c>
      <c r="AX133" s="138"/>
    </row>
    <row r="134" spans="1:50" ht="68.25" customHeight="1" x14ac:dyDescent="0.15">
      <c r="A134" s="1004"/>
      <c r="B134" s="252"/>
      <c r="C134" s="251"/>
      <c r="D134" s="252"/>
      <c r="E134" s="251"/>
      <c r="F134" s="314"/>
      <c r="G134" s="230" t="s">
        <v>660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v>52.3</v>
      </c>
      <c r="AF134" s="112"/>
      <c r="AG134" s="112"/>
      <c r="AH134" s="112"/>
      <c r="AI134" s="266" t="s">
        <v>568</v>
      </c>
      <c r="AJ134" s="112"/>
      <c r="AK134" s="112"/>
      <c r="AL134" s="112"/>
      <c r="AM134" s="266" t="s">
        <v>621</v>
      </c>
      <c r="AN134" s="112"/>
      <c r="AO134" s="112"/>
      <c r="AP134" s="112"/>
      <c r="AQ134" s="266" t="s">
        <v>568</v>
      </c>
      <c r="AR134" s="112"/>
      <c r="AS134" s="112"/>
      <c r="AT134" s="112"/>
      <c r="AU134" s="266" t="s">
        <v>568</v>
      </c>
      <c r="AV134" s="112"/>
      <c r="AW134" s="112"/>
      <c r="AX134" s="222"/>
    </row>
    <row r="135" spans="1:50" ht="12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492</v>
      </c>
      <c r="AC135" s="133"/>
      <c r="AD135" s="133"/>
      <c r="AE135" s="266">
        <v>57.7</v>
      </c>
      <c r="AF135" s="112"/>
      <c r="AG135" s="112"/>
      <c r="AH135" s="112"/>
      <c r="AI135" s="266" t="s">
        <v>568</v>
      </c>
      <c r="AJ135" s="112"/>
      <c r="AK135" s="112"/>
      <c r="AL135" s="112"/>
      <c r="AM135" s="266" t="s">
        <v>635</v>
      </c>
      <c r="AN135" s="112"/>
      <c r="AO135" s="112"/>
      <c r="AP135" s="112"/>
      <c r="AQ135" s="266" t="s">
        <v>568</v>
      </c>
      <c r="AR135" s="112"/>
      <c r="AS135" s="112"/>
      <c r="AT135" s="112"/>
      <c r="AU135" s="266">
        <v>61.7</v>
      </c>
      <c r="AV135" s="112"/>
      <c r="AW135" s="112"/>
      <c r="AX135" s="222"/>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8.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7.5" customHeight="1" x14ac:dyDescent="0.15">
      <c r="A188" s="1004"/>
      <c r="B188" s="252"/>
      <c r="C188" s="251"/>
      <c r="D188" s="252"/>
      <c r="E188" s="160" t="s">
        <v>727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customHeight="1" x14ac:dyDescent="0.15">
      <c r="A189" s="1004"/>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557</v>
      </c>
      <c r="D430" s="250"/>
      <c r="E430" s="238" t="s">
        <v>541</v>
      </c>
      <c r="F430" s="452"/>
      <c r="G430" s="240" t="s">
        <v>374</v>
      </c>
      <c r="H430" s="158"/>
      <c r="I430" s="158"/>
      <c r="J430" s="241" t="s">
        <v>597</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100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597</v>
      </c>
      <c r="AF433" s="112"/>
      <c r="AG433" s="112"/>
      <c r="AH433" s="113"/>
      <c r="AI433" s="111" t="s">
        <v>597</v>
      </c>
      <c r="AJ433" s="112"/>
      <c r="AK433" s="112"/>
      <c r="AL433" s="112"/>
      <c r="AM433" s="111" t="s">
        <v>568</v>
      </c>
      <c r="AN433" s="112"/>
      <c r="AO433" s="112"/>
      <c r="AP433" s="113"/>
      <c r="AQ433" s="111" t="s">
        <v>597</v>
      </c>
      <c r="AR433" s="112"/>
      <c r="AS433" s="112"/>
      <c r="AT433" s="113"/>
      <c r="AU433" s="112" t="s">
        <v>597</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597</v>
      </c>
      <c r="AF434" s="112"/>
      <c r="AG434" s="112"/>
      <c r="AH434" s="113"/>
      <c r="AI434" s="111" t="s">
        <v>597</v>
      </c>
      <c r="AJ434" s="112"/>
      <c r="AK434" s="112"/>
      <c r="AL434" s="112"/>
      <c r="AM434" s="111" t="s">
        <v>568</v>
      </c>
      <c r="AN434" s="112"/>
      <c r="AO434" s="112"/>
      <c r="AP434" s="113"/>
      <c r="AQ434" s="111" t="s">
        <v>597</v>
      </c>
      <c r="AR434" s="112"/>
      <c r="AS434" s="112"/>
      <c r="AT434" s="113"/>
      <c r="AU434" s="112" t="s">
        <v>597</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597</v>
      </c>
      <c r="AJ435" s="112"/>
      <c r="AK435" s="112"/>
      <c r="AL435" s="112"/>
      <c r="AM435" s="111" t="s">
        <v>568</v>
      </c>
      <c r="AN435" s="112"/>
      <c r="AO435" s="112"/>
      <c r="AP435" s="113"/>
      <c r="AQ435" s="111" t="s">
        <v>597</v>
      </c>
      <c r="AR435" s="112"/>
      <c r="AS435" s="112"/>
      <c r="AT435" s="113"/>
      <c r="AU435" s="112" t="s">
        <v>597</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100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597</v>
      </c>
      <c r="AF458" s="112"/>
      <c r="AG458" s="112"/>
      <c r="AH458" s="112"/>
      <c r="AI458" s="111" t="s">
        <v>599</v>
      </c>
      <c r="AJ458" s="112"/>
      <c r="AK458" s="112"/>
      <c r="AL458" s="112"/>
      <c r="AM458" s="111" t="s">
        <v>568</v>
      </c>
      <c r="AN458" s="112"/>
      <c r="AO458" s="112"/>
      <c r="AP458" s="113"/>
      <c r="AQ458" s="111" t="s">
        <v>597</v>
      </c>
      <c r="AR458" s="112"/>
      <c r="AS458" s="112"/>
      <c r="AT458" s="113"/>
      <c r="AU458" s="112" t="s">
        <v>597</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597</v>
      </c>
      <c r="AF459" s="112"/>
      <c r="AG459" s="112"/>
      <c r="AH459" s="113"/>
      <c r="AI459" s="111" t="s">
        <v>597</v>
      </c>
      <c r="AJ459" s="112"/>
      <c r="AK459" s="112"/>
      <c r="AL459" s="112"/>
      <c r="AM459" s="111" t="s">
        <v>568</v>
      </c>
      <c r="AN459" s="112"/>
      <c r="AO459" s="112"/>
      <c r="AP459" s="113"/>
      <c r="AQ459" s="111" t="s">
        <v>597</v>
      </c>
      <c r="AR459" s="112"/>
      <c r="AS459" s="112"/>
      <c r="AT459" s="113"/>
      <c r="AU459" s="112" t="s">
        <v>597</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597</v>
      </c>
      <c r="AF460" s="112"/>
      <c r="AG460" s="112"/>
      <c r="AH460" s="113"/>
      <c r="AI460" s="111" t="s">
        <v>597</v>
      </c>
      <c r="AJ460" s="112"/>
      <c r="AK460" s="112"/>
      <c r="AL460" s="112"/>
      <c r="AM460" s="111" t="s">
        <v>568</v>
      </c>
      <c r="AN460" s="112"/>
      <c r="AO460" s="112"/>
      <c r="AP460" s="113"/>
      <c r="AQ460" s="111" t="s">
        <v>597</v>
      </c>
      <c r="AR460" s="112"/>
      <c r="AS460" s="112"/>
      <c r="AT460" s="113"/>
      <c r="AU460" s="112" t="s">
        <v>597</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1.75"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2" t="s">
        <v>613</v>
      </c>
      <c r="AE702" s="903"/>
      <c r="AF702" s="903"/>
      <c r="AG702" s="890" t="s">
        <v>600</v>
      </c>
      <c r="AH702" s="891"/>
      <c r="AI702" s="891"/>
      <c r="AJ702" s="891"/>
      <c r="AK702" s="891"/>
      <c r="AL702" s="891"/>
      <c r="AM702" s="891"/>
      <c r="AN702" s="891"/>
      <c r="AO702" s="891"/>
      <c r="AP702" s="891"/>
      <c r="AQ702" s="891"/>
      <c r="AR702" s="891"/>
      <c r="AS702" s="891"/>
      <c r="AT702" s="891"/>
      <c r="AU702" s="891"/>
      <c r="AV702" s="891"/>
      <c r="AW702" s="891"/>
      <c r="AX702" s="892"/>
    </row>
    <row r="703" spans="1:50" ht="79.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613</v>
      </c>
      <c r="AE703" s="155"/>
      <c r="AF703" s="155"/>
      <c r="AG703" s="672" t="s">
        <v>601</v>
      </c>
      <c r="AH703" s="673"/>
      <c r="AI703" s="673"/>
      <c r="AJ703" s="673"/>
      <c r="AK703" s="673"/>
      <c r="AL703" s="673"/>
      <c r="AM703" s="673"/>
      <c r="AN703" s="673"/>
      <c r="AO703" s="673"/>
      <c r="AP703" s="673"/>
      <c r="AQ703" s="673"/>
      <c r="AR703" s="673"/>
      <c r="AS703" s="673"/>
      <c r="AT703" s="673"/>
      <c r="AU703" s="673"/>
      <c r="AV703" s="673"/>
      <c r="AW703" s="673"/>
      <c r="AX703" s="674"/>
    </row>
    <row r="704" spans="1:50" ht="37.5" customHeight="1" x14ac:dyDescent="0.15">
      <c r="A704" s="537"/>
      <c r="B704" s="538"/>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613</v>
      </c>
      <c r="AE704" s="594"/>
      <c r="AF704" s="594"/>
      <c r="AG704" s="432" t="s">
        <v>602</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639</v>
      </c>
      <c r="AE705" s="741"/>
      <c r="AF705" s="741"/>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637</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638</v>
      </c>
      <c r="AE707" s="592"/>
      <c r="AF707" s="592"/>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613</v>
      </c>
      <c r="AE708" s="676"/>
      <c r="AF708" s="676"/>
      <c r="AG708" s="530" t="s">
        <v>603</v>
      </c>
      <c r="AH708" s="531"/>
      <c r="AI708" s="531"/>
      <c r="AJ708" s="531"/>
      <c r="AK708" s="531"/>
      <c r="AL708" s="531"/>
      <c r="AM708" s="531"/>
      <c r="AN708" s="531"/>
      <c r="AO708" s="531"/>
      <c r="AP708" s="531"/>
      <c r="AQ708" s="531"/>
      <c r="AR708" s="531"/>
      <c r="AS708" s="531"/>
      <c r="AT708" s="531"/>
      <c r="AU708" s="531"/>
      <c r="AV708" s="531"/>
      <c r="AW708" s="531"/>
      <c r="AX708" s="532"/>
    </row>
    <row r="709" spans="1:50" ht="36.7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639</v>
      </c>
      <c r="AE709" s="155"/>
      <c r="AF709" s="155"/>
      <c r="AG709" s="672" t="s">
        <v>712</v>
      </c>
      <c r="AH709" s="673"/>
      <c r="AI709" s="673"/>
      <c r="AJ709" s="673"/>
      <c r="AK709" s="673"/>
      <c r="AL709" s="673"/>
      <c r="AM709" s="673"/>
      <c r="AN709" s="673"/>
      <c r="AO709" s="673"/>
      <c r="AP709" s="673"/>
      <c r="AQ709" s="673"/>
      <c r="AR709" s="673"/>
      <c r="AS709" s="673"/>
      <c r="AT709" s="673"/>
      <c r="AU709" s="673"/>
      <c r="AV709" s="673"/>
      <c r="AW709" s="673"/>
      <c r="AX709" s="674"/>
    </row>
    <row r="710" spans="1:50" ht="40.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640</v>
      </c>
      <c r="AE710" s="155"/>
      <c r="AF710" s="155"/>
      <c r="AG710" s="672" t="s">
        <v>604</v>
      </c>
      <c r="AH710" s="673"/>
      <c r="AI710" s="673"/>
      <c r="AJ710" s="673"/>
      <c r="AK710" s="673"/>
      <c r="AL710" s="673"/>
      <c r="AM710" s="673"/>
      <c r="AN710" s="673"/>
      <c r="AO710" s="673"/>
      <c r="AP710" s="673"/>
      <c r="AQ710" s="673"/>
      <c r="AR710" s="673"/>
      <c r="AS710" s="673"/>
      <c r="AT710" s="673"/>
      <c r="AU710" s="673"/>
      <c r="AV710" s="673"/>
      <c r="AW710" s="673"/>
      <c r="AX710" s="674"/>
    </row>
    <row r="711" spans="1:50" ht="41.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641</v>
      </c>
      <c r="AE711" s="155"/>
      <c r="AF711" s="155"/>
      <c r="AG711" s="672" t="s">
        <v>605</v>
      </c>
      <c r="AH711" s="673"/>
      <c r="AI711" s="673"/>
      <c r="AJ711" s="673"/>
      <c r="AK711" s="673"/>
      <c r="AL711" s="673"/>
      <c r="AM711" s="673"/>
      <c r="AN711" s="673"/>
      <c r="AO711" s="673"/>
      <c r="AP711" s="673"/>
      <c r="AQ711" s="673"/>
      <c r="AR711" s="673"/>
      <c r="AS711" s="673"/>
      <c r="AT711" s="673"/>
      <c r="AU711" s="673"/>
      <c r="AV711" s="673"/>
      <c r="AW711" s="673"/>
      <c r="AX711" s="674"/>
    </row>
    <row r="712" spans="1:50" ht="30.75" customHeight="1" x14ac:dyDescent="0.15">
      <c r="A712" s="663"/>
      <c r="B712" s="664"/>
      <c r="C712" s="596" t="s">
        <v>469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642</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30.75" customHeight="1" x14ac:dyDescent="0.15">
      <c r="A713" s="663"/>
      <c r="B713" s="66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642</v>
      </c>
      <c r="AE713" s="155"/>
      <c r="AF713" s="156"/>
      <c r="AG713" s="672"/>
      <c r="AH713" s="673"/>
      <c r="AI713" s="673"/>
      <c r="AJ713" s="673"/>
      <c r="AK713" s="673"/>
      <c r="AL713" s="673"/>
      <c r="AM713" s="673"/>
      <c r="AN713" s="673"/>
      <c r="AO713" s="673"/>
      <c r="AP713" s="673"/>
      <c r="AQ713" s="673"/>
      <c r="AR713" s="673"/>
      <c r="AS713" s="673"/>
      <c r="AT713" s="673"/>
      <c r="AU713" s="673"/>
      <c r="AV713" s="673"/>
      <c r="AW713" s="673"/>
      <c r="AX713" s="674"/>
    </row>
    <row r="714" spans="1:50" ht="60" customHeight="1" x14ac:dyDescent="0.15">
      <c r="A714" s="665"/>
      <c r="B714" s="666"/>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613</v>
      </c>
      <c r="AE714" s="600"/>
      <c r="AF714" s="601"/>
      <c r="AG714" s="697" t="s">
        <v>661</v>
      </c>
      <c r="AH714" s="698"/>
      <c r="AI714" s="698"/>
      <c r="AJ714" s="698"/>
      <c r="AK714" s="698"/>
      <c r="AL714" s="698"/>
      <c r="AM714" s="698"/>
      <c r="AN714" s="698"/>
      <c r="AO714" s="698"/>
      <c r="AP714" s="698"/>
      <c r="AQ714" s="698"/>
      <c r="AR714" s="698"/>
      <c r="AS714" s="698"/>
      <c r="AT714" s="698"/>
      <c r="AU714" s="698"/>
      <c r="AV714" s="698"/>
      <c r="AW714" s="698"/>
      <c r="AX714" s="699"/>
    </row>
    <row r="715" spans="1:50" ht="58.5" customHeight="1" x14ac:dyDescent="0.15">
      <c r="A715" s="629" t="s">
        <v>40</v>
      </c>
      <c r="B715" s="662"/>
      <c r="C715" s="667" t="s">
        <v>447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636</v>
      </c>
      <c r="AE715" s="676"/>
      <c r="AF715" s="785"/>
      <c r="AG715" s="530" t="s">
        <v>662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613</v>
      </c>
      <c r="AE716" s="767"/>
      <c r="AF716" s="767"/>
      <c r="AG716" s="672" t="s">
        <v>606</v>
      </c>
      <c r="AH716" s="673"/>
      <c r="AI716" s="673"/>
      <c r="AJ716" s="673"/>
      <c r="AK716" s="673"/>
      <c r="AL716" s="673"/>
      <c r="AM716" s="673"/>
      <c r="AN716" s="673"/>
      <c r="AO716" s="673"/>
      <c r="AP716" s="673"/>
      <c r="AQ716" s="673"/>
      <c r="AR716" s="673"/>
      <c r="AS716" s="673"/>
      <c r="AT716" s="673"/>
      <c r="AU716" s="673"/>
      <c r="AV716" s="673"/>
      <c r="AW716" s="673"/>
      <c r="AX716" s="674"/>
    </row>
    <row r="717" spans="1:50" ht="34.5"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613</v>
      </c>
      <c r="AE717" s="155"/>
      <c r="AF717" s="155"/>
      <c r="AG717" s="672" t="s">
        <v>607</v>
      </c>
      <c r="AH717" s="673"/>
      <c r="AI717" s="673"/>
      <c r="AJ717" s="673"/>
      <c r="AK717" s="673"/>
      <c r="AL717" s="673"/>
      <c r="AM717" s="673"/>
      <c r="AN717" s="673"/>
      <c r="AO717" s="673"/>
      <c r="AP717" s="673"/>
      <c r="AQ717" s="673"/>
      <c r="AR717" s="673"/>
      <c r="AS717" s="673"/>
      <c r="AT717" s="673"/>
      <c r="AU717" s="673"/>
      <c r="AV717" s="673"/>
      <c r="AW717" s="673"/>
      <c r="AX717" s="674"/>
    </row>
    <row r="718" spans="1:50" ht="35.2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613</v>
      </c>
      <c r="AE718" s="155"/>
      <c r="AF718" s="155"/>
      <c r="AG718" s="163" t="s">
        <v>713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642</v>
      </c>
      <c r="AE719" s="676"/>
      <c r="AF719" s="676"/>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8"/>
      <c r="B721" s="659"/>
      <c r="C721" s="924"/>
      <c r="D721" s="925"/>
      <c r="E721" s="925"/>
      <c r="F721" s="926"/>
      <c r="G721" s="947"/>
      <c r="H721" s="948"/>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8"/>
      <c r="B722" s="659"/>
      <c r="C722" s="924"/>
      <c r="D722" s="925"/>
      <c r="E722" s="925"/>
      <c r="F722" s="926"/>
      <c r="G722" s="947"/>
      <c r="H722" s="948"/>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8"/>
      <c r="B723" s="659"/>
      <c r="C723" s="924"/>
      <c r="D723" s="925"/>
      <c r="E723" s="925"/>
      <c r="F723" s="926"/>
      <c r="G723" s="947"/>
      <c r="H723" s="948"/>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8"/>
      <c r="B724" s="659"/>
      <c r="C724" s="924"/>
      <c r="D724" s="925"/>
      <c r="E724" s="925"/>
      <c r="F724" s="926"/>
      <c r="G724" s="947"/>
      <c r="H724" s="948"/>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60"/>
      <c r="B725" s="661"/>
      <c r="C725" s="927"/>
      <c r="D725" s="928"/>
      <c r="E725" s="928"/>
      <c r="F725" s="929"/>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7" t="s">
        <v>53</v>
      </c>
      <c r="D726" s="585"/>
      <c r="E726" s="585"/>
      <c r="F726" s="586"/>
      <c r="G726" s="805" t="s">
        <v>707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708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3.75" customHeight="1" thickBot="1" x14ac:dyDescent="0.2">
      <c r="A729" s="773" t="s">
        <v>723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92.25" customHeight="1" thickBot="1" x14ac:dyDescent="0.2">
      <c r="A731" s="626" t="s">
        <v>256</v>
      </c>
      <c r="B731" s="627"/>
      <c r="C731" s="627"/>
      <c r="D731" s="627"/>
      <c r="E731" s="628"/>
      <c r="F731" s="688" t="s">
        <v>724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79.5" customHeight="1" thickBot="1" x14ac:dyDescent="0.2">
      <c r="A733" s="757" t="s">
        <v>506</v>
      </c>
      <c r="B733" s="758"/>
      <c r="C733" s="758"/>
      <c r="D733" s="758"/>
      <c r="E733" s="759"/>
      <c r="F733" s="774" t="s">
        <v>725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0.25" customHeight="1" thickBot="1" x14ac:dyDescent="0.2">
      <c r="A735" s="619" t="s">
        <v>703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608</v>
      </c>
      <c r="S737" s="122"/>
      <c r="T737" s="122"/>
      <c r="U737" s="122"/>
      <c r="V737" s="122"/>
      <c r="W737" s="122"/>
      <c r="X737" s="122"/>
      <c r="Y737" s="122"/>
      <c r="Z737" s="122"/>
      <c r="AA737" s="101" t="s">
        <v>537</v>
      </c>
      <c r="AB737" s="101"/>
      <c r="AC737" s="101"/>
      <c r="AD737" s="101"/>
      <c r="AE737" s="122" t="s">
        <v>609</v>
      </c>
      <c r="AF737" s="122"/>
      <c r="AG737" s="122"/>
      <c r="AH737" s="122"/>
      <c r="AI737" s="122"/>
      <c r="AJ737" s="122"/>
      <c r="AK737" s="122"/>
      <c r="AL737" s="122"/>
      <c r="AM737" s="122"/>
      <c r="AN737" s="101" t="s">
        <v>536</v>
      </c>
      <c r="AO737" s="101"/>
      <c r="AP737" s="101"/>
      <c r="AQ737" s="101"/>
      <c r="AR737" s="102" t="s">
        <v>610</v>
      </c>
      <c r="AS737" s="103"/>
      <c r="AT737" s="103"/>
      <c r="AU737" s="103"/>
      <c r="AV737" s="103"/>
      <c r="AW737" s="103"/>
      <c r="AX737" s="104"/>
      <c r="AY737" s="89"/>
      <c r="AZ737" s="89"/>
    </row>
    <row r="738" spans="1:52" ht="24.75" customHeight="1" x14ac:dyDescent="0.15">
      <c r="A738" s="123" t="s">
        <v>535</v>
      </c>
      <c r="B738" s="124"/>
      <c r="C738" s="124"/>
      <c r="D738" s="125"/>
      <c r="E738" s="122" t="s">
        <v>611</v>
      </c>
      <c r="F738" s="122"/>
      <c r="G738" s="122"/>
      <c r="H738" s="122"/>
      <c r="I738" s="122"/>
      <c r="J738" s="122"/>
      <c r="K738" s="122"/>
      <c r="L738" s="122"/>
      <c r="M738" s="122"/>
      <c r="N738" s="101" t="s">
        <v>534</v>
      </c>
      <c r="O738" s="101"/>
      <c r="P738" s="101"/>
      <c r="Q738" s="101"/>
      <c r="R738" s="122" t="s">
        <v>612</v>
      </c>
      <c r="S738" s="122"/>
      <c r="T738" s="122"/>
      <c r="U738" s="122"/>
      <c r="V738" s="122"/>
      <c r="W738" s="122"/>
      <c r="X738" s="122"/>
      <c r="Y738" s="122"/>
      <c r="Z738" s="122"/>
      <c r="AA738" s="101" t="s">
        <v>533</v>
      </c>
      <c r="AB738" s="101"/>
      <c r="AC738" s="101"/>
      <c r="AD738" s="101"/>
      <c r="AE738" s="122" t="s">
        <v>611</v>
      </c>
      <c r="AF738" s="122"/>
      <c r="AG738" s="122"/>
      <c r="AH738" s="122"/>
      <c r="AI738" s="122"/>
      <c r="AJ738" s="122"/>
      <c r="AK738" s="122"/>
      <c r="AL738" s="122"/>
      <c r="AM738" s="122"/>
      <c r="AN738" s="101" t="s">
        <v>529</v>
      </c>
      <c r="AO738" s="101"/>
      <c r="AP738" s="101"/>
      <c r="AQ738" s="101"/>
      <c r="AR738" s="102" t="s">
        <v>709</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507</v>
      </c>
      <c r="B779" s="769"/>
      <c r="C779" s="769"/>
      <c r="D779" s="769"/>
      <c r="E779" s="769"/>
      <c r="F779" s="770"/>
      <c r="G779" s="443" t="s">
        <v>677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71"/>
      <c r="C781" s="771"/>
      <c r="D781" s="771"/>
      <c r="E781" s="771"/>
      <c r="F781" s="772"/>
      <c r="G781" s="453" t="s">
        <v>656</v>
      </c>
      <c r="H781" s="454"/>
      <c r="I781" s="454"/>
      <c r="J781" s="454"/>
      <c r="K781" s="455"/>
      <c r="L781" s="456" t="s">
        <v>659</v>
      </c>
      <c r="M781" s="457"/>
      <c r="N781" s="457"/>
      <c r="O781" s="457"/>
      <c r="P781" s="457"/>
      <c r="Q781" s="457"/>
      <c r="R781" s="457"/>
      <c r="S781" s="457"/>
      <c r="T781" s="457"/>
      <c r="U781" s="457"/>
      <c r="V781" s="457"/>
      <c r="W781" s="457"/>
      <c r="X781" s="458"/>
      <c r="Y781" s="459">
        <v>0.6</v>
      </c>
      <c r="Z781" s="460"/>
      <c r="AA781" s="460"/>
      <c r="AB781" s="561"/>
      <c r="AC781" s="453" t="s">
        <v>668</v>
      </c>
      <c r="AD781" s="454"/>
      <c r="AE781" s="454"/>
      <c r="AF781" s="454"/>
      <c r="AG781" s="455"/>
      <c r="AH781" s="456" t="s">
        <v>688</v>
      </c>
      <c r="AI781" s="457"/>
      <c r="AJ781" s="457"/>
      <c r="AK781" s="457"/>
      <c r="AL781" s="457"/>
      <c r="AM781" s="457"/>
      <c r="AN781" s="457"/>
      <c r="AO781" s="457"/>
      <c r="AP781" s="457"/>
      <c r="AQ781" s="457"/>
      <c r="AR781" s="457"/>
      <c r="AS781" s="457"/>
      <c r="AT781" s="458"/>
      <c r="AU781" s="459">
        <v>4.2</v>
      </c>
      <c r="AV781" s="460"/>
      <c r="AW781" s="460"/>
      <c r="AX781" s="461"/>
    </row>
    <row r="782" spans="1:50" ht="24.75" customHeight="1" x14ac:dyDescent="0.15">
      <c r="A782" s="560"/>
      <c r="B782" s="771"/>
      <c r="C782" s="771"/>
      <c r="D782" s="771"/>
      <c r="E782" s="771"/>
      <c r="F782" s="772"/>
      <c r="G782" s="349" t="s">
        <v>658</v>
      </c>
      <c r="H782" s="350"/>
      <c r="I782" s="350"/>
      <c r="J782" s="350"/>
      <c r="K782" s="351"/>
      <c r="L782" s="402" t="s">
        <v>678</v>
      </c>
      <c r="M782" s="403"/>
      <c r="N782" s="403"/>
      <c r="O782" s="403"/>
      <c r="P782" s="403"/>
      <c r="Q782" s="403"/>
      <c r="R782" s="403"/>
      <c r="S782" s="403"/>
      <c r="T782" s="403"/>
      <c r="U782" s="403"/>
      <c r="V782" s="403"/>
      <c r="W782" s="403"/>
      <c r="X782" s="404"/>
      <c r="Y782" s="399">
        <v>0.4</v>
      </c>
      <c r="Z782" s="400"/>
      <c r="AA782" s="400"/>
      <c r="AB782" s="406"/>
      <c r="AC782" s="349" t="s">
        <v>669</v>
      </c>
      <c r="AD782" s="350"/>
      <c r="AE782" s="350"/>
      <c r="AF782" s="350"/>
      <c r="AG782" s="351"/>
      <c r="AH782" s="402" t="s">
        <v>689</v>
      </c>
      <c r="AI782" s="403"/>
      <c r="AJ782" s="403"/>
      <c r="AK782" s="403"/>
      <c r="AL782" s="403"/>
      <c r="AM782" s="403"/>
      <c r="AN782" s="403"/>
      <c r="AO782" s="403"/>
      <c r="AP782" s="403"/>
      <c r="AQ782" s="403"/>
      <c r="AR782" s="403"/>
      <c r="AS782" s="403"/>
      <c r="AT782" s="404"/>
      <c r="AU782" s="399">
        <v>0.8</v>
      </c>
      <c r="AV782" s="400"/>
      <c r="AW782" s="400"/>
      <c r="AX782" s="401"/>
    </row>
    <row r="783" spans="1:50" ht="24.75" customHeight="1" x14ac:dyDescent="0.15">
      <c r="A783" s="560"/>
      <c r="B783" s="771"/>
      <c r="C783" s="771"/>
      <c r="D783" s="771"/>
      <c r="E783" s="771"/>
      <c r="F783" s="772"/>
      <c r="G783" s="349" t="s">
        <v>679</v>
      </c>
      <c r="H783" s="350"/>
      <c r="I783" s="350"/>
      <c r="J783" s="350"/>
      <c r="K783" s="351"/>
      <c r="L783" s="402" t="s">
        <v>680</v>
      </c>
      <c r="M783" s="403"/>
      <c r="N783" s="403"/>
      <c r="O783" s="403"/>
      <c r="P783" s="403"/>
      <c r="Q783" s="403"/>
      <c r="R783" s="403"/>
      <c r="S783" s="403"/>
      <c r="T783" s="403"/>
      <c r="U783" s="403"/>
      <c r="V783" s="403"/>
      <c r="W783" s="403"/>
      <c r="X783" s="404"/>
      <c r="Y783" s="399">
        <v>0.2</v>
      </c>
      <c r="Z783" s="400"/>
      <c r="AA783" s="400"/>
      <c r="AB783" s="406"/>
      <c r="AC783" s="349" t="s">
        <v>670</v>
      </c>
      <c r="AD783" s="350"/>
      <c r="AE783" s="350"/>
      <c r="AF783" s="350"/>
      <c r="AG783" s="351"/>
      <c r="AH783" s="402" t="s">
        <v>690</v>
      </c>
      <c r="AI783" s="403"/>
      <c r="AJ783" s="403"/>
      <c r="AK783" s="403"/>
      <c r="AL783" s="403"/>
      <c r="AM783" s="403"/>
      <c r="AN783" s="403"/>
      <c r="AO783" s="403"/>
      <c r="AP783" s="403"/>
      <c r="AQ783" s="403"/>
      <c r="AR783" s="403"/>
      <c r="AS783" s="403"/>
      <c r="AT783" s="404"/>
      <c r="AU783" s="399">
        <v>0.6</v>
      </c>
      <c r="AV783" s="400"/>
      <c r="AW783" s="400"/>
      <c r="AX783" s="401"/>
    </row>
    <row r="784" spans="1:50" ht="24.75" customHeight="1" x14ac:dyDescent="0.15">
      <c r="A784" s="560"/>
      <c r="B784" s="771"/>
      <c r="C784" s="771"/>
      <c r="D784" s="771"/>
      <c r="E784" s="771"/>
      <c r="F784" s="772"/>
      <c r="G784" s="349" t="s">
        <v>657</v>
      </c>
      <c r="H784" s="350"/>
      <c r="I784" s="350"/>
      <c r="J784" s="350"/>
      <c r="K784" s="351"/>
      <c r="L784" s="402" t="s">
        <v>681</v>
      </c>
      <c r="M784" s="403"/>
      <c r="N784" s="403"/>
      <c r="O784" s="403"/>
      <c r="P784" s="403"/>
      <c r="Q784" s="403"/>
      <c r="R784" s="403"/>
      <c r="S784" s="403"/>
      <c r="T784" s="403"/>
      <c r="U784" s="403"/>
      <c r="V784" s="403"/>
      <c r="W784" s="403"/>
      <c r="X784" s="404"/>
      <c r="Y784" s="399">
        <v>0.2</v>
      </c>
      <c r="Z784" s="400"/>
      <c r="AA784" s="400"/>
      <c r="AB784" s="406"/>
      <c r="AC784" s="349" t="s">
        <v>671</v>
      </c>
      <c r="AD784" s="350"/>
      <c r="AE784" s="350"/>
      <c r="AF784" s="350"/>
      <c r="AG784" s="351"/>
      <c r="AH784" s="402" t="s">
        <v>691</v>
      </c>
      <c r="AI784" s="403"/>
      <c r="AJ784" s="403"/>
      <c r="AK784" s="403"/>
      <c r="AL784" s="403"/>
      <c r="AM784" s="403"/>
      <c r="AN784" s="403"/>
      <c r="AO784" s="403"/>
      <c r="AP784" s="403"/>
      <c r="AQ784" s="403"/>
      <c r="AR784" s="403"/>
      <c r="AS784" s="403"/>
      <c r="AT784" s="404"/>
      <c r="AU784" s="399">
        <v>0.4</v>
      </c>
      <c r="AV784" s="400"/>
      <c r="AW784" s="400"/>
      <c r="AX784" s="401"/>
    </row>
    <row r="785" spans="1:50" ht="24.75" customHeight="1" x14ac:dyDescent="0.15">
      <c r="A785" s="560"/>
      <c r="B785" s="771"/>
      <c r="C785" s="771"/>
      <c r="D785" s="771"/>
      <c r="E785" s="771"/>
      <c r="F785" s="772"/>
      <c r="G785" s="349" t="s">
        <v>685</v>
      </c>
      <c r="H785" s="587"/>
      <c r="I785" s="587"/>
      <c r="J785" s="587"/>
      <c r="K785" s="588"/>
      <c r="L785" s="402" t="s">
        <v>686</v>
      </c>
      <c r="M785" s="589"/>
      <c r="N785" s="589"/>
      <c r="O785" s="589"/>
      <c r="P785" s="589"/>
      <c r="Q785" s="589"/>
      <c r="R785" s="589"/>
      <c r="S785" s="589"/>
      <c r="T785" s="589"/>
      <c r="U785" s="589"/>
      <c r="V785" s="589"/>
      <c r="W785" s="589"/>
      <c r="X785" s="590"/>
      <c r="Y785" s="399">
        <v>0.2</v>
      </c>
      <c r="Z785" s="400"/>
      <c r="AA785" s="400"/>
      <c r="AB785" s="406"/>
      <c r="AC785" s="349" t="s">
        <v>672</v>
      </c>
      <c r="AD785" s="350"/>
      <c r="AE785" s="350"/>
      <c r="AF785" s="350"/>
      <c r="AG785" s="351"/>
      <c r="AH785" s="402" t="s">
        <v>692</v>
      </c>
      <c r="AI785" s="403"/>
      <c r="AJ785" s="403"/>
      <c r="AK785" s="403"/>
      <c r="AL785" s="403"/>
      <c r="AM785" s="403"/>
      <c r="AN785" s="403"/>
      <c r="AO785" s="403"/>
      <c r="AP785" s="403"/>
      <c r="AQ785" s="403"/>
      <c r="AR785" s="403"/>
      <c r="AS785" s="403"/>
      <c r="AT785" s="404"/>
      <c r="AU785" s="399">
        <v>0.3</v>
      </c>
      <c r="AV785" s="400"/>
      <c r="AW785" s="400"/>
      <c r="AX785" s="401"/>
    </row>
    <row r="786" spans="1:50" ht="24.75" customHeight="1" x14ac:dyDescent="0.15">
      <c r="A786" s="560"/>
      <c r="B786" s="771"/>
      <c r="C786" s="771"/>
      <c r="D786" s="771"/>
      <c r="E786" s="771"/>
      <c r="F786" s="772"/>
      <c r="G786" s="349" t="s">
        <v>682</v>
      </c>
      <c r="H786" s="350"/>
      <c r="I786" s="350"/>
      <c r="J786" s="350"/>
      <c r="K786" s="351"/>
      <c r="L786" s="402" t="s">
        <v>687</v>
      </c>
      <c r="M786" s="403"/>
      <c r="N786" s="403"/>
      <c r="O786" s="403"/>
      <c r="P786" s="403"/>
      <c r="Q786" s="403"/>
      <c r="R786" s="403"/>
      <c r="S786" s="403"/>
      <c r="T786" s="403"/>
      <c r="U786" s="403"/>
      <c r="V786" s="403"/>
      <c r="W786" s="403"/>
      <c r="X786" s="404"/>
      <c r="Y786" s="399">
        <v>0.1</v>
      </c>
      <c r="Z786" s="400"/>
      <c r="AA786" s="400"/>
      <c r="AB786" s="406"/>
      <c r="AC786" s="349" t="s">
        <v>685</v>
      </c>
      <c r="AD786" s="350"/>
      <c r="AE786" s="350"/>
      <c r="AF786" s="350"/>
      <c r="AG786" s="351"/>
      <c r="AH786" s="402" t="s">
        <v>693</v>
      </c>
      <c r="AI786" s="403"/>
      <c r="AJ786" s="403"/>
      <c r="AK786" s="403"/>
      <c r="AL786" s="403"/>
      <c r="AM786" s="403"/>
      <c r="AN786" s="403"/>
      <c r="AO786" s="403"/>
      <c r="AP786" s="403"/>
      <c r="AQ786" s="403"/>
      <c r="AR786" s="403"/>
      <c r="AS786" s="403"/>
      <c r="AT786" s="404"/>
      <c r="AU786" s="399">
        <v>1</v>
      </c>
      <c r="AV786" s="400"/>
      <c r="AW786" s="400"/>
      <c r="AX786" s="401"/>
    </row>
    <row r="787" spans="1:50" ht="24.75" customHeight="1" x14ac:dyDescent="0.15">
      <c r="A787" s="560"/>
      <c r="B787" s="771"/>
      <c r="C787" s="771"/>
      <c r="D787" s="771"/>
      <c r="E787" s="771"/>
      <c r="F787" s="772"/>
      <c r="G787" s="349" t="s">
        <v>683</v>
      </c>
      <c r="H787" s="350"/>
      <c r="I787" s="350"/>
      <c r="J787" s="350"/>
      <c r="K787" s="351"/>
      <c r="L787" s="402" t="s">
        <v>684</v>
      </c>
      <c r="M787" s="403"/>
      <c r="N787" s="403"/>
      <c r="O787" s="403"/>
      <c r="P787" s="403"/>
      <c r="Q787" s="403"/>
      <c r="R787" s="403"/>
      <c r="S787" s="403"/>
      <c r="T787" s="403"/>
      <c r="U787" s="403"/>
      <c r="V787" s="403"/>
      <c r="W787" s="403"/>
      <c r="X787" s="404"/>
      <c r="Y787" s="399">
        <v>0.1</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71"/>
      <c r="C788" s="771"/>
      <c r="D788" s="771"/>
      <c r="E788" s="771"/>
      <c r="F788" s="77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71"/>
      <c r="C789" s="771"/>
      <c r="D789" s="771"/>
      <c r="E789" s="771"/>
      <c r="F789" s="77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71"/>
      <c r="C790" s="771"/>
      <c r="D790" s="771"/>
      <c r="E790" s="771"/>
      <c r="F790" s="77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0"/>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1.8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7.3</v>
      </c>
      <c r="AV791" s="416"/>
      <c r="AW791" s="416"/>
      <c r="AX791" s="418"/>
    </row>
    <row r="792" spans="1:50" ht="44.25" customHeight="1" x14ac:dyDescent="0.15">
      <c r="A792" s="560"/>
      <c r="B792" s="771"/>
      <c r="C792" s="771"/>
      <c r="D792" s="771"/>
      <c r="E792" s="771"/>
      <c r="F792" s="772"/>
      <c r="G792" s="443" t="s">
        <v>714</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71"/>
      <c r="C794" s="771"/>
      <c r="D794" s="771"/>
      <c r="E794" s="771"/>
      <c r="F794" s="772"/>
      <c r="G794" s="453" t="s">
        <v>657</v>
      </c>
      <c r="H794" s="454"/>
      <c r="I794" s="454"/>
      <c r="J794" s="454"/>
      <c r="K794" s="455"/>
      <c r="L794" s="456" t="s">
        <v>715</v>
      </c>
      <c r="M794" s="457"/>
      <c r="N794" s="457"/>
      <c r="O794" s="457"/>
      <c r="P794" s="457"/>
      <c r="Q794" s="457"/>
      <c r="R794" s="457"/>
      <c r="S794" s="457"/>
      <c r="T794" s="457"/>
      <c r="U794" s="457"/>
      <c r="V794" s="457"/>
      <c r="W794" s="457"/>
      <c r="X794" s="458"/>
      <c r="Y794" s="459">
        <v>0.4</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71"/>
      <c r="C795" s="771"/>
      <c r="D795" s="771"/>
      <c r="E795" s="771"/>
      <c r="F795" s="772"/>
      <c r="G795" s="349" t="s">
        <v>679</v>
      </c>
      <c r="H795" s="350"/>
      <c r="I795" s="350"/>
      <c r="J795" s="350"/>
      <c r="K795" s="351"/>
      <c r="L795" s="402" t="s">
        <v>716</v>
      </c>
      <c r="M795" s="403"/>
      <c r="N795" s="403"/>
      <c r="O795" s="403"/>
      <c r="P795" s="403"/>
      <c r="Q795" s="403"/>
      <c r="R795" s="403"/>
      <c r="S795" s="403"/>
      <c r="T795" s="403"/>
      <c r="U795" s="403"/>
      <c r="V795" s="403"/>
      <c r="W795" s="403"/>
      <c r="X795" s="404"/>
      <c r="Y795" s="399">
        <v>0.3</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0"/>
      <c r="B796" s="771"/>
      <c r="C796" s="771"/>
      <c r="D796" s="771"/>
      <c r="E796" s="771"/>
      <c r="F796" s="772"/>
      <c r="G796" s="349" t="s">
        <v>717</v>
      </c>
      <c r="H796" s="587"/>
      <c r="I796" s="587"/>
      <c r="J796" s="587"/>
      <c r="K796" s="588"/>
      <c r="L796" s="402" t="s">
        <v>718</v>
      </c>
      <c r="M796" s="589"/>
      <c r="N796" s="589"/>
      <c r="O796" s="589"/>
      <c r="P796" s="589"/>
      <c r="Q796" s="589"/>
      <c r="R796" s="589"/>
      <c r="S796" s="589"/>
      <c r="T796" s="589"/>
      <c r="U796" s="589"/>
      <c r="V796" s="589"/>
      <c r="W796" s="589"/>
      <c r="X796" s="590"/>
      <c r="Y796" s="399">
        <v>0.2</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0"/>
      <c r="B797" s="771"/>
      <c r="C797" s="771"/>
      <c r="D797" s="771"/>
      <c r="E797" s="771"/>
      <c r="F797" s="772"/>
      <c r="G797" s="349" t="s">
        <v>719</v>
      </c>
      <c r="H797" s="350"/>
      <c r="I797" s="350"/>
      <c r="J797" s="350"/>
      <c r="K797" s="351"/>
      <c r="L797" s="402" t="s">
        <v>720</v>
      </c>
      <c r="M797" s="403"/>
      <c r="N797" s="403"/>
      <c r="O797" s="403"/>
      <c r="P797" s="403"/>
      <c r="Q797" s="403"/>
      <c r="R797" s="403"/>
      <c r="S797" s="403"/>
      <c r="T797" s="403"/>
      <c r="U797" s="403"/>
      <c r="V797" s="403"/>
      <c r="W797" s="403"/>
      <c r="X797" s="404"/>
      <c r="Y797" s="399">
        <v>0.2</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0"/>
      <c r="B798" s="771"/>
      <c r="C798" s="771"/>
      <c r="D798" s="771"/>
      <c r="E798" s="771"/>
      <c r="F798" s="772"/>
      <c r="G798" s="349" t="s">
        <v>682</v>
      </c>
      <c r="H798" s="350"/>
      <c r="I798" s="350"/>
      <c r="J798" s="350"/>
      <c r="K798" s="351"/>
      <c r="L798" s="402" t="s">
        <v>687</v>
      </c>
      <c r="M798" s="403"/>
      <c r="N798" s="403"/>
      <c r="O798" s="403"/>
      <c r="P798" s="403"/>
      <c r="Q798" s="403"/>
      <c r="R798" s="403"/>
      <c r="S798" s="403"/>
      <c r="T798" s="403"/>
      <c r="U798" s="403"/>
      <c r="V798" s="403"/>
      <c r="W798" s="403"/>
      <c r="X798" s="404"/>
      <c r="Y798" s="399">
        <v>0.1</v>
      </c>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71"/>
      <c r="C799" s="771"/>
      <c r="D799" s="771"/>
      <c r="E799" s="771"/>
      <c r="F799" s="77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71"/>
      <c r="C800" s="771"/>
      <c r="D800" s="771"/>
      <c r="E800" s="771"/>
      <c r="F800" s="77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71"/>
      <c r="C801" s="771"/>
      <c r="D801" s="771"/>
      <c r="E801" s="771"/>
      <c r="F801" s="77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71"/>
      <c r="C802" s="771"/>
      <c r="D802" s="771"/>
      <c r="E802" s="771"/>
      <c r="F802" s="77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71"/>
      <c r="C803" s="771"/>
      <c r="D803" s="771"/>
      <c r="E803" s="771"/>
      <c r="F803" s="77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0"/>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1.2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71"/>
      <c r="C805" s="771"/>
      <c r="D805" s="771"/>
      <c r="E805" s="771"/>
      <c r="F805" s="772"/>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71"/>
      <c r="C807" s="771"/>
      <c r="D807" s="771"/>
      <c r="E807" s="771"/>
      <c r="F807" s="77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1"/>
      <c r="C808" s="771"/>
      <c r="D808" s="771"/>
      <c r="E808" s="771"/>
      <c r="F808" s="77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71"/>
      <c r="C809" s="771"/>
      <c r="D809" s="771"/>
      <c r="E809" s="771"/>
      <c r="F809" s="77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71"/>
      <c r="C810" s="771"/>
      <c r="D810" s="771"/>
      <c r="E810" s="771"/>
      <c r="F810" s="77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71"/>
      <c r="C811" s="771"/>
      <c r="D811" s="771"/>
      <c r="E811" s="771"/>
      <c r="F811" s="77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71"/>
      <c r="C812" s="771"/>
      <c r="D812" s="771"/>
      <c r="E812" s="771"/>
      <c r="F812" s="77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71"/>
      <c r="C813" s="771"/>
      <c r="D813" s="771"/>
      <c r="E813" s="771"/>
      <c r="F813" s="77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71"/>
      <c r="C814" s="771"/>
      <c r="D814" s="771"/>
      <c r="E814" s="771"/>
      <c r="F814" s="77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71"/>
      <c r="C815" s="771"/>
      <c r="D815" s="771"/>
      <c r="E815" s="771"/>
      <c r="F815" s="77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71"/>
      <c r="C816" s="771"/>
      <c r="D816" s="771"/>
      <c r="E816" s="771"/>
      <c r="F816" s="77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71"/>
      <c r="C818" s="771"/>
      <c r="D818" s="771"/>
      <c r="E818" s="771"/>
      <c r="F818" s="772"/>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71"/>
      <c r="C820" s="771"/>
      <c r="D820" s="771"/>
      <c r="E820" s="771"/>
      <c r="F820" s="77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1"/>
      <c r="C821" s="771"/>
      <c r="D821" s="771"/>
      <c r="E821" s="771"/>
      <c r="F821" s="77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71"/>
      <c r="C822" s="771"/>
      <c r="D822" s="771"/>
      <c r="E822" s="771"/>
      <c r="F822" s="77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71"/>
      <c r="C823" s="771"/>
      <c r="D823" s="771"/>
      <c r="E823" s="771"/>
      <c r="F823" s="77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 hidden="1" customHeight="1" x14ac:dyDescent="0.15">
      <c r="A824" s="560"/>
      <c r="B824" s="771"/>
      <c r="C824" s="771"/>
      <c r="D824" s="771"/>
      <c r="E824" s="771"/>
      <c r="F824" s="77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2.5" hidden="1" customHeight="1" x14ac:dyDescent="0.15">
      <c r="A825" s="560"/>
      <c r="B825" s="771"/>
      <c r="C825" s="771"/>
      <c r="D825" s="771"/>
      <c r="E825" s="771"/>
      <c r="F825" s="77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36" hidden="1" customHeight="1" x14ac:dyDescent="0.15">
      <c r="A826" s="560"/>
      <c r="B826" s="771"/>
      <c r="C826" s="771"/>
      <c r="D826" s="771"/>
      <c r="E826" s="771"/>
      <c r="F826" s="77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18" hidden="1" customHeight="1" x14ac:dyDescent="0.15">
      <c r="A827" s="560"/>
      <c r="B827" s="771"/>
      <c r="C827" s="771"/>
      <c r="D827" s="771"/>
      <c r="E827" s="771"/>
      <c r="F827" s="77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15" hidden="1" customHeight="1" x14ac:dyDescent="0.15">
      <c r="A828" s="560"/>
      <c r="B828" s="771"/>
      <c r="C828" s="771"/>
      <c r="D828" s="771"/>
      <c r="E828" s="771"/>
      <c r="F828" s="77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18.75" hidden="1" customHeight="1" x14ac:dyDescent="0.15">
      <c r="A829" s="560"/>
      <c r="B829" s="771"/>
      <c r="C829" s="771"/>
      <c r="D829" s="771"/>
      <c r="E829" s="771"/>
      <c r="F829" s="77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467</v>
      </c>
      <c r="AM831" s="966"/>
      <c r="AN831" s="96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488</v>
      </c>
      <c r="AI836" s="347"/>
      <c r="AJ836" s="347"/>
      <c r="AK836" s="347"/>
      <c r="AL836" s="347" t="s">
        <v>21</v>
      </c>
      <c r="AM836" s="347"/>
      <c r="AN836" s="347"/>
      <c r="AO836" s="426"/>
      <c r="AP836" s="427" t="s">
        <v>420</v>
      </c>
      <c r="AQ836" s="427"/>
      <c r="AR836" s="427"/>
      <c r="AS836" s="427"/>
      <c r="AT836" s="427"/>
      <c r="AU836" s="427"/>
      <c r="AV836" s="427"/>
      <c r="AW836" s="427"/>
      <c r="AX836" s="427"/>
    </row>
    <row r="837" spans="1:50" ht="75.75" customHeight="1" x14ac:dyDescent="0.15">
      <c r="A837" s="405">
        <v>1</v>
      </c>
      <c r="B837" s="405">
        <v>1</v>
      </c>
      <c r="C837" s="424" t="s">
        <v>673</v>
      </c>
      <c r="D837" s="419"/>
      <c r="E837" s="419"/>
      <c r="F837" s="419"/>
      <c r="G837" s="419"/>
      <c r="H837" s="419"/>
      <c r="I837" s="419"/>
      <c r="J837" s="420">
        <v>3013305001238</v>
      </c>
      <c r="K837" s="421"/>
      <c r="L837" s="421"/>
      <c r="M837" s="421"/>
      <c r="N837" s="421"/>
      <c r="O837" s="421"/>
      <c r="P837" s="425" t="s">
        <v>675</v>
      </c>
      <c r="Q837" s="317"/>
      <c r="R837" s="317"/>
      <c r="S837" s="317"/>
      <c r="T837" s="317"/>
      <c r="U837" s="317"/>
      <c r="V837" s="317"/>
      <c r="W837" s="317"/>
      <c r="X837" s="317"/>
      <c r="Y837" s="318">
        <v>1.8</v>
      </c>
      <c r="Z837" s="319"/>
      <c r="AA837" s="319"/>
      <c r="AB837" s="320"/>
      <c r="AC837" s="328" t="s">
        <v>497</v>
      </c>
      <c r="AD837" s="329"/>
      <c r="AE837" s="329"/>
      <c r="AF837" s="329"/>
      <c r="AG837" s="329"/>
      <c r="AH837" s="422">
        <v>2</v>
      </c>
      <c r="AI837" s="423"/>
      <c r="AJ837" s="423"/>
      <c r="AK837" s="423"/>
      <c r="AL837" s="325">
        <v>100</v>
      </c>
      <c r="AM837" s="326"/>
      <c r="AN837" s="326"/>
      <c r="AO837" s="327"/>
      <c r="AP837" s="321" t="s">
        <v>706</v>
      </c>
      <c r="AQ837" s="321"/>
      <c r="AR837" s="321"/>
      <c r="AS837" s="321"/>
      <c r="AT837" s="321"/>
      <c r="AU837" s="321"/>
      <c r="AV837" s="321"/>
      <c r="AW837" s="321"/>
      <c r="AX837" s="321"/>
    </row>
    <row r="838" spans="1:50" ht="75.75" customHeight="1" x14ac:dyDescent="0.15">
      <c r="A838" s="405">
        <v>2</v>
      </c>
      <c r="B838" s="405">
        <v>1</v>
      </c>
      <c r="C838" s="424" t="s">
        <v>674</v>
      </c>
      <c r="D838" s="419"/>
      <c r="E838" s="419"/>
      <c r="F838" s="419"/>
      <c r="G838" s="419"/>
      <c r="H838" s="419"/>
      <c r="I838" s="419"/>
      <c r="J838" s="420">
        <v>8011005001124</v>
      </c>
      <c r="K838" s="421"/>
      <c r="L838" s="421"/>
      <c r="M838" s="421"/>
      <c r="N838" s="421"/>
      <c r="O838" s="421"/>
      <c r="P838" s="425" t="s">
        <v>676</v>
      </c>
      <c r="Q838" s="317"/>
      <c r="R838" s="317"/>
      <c r="S838" s="317"/>
      <c r="T838" s="317"/>
      <c r="U838" s="317"/>
      <c r="V838" s="317"/>
      <c r="W838" s="317"/>
      <c r="X838" s="317"/>
      <c r="Y838" s="318">
        <v>1.7</v>
      </c>
      <c r="Z838" s="319"/>
      <c r="AA838" s="319"/>
      <c r="AB838" s="320"/>
      <c r="AC838" s="328" t="s">
        <v>497</v>
      </c>
      <c r="AD838" s="329"/>
      <c r="AE838" s="329"/>
      <c r="AF838" s="329"/>
      <c r="AG838" s="329"/>
      <c r="AH838" s="422">
        <v>2</v>
      </c>
      <c r="AI838" s="423"/>
      <c r="AJ838" s="423"/>
      <c r="AK838" s="423"/>
      <c r="AL838" s="325">
        <v>100</v>
      </c>
      <c r="AM838" s="326"/>
      <c r="AN838" s="326"/>
      <c r="AO838" s="327"/>
      <c r="AP838" s="321" t="s">
        <v>706</v>
      </c>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488</v>
      </c>
      <c r="AI869" s="347"/>
      <c r="AJ869" s="347"/>
      <c r="AK869" s="347"/>
      <c r="AL869" s="347" t="s">
        <v>21</v>
      </c>
      <c r="AM869" s="347"/>
      <c r="AN869" s="347"/>
      <c r="AO869" s="426"/>
      <c r="AP869" s="427" t="s">
        <v>420</v>
      </c>
      <c r="AQ869" s="427"/>
      <c r="AR869" s="427"/>
      <c r="AS869" s="427"/>
      <c r="AT869" s="427"/>
      <c r="AU869" s="427"/>
      <c r="AV869" s="427"/>
      <c r="AW869" s="427"/>
      <c r="AX869" s="427"/>
    </row>
    <row r="870" spans="1:50" ht="74.25" customHeight="1" x14ac:dyDescent="0.15">
      <c r="A870" s="405">
        <v>1</v>
      </c>
      <c r="B870" s="405">
        <v>1</v>
      </c>
      <c r="C870" s="424" t="s">
        <v>646</v>
      </c>
      <c r="D870" s="419"/>
      <c r="E870" s="419"/>
      <c r="F870" s="419"/>
      <c r="G870" s="419"/>
      <c r="H870" s="419"/>
      <c r="I870" s="419"/>
      <c r="J870" s="420">
        <v>4010401035152</v>
      </c>
      <c r="K870" s="421"/>
      <c r="L870" s="421"/>
      <c r="M870" s="421"/>
      <c r="N870" s="421"/>
      <c r="O870" s="421"/>
      <c r="P870" s="317" t="s">
        <v>652</v>
      </c>
      <c r="Q870" s="317"/>
      <c r="R870" s="317"/>
      <c r="S870" s="317"/>
      <c r="T870" s="317"/>
      <c r="U870" s="317"/>
      <c r="V870" s="317"/>
      <c r="W870" s="317"/>
      <c r="X870" s="317"/>
      <c r="Y870" s="318">
        <v>7.3</v>
      </c>
      <c r="Z870" s="319"/>
      <c r="AA870" s="319"/>
      <c r="AB870" s="320"/>
      <c r="AC870" s="328" t="s">
        <v>494</v>
      </c>
      <c r="AD870" s="329"/>
      <c r="AE870" s="329"/>
      <c r="AF870" s="329"/>
      <c r="AG870" s="329"/>
      <c r="AH870" s="422">
        <v>2</v>
      </c>
      <c r="AI870" s="423"/>
      <c r="AJ870" s="423"/>
      <c r="AK870" s="423"/>
      <c r="AL870" s="325">
        <v>79.8</v>
      </c>
      <c r="AM870" s="326"/>
      <c r="AN870" s="326"/>
      <c r="AO870" s="327"/>
      <c r="AP870" s="321" t="s">
        <v>706</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488</v>
      </c>
      <c r="AI902" s="347"/>
      <c r="AJ902" s="347"/>
      <c r="AK902" s="347"/>
      <c r="AL902" s="347" t="s">
        <v>21</v>
      </c>
      <c r="AM902" s="347"/>
      <c r="AN902" s="347"/>
      <c r="AO902" s="426"/>
      <c r="AP902" s="427" t="s">
        <v>420</v>
      </c>
      <c r="AQ902" s="427"/>
      <c r="AR902" s="427"/>
      <c r="AS902" s="427"/>
      <c r="AT902" s="427"/>
      <c r="AU902" s="427"/>
      <c r="AV902" s="427"/>
      <c r="AW902" s="427"/>
      <c r="AX902" s="427"/>
    </row>
    <row r="903" spans="1:50" ht="75" customHeight="1" x14ac:dyDescent="0.15">
      <c r="A903" s="405">
        <v>1</v>
      </c>
      <c r="B903" s="405">
        <v>1</v>
      </c>
      <c r="C903" s="424" t="s">
        <v>645</v>
      </c>
      <c r="D903" s="419"/>
      <c r="E903" s="419"/>
      <c r="F903" s="419"/>
      <c r="G903" s="419"/>
      <c r="H903" s="419"/>
      <c r="I903" s="419"/>
      <c r="J903" s="420">
        <v>8011005001124</v>
      </c>
      <c r="K903" s="421"/>
      <c r="L903" s="421"/>
      <c r="M903" s="421"/>
      <c r="N903" s="421"/>
      <c r="O903" s="421"/>
      <c r="P903" s="428" t="s">
        <v>653</v>
      </c>
      <c r="Q903" s="429"/>
      <c r="R903" s="429"/>
      <c r="S903" s="429"/>
      <c r="T903" s="429"/>
      <c r="U903" s="429"/>
      <c r="V903" s="429"/>
      <c r="W903" s="429"/>
      <c r="X903" s="430"/>
      <c r="Y903" s="318">
        <v>1.2</v>
      </c>
      <c r="Z903" s="319"/>
      <c r="AA903" s="319"/>
      <c r="AB903" s="320"/>
      <c r="AC903" s="328" t="s">
        <v>497</v>
      </c>
      <c r="AD903" s="329"/>
      <c r="AE903" s="329"/>
      <c r="AF903" s="329"/>
      <c r="AG903" s="329"/>
      <c r="AH903" s="422">
        <v>13</v>
      </c>
      <c r="AI903" s="423"/>
      <c r="AJ903" s="423"/>
      <c r="AK903" s="423"/>
      <c r="AL903" s="325">
        <v>100</v>
      </c>
      <c r="AM903" s="326"/>
      <c r="AN903" s="326"/>
      <c r="AO903" s="327"/>
      <c r="AP903" s="321"/>
      <c r="AQ903" s="321"/>
      <c r="AR903" s="321"/>
      <c r="AS903" s="321"/>
      <c r="AT903" s="321"/>
      <c r="AU903" s="321"/>
      <c r="AV903" s="321"/>
      <c r="AW903" s="321"/>
      <c r="AX903" s="321"/>
    </row>
    <row r="904" spans="1:50" ht="75" customHeight="1" x14ac:dyDescent="0.15">
      <c r="A904" s="405">
        <v>2</v>
      </c>
      <c r="B904" s="405">
        <v>1</v>
      </c>
      <c r="C904" s="424" t="s">
        <v>645</v>
      </c>
      <c r="D904" s="419"/>
      <c r="E904" s="419"/>
      <c r="F904" s="419"/>
      <c r="G904" s="419"/>
      <c r="H904" s="419"/>
      <c r="I904" s="419"/>
      <c r="J904" s="420">
        <v>8011005001124</v>
      </c>
      <c r="K904" s="421"/>
      <c r="L904" s="421"/>
      <c r="M904" s="421"/>
      <c r="N904" s="421"/>
      <c r="O904" s="421"/>
      <c r="P904" s="431" t="s">
        <v>695</v>
      </c>
      <c r="Q904" s="429"/>
      <c r="R904" s="429"/>
      <c r="S904" s="429"/>
      <c r="T904" s="429"/>
      <c r="U904" s="429"/>
      <c r="V904" s="429"/>
      <c r="W904" s="429"/>
      <c r="X904" s="430"/>
      <c r="Y904" s="318">
        <v>1.1000000000000001</v>
      </c>
      <c r="Z904" s="319"/>
      <c r="AA904" s="319"/>
      <c r="AB904" s="320"/>
      <c r="AC904" s="328" t="s">
        <v>497</v>
      </c>
      <c r="AD904" s="329"/>
      <c r="AE904" s="329"/>
      <c r="AF904" s="329"/>
      <c r="AG904" s="329"/>
      <c r="AH904" s="422">
        <v>13</v>
      </c>
      <c r="AI904" s="423"/>
      <c r="AJ904" s="423"/>
      <c r="AK904" s="423"/>
      <c r="AL904" s="325">
        <v>100</v>
      </c>
      <c r="AM904" s="326"/>
      <c r="AN904" s="326"/>
      <c r="AO904" s="327"/>
      <c r="AP904" s="321"/>
      <c r="AQ904" s="321"/>
      <c r="AR904" s="321"/>
      <c r="AS904" s="321"/>
      <c r="AT904" s="321"/>
      <c r="AU904" s="321"/>
      <c r="AV904" s="321"/>
      <c r="AW904" s="321"/>
      <c r="AX904" s="321"/>
    </row>
    <row r="905" spans="1:50" ht="75" customHeight="1" x14ac:dyDescent="0.15">
      <c r="A905" s="405">
        <v>3</v>
      </c>
      <c r="B905" s="405">
        <v>1</v>
      </c>
      <c r="C905" s="424" t="s">
        <v>645</v>
      </c>
      <c r="D905" s="419"/>
      <c r="E905" s="419"/>
      <c r="F905" s="419"/>
      <c r="G905" s="419"/>
      <c r="H905" s="419"/>
      <c r="I905" s="419"/>
      <c r="J905" s="420">
        <v>8011005001124</v>
      </c>
      <c r="K905" s="421"/>
      <c r="L905" s="421"/>
      <c r="M905" s="421"/>
      <c r="N905" s="421"/>
      <c r="O905" s="421"/>
      <c r="P905" s="431" t="s">
        <v>694</v>
      </c>
      <c r="Q905" s="900"/>
      <c r="R905" s="900"/>
      <c r="S905" s="900"/>
      <c r="T905" s="900"/>
      <c r="U905" s="900"/>
      <c r="V905" s="900"/>
      <c r="W905" s="900"/>
      <c r="X905" s="901"/>
      <c r="Y905" s="318">
        <v>0.3</v>
      </c>
      <c r="Z905" s="319"/>
      <c r="AA905" s="319"/>
      <c r="AB905" s="320"/>
      <c r="AC905" s="328" t="s">
        <v>497</v>
      </c>
      <c r="AD905" s="329"/>
      <c r="AE905" s="329"/>
      <c r="AF905" s="329"/>
      <c r="AG905" s="329"/>
      <c r="AH905" s="422">
        <v>13</v>
      </c>
      <c r="AI905" s="423"/>
      <c r="AJ905" s="423"/>
      <c r="AK905" s="423"/>
      <c r="AL905" s="325">
        <v>100</v>
      </c>
      <c r="AM905" s="326"/>
      <c r="AN905" s="326"/>
      <c r="AO905" s="327"/>
      <c r="AP905" s="321"/>
      <c r="AQ905" s="321"/>
      <c r="AR905" s="321"/>
      <c r="AS905" s="321"/>
      <c r="AT905" s="321"/>
      <c r="AU905" s="321"/>
      <c r="AV905" s="321"/>
      <c r="AW905" s="321"/>
      <c r="AX905" s="321"/>
    </row>
    <row r="906" spans="1:50" ht="75" customHeight="1" x14ac:dyDescent="0.15">
      <c r="A906" s="405">
        <v>4</v>
      </c>
      <c r="B906" s="405">
        <v>1</v>
      </c>
      <c r="C906" s="424" t="s">
        <v>696</v>
      </c>
      <c r="D906" s="419"/>
      <c r="E906" s="419"/>
      <c r="F906" s="419"/>
      <c r="G906" s="419"/>
      <c r="H906" s="419"/>
      <c r="I906" s="419"/>
      <c r="J906" s="420">
        <v>6130005005091</v>
      </c>
      <c r="K906" s="421"/>
      <c r="L906" s="421"/>
      <c r="M906" s="421"/>
      <c r="N906" s="421"/>
      <c r="O906" s="421"/>
      <c r="P906" s="431" t="s">
        <v>697</v>
      </c>
      <c r="Q906" s="900"/>
      <c r="R906" s="900"/>
      <c r="S906" s="900"/>
      <c r="T906" s="900"/>
      <c r="U906" s="900"/>
      <c r="V906" s="900"/>
      <c r="W906" s="900"/>
      <c r="X906" s="901"/>
      <c r="Y906" s="318">
        <v>1.2</v>
      </c>
      <c r="Z906" s="319"/>
      <c r="AA906" s="319"/>
      <c r="AB906" s="320"/>
      <c r="AC906" s="328" t="s">
        <v>497</v>
      </c>
      <c r="AD906" s="329"/>
      <c r="AE906" s="329"/>
      <c r="AF906" s="329"/>
      <c r="AG906" s="329"/>
      <c r="AH906" s="422">
        <v>13</v>
      </c>
      <c r="AI906" s="423"/>
      <c r="AJ906" s="423"/>
      <c r="AK906" s="423"/>
      <c r="AL906" s="325">
        <v>100</v>
      </c>
      <c r="AM906" s="326"/>
      <c r="AN906" s="326"/>
      <c r="AO906" s="327"/>
      <c r="AP906" s="321"/>
      <c r="AQ906" s="321"/>
      <c r="AR906" s="321"/>
      <c r="AS906" s="321"/>
      <c r="AT906" s="321"/>
      <c r="AU906" s="321"/>
      <c r="AV906" s="321"/>
      <c r="AW906" s="321"/>
      <c r="AX906" s="321"/>
    </row>
    <row r="907" spans="1:50" ht="75" customHeight="1" x14ac:dyDescent="0.15">
      <c r="A907" s="405">
        <v>5</v>
      </c>
      <c r="B907" s="405">
        <v>1</v>
      </c>
      <c r="C907" s="424" t="s">
        <v>649</v>
      </c>
      <c r="D907" s="419"/>
      <c r="E907" s="419"/>
      <c r="F907" s="419"/>
      <c r="G907" s="419"/>
      <c r="H907" s="419"/>
      <c r="I907" s="419"/>
      <c r="J907" s="420" t="s">
        <v>698</v>
      </c>
      <c r="K907" s="421"/>
      <c r="L907" s="421"/>
      <c r="M907" s="421"/>
      <c r="N907" s="421"/>
      <c r="O907" s="421"/>
      <c r="P907" s="428" t="s">
        <v>654</v>
      </c>
      <c r="Q907" s="429"/>
      <c r="R907" s="429"/>
      <c r="S907" s="429"/>
      <c r="T907" s="429"/>
      <c r="U907" s="429"/>
      <c r="V907" s="429"/>
      <c r="W907" s="429"/>
      <c r="X907" s="430"/>
      <c r="Y907" s="318">
        <v>1.2</v>
      </c>
      <c r="Z907" s="319"/>
      <c r="AA907" s="319"/>
      <c r="AB907" s="320"/>
      <c r="AC907" s="328" t="s">
        <v>497</v>
      </c>
      <c r="AD907" s="329"/>
      <c r="AE907" s="329"/>
      <c r="AF907" s="329"/>
      <c r="AG907" s="329"/>
      <c r="AH907" s="422">
        <v>13</v>
      </c>
      <c r="AI907" s="423"/>
      <c r="AJ907" s="423"/>
      <c r="AK907" s="423"/>
      <c r="AL907" s="325">
        <v>100</v>
      </c>
      <c r="AM907" s="326"/>
      <c r="AN907" s="326"/>
      <c r="AO907" s="327"/>
      <c r="AP907" s="321"/>
      <c r="AQ907" s="321"/>
      <c r="AR907" s="321"/>
      <c r="AS907" s="321"/>
      <c r="AT907" s="321"/>
      <c r="AU907" s="321"/>
      <c r="AV907" s="321"/>
      <c r="AW907" s="321"/>
      <c r="AX907" s="321"/>
    </row>
    <row r="908" spans="1:50" ht="75" customHeight="1" x14ac:dyDescent="0.15">
      <c r="A908" s="405">
        <v>6</v>
      </c>
      <c r="B908" s="405">
        <v>1</v>
      </c>
      <c r="C908" s="424" t="s">
        <v>651</v>
      </c>
      <c r="D908" s="419"/>
      <c r="E908" s="419"/>
      <c r="F908" s="419"/>
      <c r="G908" s="419"/>
      <c r="H908" s="419"/>
      <c r="I908" s="419"/>
      <c r="J908" s="420">
        <v>4011005003173</v>
      </c>
      <c r="K908" s="421"/>
      <c r="L908" s="421"/>
      <c r="M908" s="421"/>
      <c r="N908" s="421"/>
      <c r="O908" s="421"/>
      <c r="P908" s="428" t="s">
        <v>655</v>
      </c>
      <c r="Q908" s="429"/>
      <c r="R908" s="429"/>
      <c r="S908" s="429"/>
      <c r="T908" s="429"/>
      <c r="U908" s="429"/>
      <c r="V908" s="429"/>
      <c r="W908" s="429"/>
      <c r="X908" s="430"/>
      <c r="Y908" s="318">
        <v>1.2</v>
      </c>
      <c r="Z908" s="319"/>
      <c r="AA908" s="319"/>
      <c r="AB908" s="320"/>
      <c r="AC908" s="328" t="s">
        <v>497</v>
      </c>
      <c r="AD908" s="329"/>
      <c r="AE908" s="329"/>
      <c r="AF908" s="329"/>
      <c r="AG908" s="329"/>
      <c r="AH908" s="422">
        <v>13</v>
      </c>
      <c r="AI908" s="423"/>
      <c r="AJ908" s="423"/>
      <c r="AK908" s="423"/>
      <c r="AL908" s="325">
        <v>100</v>
      </c>
      <c r="AM908" s="326"/>
      <c r="AN908" s="326"/>
      <c r="AO908" s="327"/>
      <c r="AP908" s="321"/>
      <c r="AQ908" s="321"/>
      <c r="AR908" s="321"/>
      <c r="AS908" s="321"/>
      <c r="AT908" s="321"/>
      <c r="AU908" s="321"/>
      <c r="AV908" s="321"/>
      <c r="AW908" s="321"/>
      <c r="AX908" s="321"/>
    </row>
    <row r="909" spans="1:50" ht="75" customHeight="1" x14ac:dyDescent="0.15">
      <c r="A909" s="405">
        <v>7</v>
      </c>
      <c r="B909" s="405">
        <v>1</v>
      </c>
      <c r="C909" s="424" t="s">
        <v>647</v>
      </c>
      <c r="D909" s="419"/>
      <c r="E909" s="419"/>
      <c r="F909" s="419"/>
      <c r="G909" s="419"/>
      <c r="H909" s="419"/>
      <c r="I909" s="419"/>
      <c r="J909" s="420">
        <v>1000020050008</v>
      </c>
      <c r="K909" s="421"/>
      <c r="L909" s="421"/>
      <c r="M909" s="421"/>
      <c r="N909" s="421"/>
      <c r="O909" s="421"/>
      <c r="P909" s="431" t="s">
        <v>699</v>
      </c>
      <c r="Q909" s="429"/>
      <c r="R909" s="429"/>
      <c r="S909" s="429"/>
      <c r="T909" s="429"/>
      <c r="U909" s="429"/>
      <c r="V909" s="429"/>
      <c r="W909" s="429"/>
      <c r="X909" s="430"/>
      <c r="Y909" s="318">
        <v>0.9</v>
      </c>
      <c r="Z909" s="319"/>
      <c r="AA909" s="319"/>
      <c r="AB909" s="320"/>
      <c r="AC909" s="328" t="s">
        <v>497</v>
      </c>
      <c r="AD909" s="329"/>
      <c r="AE909" s="329"/>
      <c r="AF909" s="329"/>
      <c r="AG909" s="329"/>
      <c r="AH909" s="422">
        <v>13</v>
      </c>
      <c r="AI909" s="423"/>
      <c r="AJ909" s="423"/>
      <c r="AK909" s="423"/>
      <c r="AL909" s="325">
        <v>100</v>
      </c>
      <c r="AM909" s="326"/>
      <c r="AN909" s="326"/>
      <c r="AO909" s="327"/>
      <c r="AP909" s="321"/>
      <c r="AQ909" s="321"/>
      <c r="AR909" s="321"/>
      <c r="AS909" s="321"/>
      <c r="AT909" s="321"/>
      <c r="AU909" s="321"/>
      <c r="AV909" s="321"/>
      <c r="AW909" s="321"/>
      <c r="AX909" s="321"/>
    </row>
    <row r="910" spans="1:50" ht="75" customHeight="1" x14ac:dyDescent="0.15">
      <c r="A910" s="405">
        <v>8</v>
      </c>
      <c r="B910" s="405">
        <v>1</v>
      </c>
      <c r="C910" s="424" t="s">
        <v>648</v>
      </c>
      <c r="D910" s="419"/>
      <c r="E910" s="419"/>
      <c r="F910" s="419"/>
      <c r="G910" s="419"/>
      <c r="H910" s="419"/>
      <c r="I910" s="419"/>
      <c r="J910" s="420">
        <v>1000020380008</v>
      </c>
      <c r="K910" s="421"/>
      <c r="L910" s="421"/>
      <c r="M910" s="421"/>
      <c r="N910" s="421"/>
      <c r="O910" s="421"/>
      <c r="P910" s="431" t="s">
        <v>700</v>
      </c>
      <c r="Q910" s="429"/>
      <c r="R910" s="429"/>
      <c r="S910" s="429"/>
      <c r="T910" s="429"/>
      <c r="U910" s="429"/>
      <c r="V910" s="429"/>
      <c r="W910" s="429"/>
      <c r="X910" s="430"/>
      <c r="Y910" s="318">
        <v>0.9</v>
      </c>
      <c r="Z910" s="319"/>
      <c r="AA910" s="319"/>
      <c r="AB910" s="320"/>
      <c r="AC910" s="328" t="s">
        <v>497</v>
      </c>
      <c r="AD910" s="329"/>
      <c r="AE910" s="329"/>
      <c r="AF910" s="329"/>
      <c r="AG910" s="329"/>
      <c r="AH910" s="422">
        <v>13</v>
      </c>
      <c r="AI910" s="423"/>
      <c r="AJ910" s="423"/>
      <c r="AK910" s="423"/>
      <c r="AL910" s="325">
        <v>100</v>
      </c>
      <c r="AM910" s="326"/>
      <c r="AN910" s="326"/>
      <c r="AO910" s="327"/>
      <c r="AP910" s="321"/>
      <c r="AQ910" s="321"/>
      <c r="AR910" s="321"/>
      <c r="AS910" s="321"/>
      <c r="AT910" s="321"/>
      <c r="AU910" s="321"/>
      <c r="AV910" s="321"/>
      <c r="AW910" s="321"/>
      <c r="AX910" s="321"/>
    </row>
    <row r="911" spans="1:50" ht="75" customHeight="1" x14ac:dyDescent="0.15">
      <c r="A911" s="405">
        <v>9</v>
      </c>
      <c r="B911" s="405">
        <v>1</v>
      </c>
      <c r="C911" s="424" t="s">
        <v>650</v>
      </c>
      <c r="D911" s="419"/>
      <c r="E911" s="419"/>
      <c r="F911" s="419"/>
      <c r="G911" s="419"/>
      <c r="H911" s="419"/>
      <c r="I911" s="419"/>
      <c r="J911" s="420">
        <v>1000020440001</v>
      </c>
      <c r="K911" s="421"/>
      <c r="L911" s="421"/>
      <c r="M911" s="421"/>
      <c r="N911" s="421"/>
      <c r="O911" s="421"/>
      <c r="P911" s="431" t="s">
        <v>728</v>
      </c>
      <c r="Q911" s="429"/>
      <c r="R911" s="429"/>
      <c r="S911" s="429"/>
      <c r="T911" s="429"/>
      <c r="U911" s="429"/>
      <c r="V911" s="429"/>
      <c r="W911" s="429"/>
      <c r="X911" s="430"/>
      <c r="Y911" s="318">
        <v>0.4</v>
      </c>
      <c r="Z911" s="319"/>
      <c r="AA911" s="319"/>
      <c r="AB911" s="320"/>
      <c r="AC911" s="328" t="s">
        <v>497</v>
      </c>
      <c r="AD911" s="329"/>
      <c r="AE911" s="329"/>
      <c r="AF911" s="329"/>
      <c r="AG911" s="329"/>
      <c r="AH911" s="422">
        <v>13</v>
      </c>
      <c r="AI911" s="423"/>
      <c r="AJ911" s="423"/>
      <c r="AK911" s="423"/>
      <c r="AL911" s="325">
        <v>100</v>
      </c>
      <c r="AM911" s="326"/>
      <c r="AN911" s="326"/>
      <c r="AO911" s="327"/>
      <c r="AP911" s="321"/>
      <c r="AQ911" s="321"/>
      <c r="AR911" s="321"/>
      <c r="AS911" s="321"/>
      <c r="AT911" s="321"/>
      <c r="AU911" s="321"/>
      <c r="AV911" s="321"/>
      <c r="AW911" s="321"/>
      <c r="AX911" s="321"/>
    </row>
    <row r="912" spans="1:50" ht="75" customHeight="1" x14ac:dyDescent="0.15">
      <c r="A912" s="405">
        <v>10</v>
      </c>
      <c r="B912" s="405">
        <v>1</v>
      </c>
      <c r="C912" s="424" t="s">
        <v>701</v>
      </c>
      <c r="D912" s="419"/>
      <c r="E912" s="419"/>
      <c r="F912" s="419"/>
      <c r="G912" s="419"/>
      <c r="H912" s="419"/>
      <c r="I912" s="419"/>
      <c r="J912" s="420">
        <v>2000020260002</v>
      </c>
      <c r="K912" s="421"/>
      <c r="L912" s="421"/>
      <c r="M912" s="421"/>
      <c r="N912" s="421"/>
      <c r="O912" s="421"/>
      <c r="P912" s="431" t="s">
        <v>702</v>
      </c>
      <c r="Q912" s="429"/>
      <c r="R912" s="429"/>
      <c r="S912" s="429"/>
      <c r="T912" s="429"/>
      <c r="U912" s="429"/>
      <c r="V912" s="429"/>
      <c r="W912" s="429"/>
      <c r="X912" s="430"/>
      <c r="Y912" s="318">
        <v>0.3</v>
      </c>
      <c r="Z912" s="319"/>
      <c r="AA912" s="319"/>
      <c r="AB912" s="320"/>
      <c r="AC912" s="328" t="s">
        <v>497</v>
      </c>
      <c r="AD912" s="329"/>
      <c r="AE912" s="329"/>
      <c r="AF912" s="329"/>
      <c r="AG912" s="329"/>
      <c r="AH912" s="422">
        <v>13</v>
      </c>
      <c r="AI912" s="423"/>
      <c r="AJ912" s="423"/>
      <c r="AK912" s="423"/>
      <c r="AL912" s="325">
        <v>100</v>
      </c>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488</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488</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488</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488</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488</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7" t="s">
        <v>467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5" t="s">
        <v>27</v>
      </c>
      <c r="Q1101" s="345"/>
      <c r="R1101" s="345"/>
      <c r="S1101" s="345"/>
      <c r="T1101" s="345"/>
      <c r="U1101" s="345"/>
      <c r="V1101" s="345"/>
      <c r="W1101" s="345"/>
      <c r="X1101" s="345"/>
      <c r="Y1101" s="277" t="s">
        <v>421</v>
      </c>
      <c r="Z1101" s="896"/>
      <c r="AA1101" s="896"/>
      <c r="AB1101" s="896"/>
      <c r="AC1101" s="277" t="s">
        <v>367</v>
      </c>
      <c r="AD1101" s="277"/>
      <c r="AE1101" s="277"/>
      <c r="AF1101" s="277"/>
      <c r="AG1101" s="277"/>
      <c r="AH1101" s="345" t="s">
        <v>380</v>
      </c>
      <c r="AI1101" s="346"/>
      <c r="AJ1101" s="346"/>
      <c r="AK1101" s="346"/>
      <c r="AL1101" s="346" t="s">
        <v>21</v>
      </c>
      <c r="AM1101" s="346"/>
      <c r="AN1101" s="346"/>
      <c r="AO1101" s="899"/>
      <c r="AP1101" s="427" t="s">
        <v>452</v>
      </c>
      <c r="AQ1101" s="427"/>
      <c r="AR1101" s="427"/>
      <c r="AS1101" s="427"/>
      <c r="AT1101" s="427"/>
      <c r="AU1101" s="427"/>
      <c r="AV1101" s="427"/>
      <c r="AW1101" s="427"/>
      <c r="AX1101" s="427"/>
    </row>
    <row r="1102" spans="1:50" ht="30" customHeight="1" x14ac:dyDescent="0.15">
      <c r="A1102" s="405">
        <v>1</v>
      </c>
      <c r="B1102" s="405">
        <v>1</v>
      </c>
      <c r="C1102" s="898"/>
      <c r="D1102" s="898"/>
      <c r="E1102" s="261" t="s">
        <v>570</v>
      </c>
      <c r="F1102" s="897"/>
      <c r="G1102" s="897"/>
      <c r="H1102" s="897"/>
      <c r="I1102" s="897"/>
      <c r="J1102" s="420" t="s">
        <v>571</v>
      </c>
      <c r="K1102" s="421"/>
      <c r="L1102" s="421"/>
      <c r="M1102" s="421"/>
      <c r="N1102" s="421"/>
      <c r="O1102" s="421"/>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4 Y799:Y803">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84 Y781 Y790">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AI113">
    <cfRule type="expression" dxfId="2609" priority="13183">
      <formula>IF(RIGHT(TEXT(AE113,"0.#"),1)=".",FALSE,TRUE)</formula>
    </cfRule>
    <cfRule type="expression" dxfId="2608" priority="13184">
      <formula>IF(RIGHT(TEXT(AE113,"0.#"),1)=".",TRUE,FALSE)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AI114">
    <cfRule type="expression" dxfId="2605" priority="13177">
      <formula>IF(RIGHT(TEXT(AE114,"0.#"),1)=".",FALSE,TRUE)</formula>
    </cfRule>
    <cfRule type="expression" dxfId="2604" priority="13178">
      <formula>IF(RIGHT(TEXT(AE114,"0.#"),1)=".",TRUE,FALSE)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AU110">
    <cfRule type="expression" dxfId="2027" priority="2293">
      <formula>IF(RIGHT(TEXT(AQ110,"0.#"),1)=".",FALSE,TRUE)</formula>
    </cfRule>
    <cfRule type="expression" dxfId="2026" priority="2294">
      <formula>IF(RIGHT(TEXT(AQ110,"0.#"),1)=".",TRUE,FALSE)</formula>
    </cfRule>
  </conditionalFormatting>
  <conditionalFormatting sqref="AQ111 AU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13:AO932">
    <cfRule type="expression" dxfId="1961" priority="2073">
      <formula>IF(AND(AL913&gt;=0, RIGHT(TEXT(AL913,"0.#"),1)&lt;&gt;"."),TRUE,FALSE)</formula>
    </cfRule>
    <cfRule type="expression" dxfId="1960" priority="2074">
      <formula>IF(AND(AL913&gt;=0, RIGHT(TEXT(AL913,"0.#"),1)="."),TRUE,FALSE)</formula>
    </cfRule>
    <cfRule type="expression" dxfId="1959" priority="2075">
      <formula>IF(AND(AL913&lt;0, RIGHT(TEXT(AL913,"0.#"),1)&lt;&gt;"."),TRUE,FALSE)</formula>
    </cfRule>
    <cfRule type="expression" dxfId="1958" priority="2076">
      <formula>IF(AND(AL913&lt;0, RIGHT(TEXT(AL913,"0.#"),1)="."),TRUE,FALSE)</formula>
    </cfRule>
  </conditionalFormatting>
  <conditionalFormatting sqref="AL903:AO912">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8:Y789">
    <cfRule type="expression" dxfId="713" priority="13">
      <formula>IF(RIGHT(TEXT(Y788,"0.#"),1)=".",FALSE,TRUE)</formula>
    </cfRule>
    <cfRule type="expression" dxfId="712" priority="14">
      <formula>IF(RIGHT(TEXT(Y788,"0.#"),1)=".",TRUE,FALSE)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98">
    <cfRule type="expression" dxfId="705" priority="5">
      <formula>IF(RIGHT(TEXT(Y798,"0.#"),1)=".",FALSE,TRUE)</formula>
    </cfRule>
    <cfRule type="expression" dxfId="704" priority="6">
      <formula>IF(RIGHT(TEXT(Y798,"0.#"),1)=".",TRUE,FALSE)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49" man="1"/>
    <brk id="129" max="49" man="1"/>
    <brk id="699" max="49" man="1"/>
    <brk id="72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t="s">
        <v>613</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t="s">
        <v>613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t="s">
        <v>613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472</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4"/>
      <c r="Z2" s="413"/>
      <c r="AA2" s="414"/>
      <c r="AB2" s="1018" t="s">
        <v>11</v>
      </c>
      <c r="AC2" s="1019"/>
      <c r="AD2" s="1020"/>
      <c r="AE2" s="1006" t="s">
        <v>552</v>
      </c>
      <c r="AF2" s="1006"/>
      <c r="AG2" s="1006"/>
      <c r="AH2" s="1006"/>
      <c r="AI2" s="1006" t="s">
        <v>549</v>
      </c>
      <c r="AJ2" s="1006"/>
      <c r="AK2" s="1006"/>
      <c r="AL2" s="1006"/>
      <c r="AM2" s="1006" t="s">
        <v>523</v>
      </c>
      <c r="AN2" s="1006"/>
      <c r="AO2" s="1006"/>
      <c r="AP2" s="462"/>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5"/>
      <c r="Z3" s="1016"/>
      <c r="AA3" s="1017"/>
      <c r="AB3" s="1021"/>
      <c r="AC3" s="1022"/>
      <c r="AD3" s="102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9"/>
      <c r="B4" s="517"/>
      <c r="C4" s="517"/>
      <c r="D4" s="517"/>
      <c r="E4" s="517"/>
      <c r="F4" s="518"/>
      <c r="G4" s="544"/>
      <c r="H4" s="1024"/>
      <c r="I4" s="1024"/>
      <c r="J4" s="1024"/>
      <c r="K4" s="1024"/>
      <c r="L4" s="1024"/>
      <c r="M4" s="1024"/>
      <c r="N4" s="1024"/>
      <c r="O4" s="1025"/>
      <c r="P4" s="161"/>
      <c r="Q4" s="1032"/>
      <c r="R4" s="1032"/>
      <c r="S4" s="1032"/>
      <c r="T4" s="1032"/>
      <c r="U4" s="1032"/>
      <c r="V4" s="1032"/>
      <c r="W4" s="1032"/>
      <c r="X4" s="1033"/>
      <c r="Y4" s="1010" t="s">
        <v>12</v>
      </c>
      <c r="Z4" s="1011"/>
      <c r="AA4" s="1012"/>
      <c r="AB4" s="555"/>
      <c r="AC4" s="1013"/>
      <c r="AD4" s="101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3" t="s">
        <v>54</v>
      </c>
      <c r="Z5" s="1007"/>
      <c r="AA5" s="1008"/>
      <c r="AB5" s="526"/>
      <c r="AC5" s="1009"/>
      <c r="AD5" s="100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301</v>
      </c>
      <c r="AC6" s="1039"/>
      <c r="AD6" s="103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4" t="s">
        <v>501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472</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4"/>
      <c r="Z9" s="413"/>
      <c r="AA9" s="414"/>
      <c r="AB9" s="1018" t="s">
        <v>11</v>
      </c>
      <c r="AC9" s="1019"/>
      <c r="AD9" s="1020"/>
      <c r="AE9" s="1006" t="s">
        <v>553</v>
      </c>
      <c r="AF9" s="1006"/>
      <c r="AG9" s="1006"/>
      <c r="AH9" s="1006"/>
      <c r="AI9" s="1006" t="s">
        <v>549</v>
      </c>
      <c r="AJ9" s="1006"/>
      <c r="AK9" s="1006"/>
      <c r="AL9" s="1006"/>
      <c r="AM9" s="1006" t="s">
        <v>523</v>
      </c>
      <c r="AN9" s="1006"/>
      <c r="AO9" s="1006"/>
      <c r="AP9" s="462"/>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5"/>
      <c r="Z10" s="1016"/>
      <c r="AA10" s="1017"/>
      <c r="AB10" s="1021"/>
      <c r="AC10" s="1022"/>
      <c r="AD10" s="102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9"/>
      <c r="B11" s="517"/>
      <c r="C11" s="517"/>
      <c r="D11" s="517"/>
      <c r="E11" s="517"/>
      <c r="F11" s="518"/>
      <c r="G11" s="544"/>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5"/>
      <c r="AC11" s="1013"/>
      <c r="AD11" s="101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6"/>
      <c r="AC12" s="1009"/>
      <c r="AD12" s="100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301</v>
      </c>
      <c r="AC13" s="1039"/>
      <c r="AD13" s="103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4" t="s">
        <v>501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472</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4"/>
      <c r="Z16" s="413"/>
      <c r="AA16" s="414"/>
      <c r="AB16" s="1018" t="s">
        <v>11</v>
      </c>
      <c r="AC16" s="1019"/>
      <c r="AD16" s="1020"/>
      <c r="AE16" s="1006" t="s">
        <v>552</v>
      </c>
      <c r="AF16" s="1006"/>
      <c r="AG16" s="1006"/>
      <c r="AH16" s="1006"/>
      <c r="AI16" s="1006" t="s">
        <v>550</v>
      </c>
      <c r="AJ16" s="1006"/>
      <c r="AK16" s="1006"/>
      <c r="AL16" s="1006"/>
      <c r="AM16" s="1006" t="s">
        <v>523</v>
      </c>
      <c r="AN16" s="1006"/>
      <c r="AO16" s="1006"/>
      <c r="AP16" s="462"/>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5"/>
      <c r="Z17" s="1016"/>
      <c r="AA17" s="1017"/>
      <c r="AB17" s="1021"/>
      <c r="AC17" s="1022"/>
      <c r="AD17" s="102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9"/>
      <c r="B18" s="517"/>
      <c r="C18" s="517"/>
      <c r="D18" s="517"/>
      <c r="E18" s="517"/>
      <c r="F18" s="518"/>
      <c r="G18" s="544"/>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5"/>
      <c r="AC18" s="1013"/>
      <c r="AD18" s="101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6"/>
      <c r="AC19" s="1009"/>
      <c r="AD19" s="100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301</v>
      </c>
      <c r="AC20" s="1039"/>
      <c r="AD20" s="103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4" t="s">
        <v>501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472</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4"/>
      <c r="Z23" s="413"/>
      <c r="AA23" s="414"/>
      <c r="AB23" s="1018" t="s">
        <v>11</v>
      </c>
      <c r="AC23" s="1019"/>
      <c r="AD23" s="1020"/>
      <c r="AE23" s="1006" t="s">
        <v>554</v>
      </c>
      <c r="AF23" s="1006"/>
      <c r="AG23" s="1006"/>
      <c r="AH23" s="1006"/>
      <c r="AI23" s="1006" t="s">
        <v>549</v>
      </c>
      <c r="AJ23" s="1006"/>
      <c r="AK23" s="1006"/>
      <c r="AL23" s="1006"/>
      <c r="AM23" s="1006" t="s">
        <v>523</v>
      </c>
      <c r="AN23" s="1006"/>
      <c r="AO23" s="1006"/>
      <c r="AP23" s="462"/>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5"/>
      <c r="Z24" s="1016"/>
      <c r="AA24" s="1017"/>
      <c r="AB24" s="1021"/>
      <c r="AC24" s="1022"/>
      <c r="AD24" s="102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9"/>
      <c r="B25" s="517"/>
      <c r="C25" s="517"/>
      <c r="D25" s="517"/>
      <c r="E25" s="517"/>
      <c r="F25" s="518"/>
      <c r="G25" s="544"/>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5"/>
      <c r="AC25" s="1013"/>
      <c r="AD25" s="101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6"/>
      <c r="AC26" s="1009"/>
      <c r="AD26" s="100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301</v>
      </c>
      <c r="AC27" s="1039"/>
      <c r="AD27" s="103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4" t="s">
        <v>501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472</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4"/>
      <c r="Z30" s="413"/>
      <c r="AA30" s="414"/>
      <c r="AB30" s="1018" t="s">
        <v>11</v>
      </c>
      <c r="AC30" s="1019"/>
      <c r="AD30" s="1020"/>
      <c r="AE30" s="1006" t="s">
        <v>552</v>
      </c>
      <c r="AF30" s="1006"/>
      <c r="AG30" s="1006"/>
      <c r="AH30" s="1006"/>
      <c r="AI30" s="1006" t="s">
        <v>549</v>
      </c>
      <c r="AJ30" s="1006"/>
      <c r="AK30" s="1006"/>
      <c r="AL30" s="1006"/>
      <c r="AM30" s="1006" t="s">
        <v>547</v>
      </c>
      <c r="AN30" s="1006"/>
      <c r="AO30" s="1006"/>
      <c r="AP30" s="462"/>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5"/>
      <c r="Z31" s="1016"/>
      <c r="AA31" s="1017"/>
      <c r="AB31" s="1021"/>
      <c r="AC31" s="1022"/>
      <c r="AD31" s="102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9"/>
      <c r="B32" s="517"/>
      <c r="C32" s="517"/>
      <c r="D32" s="517"/>
      <c r="E32" s="517"/>
      <c r="F32" s="518"/>
      <c r="G32" s="544"/>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5"/>
      <c r="AC32" s="1013"/>
      <c r="AD32" s="101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6"/>
      <c r="AC33" s="1009"/>
      <c r="AD33" s="100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301</v>
      </c>
      <c r="AC34" s="1039"/>
      <c r="AD34" s="103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4" t="s">
        <v>501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472</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4"/>
      <c r="Z37" s="413"/>
      <c r="AA37" s="414"/>
      <c r="AB37" s="1018" t="s">
        <v>11</v>
      </c>
      <c r="AC37" s="1019"/>
      <c r="AD37" s="1020"/>
      <c r="AE37" s="1006" t="s">
        <v>554</v>
      </c>
      <c r="AF37" s="1006"/>
      <c r="AG37" s="1006"/>
      <c r="AH37" s="1006"/>
      <c r="AI37" s="1006" t="s">
        <v>551</v>
      </c>
      <c r="AJ37" s="1006"/>
      <c r="AK37" s="1006"/>
      <c r="AL37" s="1006"/>
      <c r="AM37" s="1006" t="s">
        <v>548</v>
      </c>
      <c r="AN37" s="1006"/>
      <c r="AO37" s="1006"/>
      <c r="AP37" s="462"/>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5"/>
      <c r="Z38" s="1016"/>
      <c r="AA38" s="1017"/>
      <c r="AB38" s="1021"/>
      <c r="AC38" s="1022"/>
      <c r="AD38" s="102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9"/>
      <c r="B39" s="517"/>
      <c r="C39" s="517"/>
      <c r="D39" s="517"/>
      <c r="E39" s="517"/>
      <c r="F39" s="518"/>
      <c r="G39" s="544"/>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5"/>
      <c r="AC39" s="1013"/>
      <c r="AD39" s="101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6"/>
      <c r="AC40" s="1009"/>
      <c r="AD40" s="100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301</v>
      </c>
      <c r="AC41" s="1039"/>
      <c r="AD41" s="103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4" t="s">
        <v>501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472</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4"/>
      <c r="Z44" s="413"/>
      <c r="AA44" s="414"/>
      <c r="AB44" s="1018" t="s">
        <v>11</v>
      </c>
      <c r="AC44" s="1019"/>
      <c r="AD44" s="1020"/>
      <c r="AE44" s="1006" t="s">
        <v>552</v>
      </c>
      <c r="AF44" s="1006"/>
      <c r="AG44" s="1006"/>
      <c r="AH44" s="1006"/>
      <c r="AI44" s="1006" t="s">
        <v>549</v>
      </c>
      <c r="AJ44" s="1006"/>
      <c r="AK44" s="1006"/>
      <c r="AL44" s="1006"/>
      <c r="AM44" s="1006" t="s">
        <v>523</v>
      </c>
      <c r="AN44" s="1006"/>
      <c r="AO44" s="1006"/>
      <c r="AP44" s="462"/>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5"/>
      <c r="Z45" s="1016"/>
      <c r="AA45" s="1017"/>
      <c r="AB45" s="1021"/>
      <c r="AC45" s="1022"/>
      <c r="AD45" s="102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9"/>
      <c r="B46" s="517"/>
      <c r="C46" s="517"/>
      <c r="D46" s="517"/>
      <c r="E46" s="517"/>
      <c r="F46" s="518"/>
      <c r="G46" s="544"/>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5"/>
      <c r="AC46" s="1013"/>
      <c r="AD46" s="101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6"/>
      <c r="AC47" s="1009"/>
      <c r="AD47" s="100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301</v>
      </c>
      <c r="AC48" s="1039"/>
      <c r="AD48" s="103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4" t="s">
        <v>501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472</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4"/>
      <c r="Z51" s="413"/>
      <c r="AA51" s="414"/>
      <c r="AB51" s="462" t="s">
        <v>11</v>
      </c>
      <c r="AC51" s="1019"/>
      <c r="AD51" s="1020"/>
      <c r="AE51" s="1006" t="s">
        <v>552</v>
      </c>
      <c r="AF51" s="1006"/>
      <c r="AG51" s="1006"/>
      <c r="AH51" s="1006"/>
      <c r="AI51" s="1006" t="s">
        <v>549</v>
      </c>
      <c r="AJ51" s="1006"/>
      <c r="AK51" s="1006"/>
      <c r="AL51" s="1006"/>
      <c r="AM51" s="1006" t="s">
        <v>523</v>
      </c>
      <c r="AN51" s="1006"/>
      <c r="AO51" s="1006"/>
      <c r="AP51" s="462"/>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5"/>
      <c r="Z52" s="1016"/>
      <c r="AA52" s="1017"/>
      <c r="AB52" s="1021"/>
      <c r="AC52" s="1022"/>
      <c r="AD52" s="102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9"/>
      <c r="B53" s="517"/>
      <c r="C53" s="517"/>
      <c r="D53" s="517"/>
      <c r="E53" s="517"/>
      <c r="F53" s="518"/>
      <c r="G53" s="544"/>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5"/>
      <c r="AC53" s="1013"/>
      <c r="AD53" s="101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6"/>
      <c r="AC54" s="1009"/>
      <c r="AD54" s="100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301</v>
      </c>
      <c r="AC55" s="1039"/>
      <c r="AD55" s="103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4" t="s">
        <v>501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472</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4"/>
      <c r="Z58" s="413"/>
      <c r="AA58" s="414"/>
      <c r="AB58" s="1018" t="s">
        <v>11</v>
      </c>
      <c r="AC58" s="1019"/>
      <c r="AD58" s="1020"/>
      <c r="AE58" s="1006" t="s">
        <v>552</v>
      </c>
      <c r="AF58" s="1006"/>
      <c r="AG58" s="1006"/>
      <c r="AH58" s="1006"/>
      <c r="AI58" s="1006" t="s">
        <v>549</v>
      </c>
      <c r="AJ58" s="1006"/>
      <c r="AK58" s="1006"/>
      <c r="AL58" s="1006"/>
      <c r="AM58" s="1006" t="s">
        <v>523</v>
      </c>
      <c r="AN58" s="1006"/>
      <c r="AO58" s="1006"/>
      <c r="AP58" s="462"/>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5"/>
      <c r="Z59" s="1016"/>
      <c r="AA59" s="1017"/>
      <c r="AB59" s="1021"/>
      <c r="AC59" s="1022"/>
      <c r="AD59" s="102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9"/>
      <c r="B60" s="517"/>
      <c r="C60" s="517"/>
      <c r="D60" s="517"/>
      <c r="E60" s="517"/>
      <c r="F60" s="518"/>
      <c r="G60" s="544"/>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5"/>
      <c r="AC60" s="1013"/>
      <c r="AD60" s="101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6"/>
      <c r="AC61" s="1009"/>
      <c r="AD61" s="100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301</v>
      </c>
      <c r="AC62" s="1039"/>
      <c r="AD62" s="103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4" t="s">
        <v>501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472</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4"/>
      <c r="Z65" s="413"/>
      <c r="AA65" s="414"/>
      <c r="AB65" s="1018" t="s">
        <v>11</v>
      </c>
      <c r="AC65" s="1019"/>
      <c r="AD65" s="1020"/>
      <c r="AE65" s="1006" t="s">
        <v>552</v>
      </c>
      <c r="AF65" s="1006"/>
      <c r="AG65" s="1006"/>
      <c r="AH65" s="1006"/>
      <c r="AI65" s="1006" t="s">
        <v>549</v>
      </c>
      <c r="AJ65" s="1006"/>
      <c r="AK65" s="1006"/>
      <c r="AL65" s="1006"/>
      <c r="AM65" s="1006" t="s">
        <v>523</v>
      </c>
      <c r="AN65" s="1006"/>
      <c r="AO65" s="1006"/>
      <c r="AP65" s="462"/>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5"/>
      <c r="Z66" s="1016"/>
      <c r="AA66" s="1017"/>
      <c r="AB66" s="1021"/>
      <c r="AC66" s="1022"/>
      <c r="AD66" s="102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9"/>
      <c r="B67" s="517"/>
      <c r="C67" s="517"/>
      <c r="D67" s="517"/>
      <c r="E67" s="517"/>
      <c r="F67" s="518"/>
      <c r="G67" s="544"/>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5"/>
      <c r="AC67" s="1013"/>
      <c r="AD67" s="101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6"/>
      <c r="AC68" s="1009"/>
      <c r="AD68" s="100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1"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4" t="s">
        <v>501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3" t="s">
        <v>487</v>
      </c>
      <c r="H2" s="444"/>
      <c r="I2" s="444"/>
      <c r="J2" s="444"/>
      <c r="K2" s="444"/>
      <c r="L2" s="444"/>
      <c r="M2" s="444"/>
      <c r="N2" s="444"/>
      <c r="O2" s="444"/>
      <c r="P2" s="444"/>
      <c r="Q2" s="444"/>
      <c r="R2" s="444"/>
      <c r="S2" s="444"/>
      <c r="T2" s="444"/>
      <c r="U2" s="444"/>
      <c r="V2" s="444"/>
      <c r="W2" s="444"/>
      <c r="X2" s="444"/>
      <c r="Y2" s="444"/>
      <c r="Z2" s="444"/>
      <c r="AA2" s="444"/>
      <c r="AB2" s="445"/>
      <c r="AC2" s="443" t="s">
        <v>489</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3" zoomScale="56" zoomScaleNormal="75" zoomScaleSheetLayoutView="56" zoomScalePageLayoutView="70" workbookViewId="0">
      <selection activeCell="AL23" sqref="AL23:AO2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6">
        <v>1</v>
      </c>
      <c r="B4" s="106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6">
        <v>1</v>
      </c>
      <c r="B37" s="106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6">
        <v>1</v>
      </c>
      <c r="B70" s="106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2020-11-16T08:51:21Z</cp:lastPrinted>
  <dcterms:created xsi:type="dcterms:W3CDTF">2012-03-13T00:50:25Z</dcterms:created>
  <dcterms:modified xsi:type="dcterms:W3CDTF">2020-11-24T00:52:48Z</dcterms:modified>
</cp:coreProperties>
</file>