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F218E2EC-BB4C-4814-9AD3-6CCD874854F4}" xr6:coauthVersionLast="36" xr6:coauthVersionMax="36" xr10:uidLastSave="{00000000-0000-0000-0000-000000000000}"/>
  <bookViews>
    <workbookView xWindow="237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<sst xmlns="http://schemas.openxmlformats.org/spreadsheetml/2006/main" count="2905" uniqueCount="658">
  <si>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</si>
  <si>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</si>
  <si>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</si>
  <si>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</si>
  <si>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</si>
  <si>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</si>
  <si>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</si>
  <si>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</si>
  <si>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</si>
  <si>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</si>
  <si>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</si>
  <si>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</si>
  <si>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</si>
  <si>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</si>
  <si>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</si>
  <si>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</si>
  <si>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</si>
  <si>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</si>
  <si>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</si>
  <si>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</si>
  <si>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</si>
  <si>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</si>
  <si>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</si>
  <si>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</si>
  <si>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</si>
  <si>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</si>
  <si>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</si>
  <si>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</si>
  <si>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</si>
  <si>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</si>
  <si>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</si>
  <si>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</si>
  <si>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</si>
  <si>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</si>
  <si>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</si>
  <si>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</si>
  <si>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</si>
  <si>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</si>
  <si>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</si>
  <si>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</si>
  <si>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</si>
  <si>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</si>
  <si>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</si>
  <si>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</si>
  <si>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</si>
  <si>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</si>
  <si>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</si>
  <si>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</si>
  <si>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</si>
  <si>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</si>
  <si>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</si>
  <si>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</si>
  <si>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</si>
  <si>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</si>
  <si>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</si>
  <si>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</si>
  <si>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</si>
  <si>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</si>
  <si>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</si>
  <si>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</si>
  <si>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</si>
  <si>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</si>
  <si>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</si>
  <si>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</si>
  <si>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</si>
  <si>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</si>
  <si>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</si>
  <si>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</si>
  <si>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</si>
  <si>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</si>
  <si>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</si>
  <si>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</si>
  <si>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</si>
  <si>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</si>
  <si>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</si>
  <si>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</si>
  <si>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</si>
  <si>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</si>
  <si>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</si>
  <si>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</si>
  <si>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</si>
  <si>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</si>
  <si>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</si>
  <si>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</si>
  <si>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</si>
  <si>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</si>
  <si>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</si>
  <si>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</si>
  <si>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</si>
  <si>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</si>
  <si>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</si>
  <si>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</si>
  <si>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</si>
  <si>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</si>
  <si>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</si>
  <si>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</si>
  <si>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</si>
  <si>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</si>
  <si>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</si>
  <si>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</si>
  <si>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</si>
  <si>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</si>
  <si>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</si>
  <si>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</si>
  <si>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</si>
  <si>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</si>
  <si>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</si>
  <si>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</si>
  <si>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</si>
  <si>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</si>
  <si>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</si>
  <si>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</si>
  <si>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</si>
  <si>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</si>
  <si>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</si>
  <si>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</si>
  <si>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</si>
  <si>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</si>
  <si>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</si>
  <si>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</si>
  <si>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</si>
  <si>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</si>
  <si>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</si>
  <si>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</si>
  <si>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</si>
  <si>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</si>
  <si>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</si>
  <si>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</si>
  <si>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</si>
  <si>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</si>
  <si>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</si>
  <si>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</si>
  <si>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</si>
  <si>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</si>
  <si>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</si>
  <si>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</si>
  <si>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</si>
  <si>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</si>
  <si>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</si>
  <si>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</si>
  <si>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</si>
  <si>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</si>
  <si>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</si>
  <si>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</si>
  <si>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</si>
  <si>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</si>
  <si>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</si>
  <si>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</si>
  <si>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</si>
  <si>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</si>
  <si>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</si>
  <si>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</si>
  <si>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</si>
  <si>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</si>
  <si>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</si>
  <si>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</si>
  <si>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</si>
  <si>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</si>
  <si>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</si>
  <si>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</si>
  <si>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</si>
  <si>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</si>
  <si>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</si>
  <si>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</si>
  <si>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</si>
  <si>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</si>
  <si>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</si>
  <si>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</si>
  <si>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</si>
  <si>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</si>
  <si>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</si>
  <si>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</si>
  <si>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</si>
  <si>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</si>
  <si>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</si>
  <si>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</si>
  <si>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</si>
  <si>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</si>
  <si>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</si>
  <si>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</si>
  <si>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</si>
  <si>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</si>
  <si>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</si>
  <si>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</si>
  <si>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</si>
  <si>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</si>
  <si>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</si>
  <si>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</si>
  <si>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</si>
  <si>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</si>
  <si>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</si>
  <si>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</si>
  <si>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</si>
  <si>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</si>
  <si>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</si>
  <si>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</si>
  <si>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</si>
  <si>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</si>
  <si>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</si>
  <si>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</si>
  <si>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</si>
  <si>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</si>
  <si>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</si>
  <si>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</si>
  <si>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</si>
  <si>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</si>
  <si>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</si>
  <si>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</si>
  <si>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</si>
  <si>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</si>
  <si>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</si>
  <si>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</si>
  <si>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</si>
  <si>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</si>
  <si>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</si>
  <si>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</si>
  <si>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</si>
  <si>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</si>
  <si>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</si>
  <si>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</si>
  <si>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</si>
  <si>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</si>
  <si>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</si>
  <si>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</si>
  <si>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</si>
  <si>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</si>
  <si>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</si>
  <si>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</si>
  <si>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</si>
  <si>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</si>
  <si>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</si>
  <si>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</si>
  <si>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</si>
  <si>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</si>
  <si>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</si>
  <si>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</si>
  <si>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</si>
  <si>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</si>
  <si>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</si>
  <si>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</si>
  <si>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</si>
  <si>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</si>
  <si>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</si>
  <si>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</si>
  <si>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</si>
  <si>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</si>
  <si>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</si>
  <si>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</si>
  <si>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</si>
  <si>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</si>
  <si>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</si>
  <si>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</si>
  <si>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</si>
  <si>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</si>
  <si>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</si>
  <si>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</si>
  <si>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</si>
  <si>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</si>
  <si>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</si>
  <si>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</si>
  <si>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</si>
  <si>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</si>
  <si>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</si>
  <si>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</si>
  <si>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</si>
  <si>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</si>
  <si>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</si>
  <si>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</si>
  <si>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</si>
  <si>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</si>
  <si>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</si>
  <si>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</si>
  <si>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</si>
  <si>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</si>
  <si>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</si>
  <si>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</si>
  <si>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</si>
  <si>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</si>
  <si>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</si>
  <si>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</si>
  <si>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</si>
  <si>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</si>
  <si>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</si>
  <si>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</si>
  <si>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</si>
  <si>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</si>
  <si>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</si>
  <si>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</si>
  <si>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</si>
  <si>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</si>
  <si>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</si>
  <si>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</si>
  <si>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</si>
  <si>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</si>
  <si>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</si>
  <si>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</si>
  <si>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</si>
  <si>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</si>
  <si>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</si>
  <si>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</si>
  <si>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</si>
  <si>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</si>
  <si>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</si>
  <si>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</si>
  <si>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</si>
  <si>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</si>
  <si>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</si>
  <si>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</si>
  <si>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</si>
  <si>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</si>
  <si>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</si>
  <si>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</si>
  <si>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</si>
  <si>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</si>
  <si>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</si>
  <si>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</si>
  <si>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</si>
  <si>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</si>
  <si>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</si>
  <si>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</si>
  <si>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</si>
  <si>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</si>
  <si>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</si>
  <si>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</si>
  <si>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</si>
  <si>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</si>
  <si>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</si>
  <si>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</si>
  <si>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</si>
  <si>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</si>
  <si>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</si>
  <si>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</si>
  <si>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</si>
  <si>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</si>
  <si>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</si>
  <si>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</si>
  <si>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</si>
  <si>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</si>
  <si>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</si>
  <si>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</si>
  <si>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</si>
  <si>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</si>
  <si>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</si>
  <si>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</si>
  <si>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</si>
  <si>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</si>
  <si>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</si>
  <si>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</si>
  <si>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</si>
  <si>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</si>
  <si>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</si>
  <si>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</si>
  <si>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</si>
  <si>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</si>
  <si>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</si>
  <si>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</si>
  <si>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</si>
  <si>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</si>
  <si>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</si>
  <si>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</si>
  <si>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</si>
  <si>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</si>
  <si>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</si>
  <si>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</si>
  <si>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</si>
  <si>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</si>
  <si>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</si>
  <si>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</si>
  <si>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</si>
  <si>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</si>
  <si>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</si>
  <si>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</si>
  <si>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</si>
  <si>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</si>
  <si>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</si>
  <si>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</si>
  <si>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</si>
  <si>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</si>
  <si>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</si>
  <si>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</si>
  <si>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</si>
  <si>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</si>
  <si>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</si>
  <si>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</si>
  <si>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</si>
  <si>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</si>
  <si>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</si>
  <si>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</si>
  <si>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</si>
  <si>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</si>
  <si>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</si>
  <si>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</si>
  <si>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</si>
  <si>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</si>
  <si>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</si>
  <si>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</si>
  <si>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</si>
  <si>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</si>
  <si>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</si>
  <si>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</si>
  <si>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</si>
  <si>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</si>
  <si>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</si>
  <si>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</si>
  <si>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</si>
  <si>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</si>
  <si>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</si>
  <si>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</si>
  <si>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</si>
  <si>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</si>
  <si>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</si>
  <si>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</si>
  <si>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</si>
  <si>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</si>
  <si>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</si>
  <si>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</si>
  <si>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</si>
  <si>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</si>
  <si>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</si>
  <si>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</si>
  <si>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</si>
  <si>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</si>
  <si>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</si>
  <si>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</si>
  <si>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</si>
  <si>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</si>
  <si>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</si>
  <si>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</si>
  <si>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</si>
  <si>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</si>
  <si>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</si>
  <si>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</si>
  <si>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</si>
  <si>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</si>
  <si>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</si>
  <si>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</si>
  <si>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</si>
  <si>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</si>
  <si>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</si>
  <si>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</si>
  <si>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</si>
  <si>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</si>
  <si>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</si>
  <si>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</si>
  <si>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</si>
  <si>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</si>
  <si>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</si>
  <si>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</si>
  <si>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</si>
  <si>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</si>
  <si>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</si>
  <si>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</si>
  <si>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</si>
  <si>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</si>
  <si>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</si>
  <si>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</si>
  <si>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</si>
  <si>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</si>
  <si>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</si>
  <si>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</si>
  <si>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</si>
  <si>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</si>
  <si>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</si>
  <si>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</si>
  <si>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</si>
  <si>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</si>
  <si>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</si>
  <si>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</si>
  <si>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</si>
  <si>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</si>
  <si>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</si>
  <si>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</si>
  <si>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</si>
  <si>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</si>
  <si>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</si>
  <si>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</si>
  <si>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</si>
  <si>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</si>
  <si>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</si>
  <si>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</si>
  <si>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</si>
  <si>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</si>
  <si>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</si>
  <si>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</si>
  <si>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</si>
  <si>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</si>
  <si>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</si>
  <si>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</si>
  <si>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</si>
  <si>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</si>
  <si>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</si>
  <si>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</si>
  <si>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</si>
  <si>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</si>
  <si>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</si>
  <si>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</si>
  <si>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</si>
  <si>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</si>
  <si>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</si>
  <si>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</si>
  <si>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</si>
  <si>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</si>
  <si>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</si>
  <si>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</si>
  <si>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</si>
  <si>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</si>
  <si>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</si>
  <si>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</si>
  <si>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</si>
  <si>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</si>
  <si>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</si>
  <si>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</si>
  <si>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</si>
  <si>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</si>
  <si>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</si>
  <si>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</si>
  <si>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</si>
  <si>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</si>
  <si>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</si>
  <si>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</si>
  <si>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</si>
  <si>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</si>
  <si>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</si>
  <si>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</si>
  <si>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</si>
  <si>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</si>
  <si>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</si>
  <si>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</si>
  <si>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</si>
  <si>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</si>
  <si>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</si>
  <si>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</si>
  <si>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</si>
  <si>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</si>
  <si>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</si>
  <si>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</si>
  <si>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</si>
  <si>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</si>
  <si>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</si>
  <si>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</si>
  <si>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</si>
  <si>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</si>
  <si>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</si>
  <si>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</si>
  <si>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</si>
  <si>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</si>
  <si>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</si>
  <si>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</si>
  <si>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</si>
  <si>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</si>
  <si>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</si>
  <si>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</si>
  <si>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</si>
  <si>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</si>
  <si>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</si>
  <si>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</si>
  <si>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</si>
  <si>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</si>
  <si>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</si>
  <si>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</si>
  <si>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</si>
  <si>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</si>
  <si>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</si>
  <si>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</si>
  <si>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</si>
  <si>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</si>
  <si>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</si>
  <si>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</si>
  <si>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</si>
  <si>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</si>
  <si>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</si>
  <si>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</si>
  <si>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</si>
  <si>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</si>
  <si>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</si>
  <si>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</si>
  <si>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</si>
  <si>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</si>
  <si>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</si>
  <si>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教育職員免許法</t>
  </si>
  <si>
    <t>免許法認定講習と免許状更新講習、あるいは研修制度との相互活用により、現職教員の研修環境の充実を進めるとともに、隣接校種等の新たな免許状取得を促進し、教員配置上の効率化を図る。さらに、大学と地方公共団体が連携して、免許外教科担任の縮小・解消を図る。</t>
  </si>
  <si>
    <t>現職教員の新たな免許状取得促進のために、大学等において免許外の教科担任を解消する教科等に関する講習、小中学校免許状併有のための講習、更新講習との相互活用による講習の開発・実施を行う。</t>
  </si>
  <si>
    <t>教育政策推進事業委託費</t>
  </si>
  <si>
    <t>委員等旅費</t>
  </si>
  <si>
    <t>職員旅費</t>
  </si>
  <si>
    <t>諸謝金</t>
  </si>
  <si>
    <t>件</t>
  </si>
  <si>
    <t>事業の委託件数</t>
  </si>
  <si>
    <t>委託費／委託件数　　　　　　　　　　　　　　</t>
    <phoneticPr fontId="5"/>
  </si>
  <si>
    <t>百万円</t>
  </si>
  <si>
    <t>百万円/件</t>
    <phoneticPr fontId="5"/>
  </si>
  <si>
    <t>38.2/17</t>
  </si>
  <si>
    <t>／　　　　　　　　　　　　　　</t>
    <phoneticPr fontId="5"/>
  </si>
  <si>
    <t>普通免許状の専修免許状の授与件数</t>
  </si>
  <si>
    <t>-</t>
    <phoneticPr fontId="5"/>
  </si>
  <si>
    <t>－</t>
    <phoneticPr fontId="5"/>
  </si>
  <si>
    <t>-</t>
    <phoneticPr fontId="5"/>
  </si>
  <si>
    <t>-</t>
    <phoneticPr fontId="5"/>
  </si>
  <si>
    <t>初等中等教育の推進のため、国が実施していくべき事業である。</t>
  </si>
  <si>
    <t>支出先が妥当なものとなるよう、公募により申請された企画案を審査委員会において審査した上で本事業の委託先を決定することとしている。</t>
  </si>
  <si>
    <t>項目で支出費目を制限している。</t>
  </si>
  <si>
    <t>国が示す基準額と同水準である。</t>
  </si>
  <si>
    <t>費目・使途について事業目的と照らし、真に必要なものに限定している。</t>
  </si>
  <si>
    <t>教師の新たな免許状の取得促進に活用されている。</t>
  </si>
  <si>
    <t>新27-0016</t>
  </si>
  <si>
    <t>現職教員に新たな免許状を取得しやすいプログラムを開発・実施することで、上位免許である専修免許状の授与件数の増加につながり教員養成の高度化につながる。</t>
  </si>
  <si>
    <t>○</t>
  </si>
  <si>
    <t>1　新しい時代に向けた教育政策の推進</t>
    <phoneticPr fontId="5"/>
  </si>
  <si>
    <t>1-3 魅力ある教育人材の養成・確保</t>
    <phoneticPr fontId="5"/>
  </si>
  <si>
    <t>現職教員の新たな免許状取得を促進する講習等開発事業</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</si>
  <si>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</si>
  <si>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</si>
  <si>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</si>
  <si>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これからの学校教育を担う教員の在り方について（報告）（平成２６年１１月：中央教育審議会初等中等教育分科会教員養成部会）
規制改革実施計画（平成２９年６月２９日閣議決定）</t>
    <phoneticPr fontId="5"/>
  </si>
  <si>
    <t>現職教員の新たな免許状取得数向上</t>
    <phoneticPr fontId="5"/>
  </si>
  <si>
    <t>教員免許状授与件数等調査</t>
    <phoneticPr fontId="5"/>
  </si>
  <si>
    <t>-</t>
    <phoneticPr fontId="5"/>
  </si>
  <si>
    <t>14.2/10</t>
    <phoneticPr fontId="5"/>
  </si>
  <si>
    <t>受講人数に見合った講習会場の確保するなどによりコスト削減を図っている。</t>
    <phoneticPr fontId="5"/>
  </si>
  <si>
    <t>千葉県教育委員会</t>
    <rPh sb="0" eb="3">
      <t>チバケン</t>
    </rPh>
    <rPh sb="3" eb="8">
      <t>キ</t>
    </rPh>
    <phoneticPr fontId="5"/>
  </si>
  <si>
    <t>学校法人酪農学園大学</t>
    <rPh sb="0" eb="2">
      <t>ガッコウ</t>
    </rPh>
    <rPh sb="2" eb="4">
      <t>ホウジン</t>
    </rPh>
    <phoneticPr fontId="5"/>
  </si>
  <si>
    <t>学校法人東京農業大学</t>
    <rPh sb="0" eb="2">
      <t>ガッコウ</t>
    </rPh>
    <rPh sb="2" eb="4">
      <t>ホウジン</t>
    </rPh>
    <phoneticPr fontId="5"/>
  </si>
  <si>
    <t>免許外教科担任の縮小に必要な教科等に関する講習の開発・実施</t>
    <phoneticPr fontId="5"/>
  </si>
  <si>
    <t>免許外教科担任の縮小に必要な教科等に関する講習の開発・実施</t>
    <phoneticPr fontId="5"/>
  </si>
  <si>
    <t>免許外教科担任の縮小に必要な教科等に関する講習の開発・実施</t>
    <phoneticPr fontId="5"/>
  </si>
  <si>
    <t>事業活動費</t>
    <rPh sb="0" eb="2">
      <t>ジギョウ</t>
    </rPh>
    <rPh sb="2" eb="4">
      <t>カツドウ</t>
    </rPh>
    <rPh sb="4" eb="5">
      <t>ヒ</t>
    </rPh>
    <phoneticPr fontId="5"/>
  </si>
  <si>
    <t>学校法人岐阜女子大学</t>
    <phoneticPr fontId="5"/>
  </si>
  <si>
    <t>一般管理費</t>
    <rPh sb="0" eb="2">
      <t>イッパン</t>
    </rPh>
    <rPh sb="2" eb="5">
      <t>カンリヒ</t>
    </rPh>
    <phoneticPr fontId="5"/>
  </si>
  <si>
    <t>旅費、諸謝金、消耗品費、会議費、通信運搬費、雑役務費</t>
    <rPh sb="0" eb="2">
      <t>リョヒ</t>
    </rPh>
    <rPh sb="3" eb="6">
      <t>ショシャキン</t>
    </rPh>
    <rPh sb="7" eb="10">
      <t>ショウモウヒン</t>
    </rPh>
    <rPh sb="10" eb="11">
      <t>ヒ</t>
    </rPh>
    <rPh sb="12" eb="15">
      <t>カイギヒ</t>
    </rPh>
    <rPh sb="16" eb="18">
      <t>ツウシン</t>
    </rPh>
    <rPh sb="18" eb="20">
      <t>ウンパン</t>
    </rPh>
    <rPh sb="20" eb="21">
      <t>ヒ</t>
    </rPh>
    <rPh sb="22" eb="23">
      <t>ザツ</t>
    </rPh>
    <rPh sb="23" eb="26">
      <t>エキムヒ</t>
    </rPh>
    <phoneticPr fontId="5"/>
  </si>
  <si>
    <t>無</t>
  </si>
  <si>
    <t>‐</t>
  </si>
  <si>
    <t>中央教育審議会初等中等教育分科会教員養成部会「これからの学校教育を担う教員の在り方について（報告）」（Ｈ26.11）において、現職教員の小・中免許併有を促進するべきとの報告を受けている。また、規制改革実施計画（Ｈ29.6.29閣議決定）において、免許外教科担任の縮小に向けた方策について指摘を受け、指針策定や運用通知を行い、更なる縮小等を図っている。</t>
    <rPh sb="63" eb="65">
      <t>ゲンショク</t>
    </rPh>
    <rPh sb="65" eb="67">
      <t>キョウイン</t>
    </rPh>
    <rPh sb="96" eb="98">
      <t>キセイ</t>
    </rPh>
    <rPh sb="98" eb="100">
      <t>カイカク</t>
    </rPh>
    <rPh sb="100" eb="102">
      <t>ジッシ</t>
    </rPh>
    <rPh sb="102" eb="104">
      <t>ケイカク</t>
    </rPh>
    <rPh sb="123" eb="125">
      <t>メンキョ</t>
    </rPh>
    <rPh sb="125" eb="126">
      <t>ガイ</t>
    </rPh>
    <rPh sb="126" eb="128">
      <t>キョウカ</t>
    </rPh>
    <rPh sb="128" eb="130">
      <t>タンニン</t>
    </rPh>
    <rPh sb="131" eb="133">
      <t>シュクショウ</t>
    </rPh>
    <rPh sb="134" eb="135">
      <t>ム</t>
    </rPh>
    <rPh sb="137" eb="139">
      <t>ホウサク</t>
    </rPh>
    <rPh sb="143" eb="145">
      <t>シテキ</t>
    </rPh>
    <rPh sb="146" eb="147">
      <t>ウ</t>
    </rPh>
    <rPh sb="149" eb="151">
      <t>シシン</t>
    </rPh>
    <rPh sb="151" eb="153">
      <t>サクテイ</t>
    </rPh>
    <rPh sb="154" eb="156">
      <t>ウンヨウ</t>
    </rPh>
    <rPh sb="156" eb="158">
      <t>ツウチ</t>
    </rPh>
    <rPh sb="159" eb="160">
      <t>オコナ</t>
    </rPh>
    <rPh sb="162" eb="163">
      <t>サラ</t>
    </rPh>
    <rPh sb="165" eb="167">
      <t>シュクショウ</t>
    </rPh>
    <rPh sb="167" eb="168">
      <t>トウ</t>
    </rPh>
    <rPh sb="169" eb="170">
      <t>ハカ</t>
    </rPh>
    <phoneticPr fontId="5"/>
  </si>
  <si>
    <t>規制改革実施計画（Ｈ29.6.29閣議決定）における免許外教科担任の縮小に向けた方策についての指摘を受け、平成３０年度の制度を見直し、免許外教科担任の縮小を推進していくこととしたが、事業の周知が不十分であった。</t>
    <rPh sb="53" eb="55">
      <t>ヘ</t>
    </rPh>
    <rPh sb="57" eb="59">
      <t>ネンド</t>
    </rPh>
    <rPh sb="60" eb="62">
      <t>セイド</t>
    </rPh>
    <rPh sb="63" eb="64">
      <t>ミ</t>
    </rPh>
    <rPh sb="64" eb="65">
      <t>ナオ</t>
    </rPh>
    <rPh sb="67" eb="69">
      <t>メンキョ</t>
    </rPh>
    <rPh sb="69" eb="70">
      <t>ガイ</t>
    </rPh>
    <rPh sb="70" eb="72">
      <t>キョウカ</t>
    </rPh>
    <rPh sb="72" eb="74">
      <t>タンニン</t>
    </rPh>
    <rPh sb="75" eb="77">
      <t>シュクショウ</t>
    </rPh>
    <rPh sb="78" eb="80">
      <t>スイシン</t>
    </rPh>
    <rPh sb="91" eb="93">
      <t>ジギョウ</t>
    </rPh>
    <rPh sb="94" eb="96">
      <t>シュウチ</t>
    </rPh>
    <phoneticPr fontId="5"/>
  </si>
  <si>
    <t>上記のとおり、「これからの学校教育を担う教員の在り方について（報告）」（平成２６年１１月）や規制改革実施計画において、報告や指摘を受けている。</t>
    <rPh sb="0" eb="2">
      <t>ジョウキ</t>
    </rPh>
    <rPh sb="46" eb="48">
      <t>キセイ</t>
    </rPh>
    <rPh sb="48" eb="50">
      <t>カイカク</t>
    </rPh>
    <rPh sb="50" eb="52">
      <t>ジッシ</t>
    </rPh>
    <rPh sb="52" eb="54">
      <t>ケイカク</t>
    </rPh>
    <rPh sb="59" eb="61">
      <t>ホウコク</t>
    </rPh>
    <rPh sb="62" eb="64">
      <t>シテキ</t>
    </rPh>
    <rPh sb="65" eb="66">
      <t>ウ</t>
    </rPh>
    <phoneticPr fontId="5"/>
  </si>
  <si>
    <t>北海道教育委員会</t>
    <phoneticPr fontId="5"/>
  </si>
  <si>
    <t>免許外教科担任の縮小に必要な教科等に関する講習の開発・実施、小中学校免許状併有のための講習の開発・実施</t>
    <phoneticPr fontId="5"/>
  </si>
  <si>
    <t>更新講習等にも活用可能な講習の開発・実施</t>
    <phoneticPr fontId="5"/>
  </si>
  <si>
    <t>0091</t>
    <phoneticPr fontId="5"/>
  </si>
  <si>
    <t>0092</t>
    <phoneticPr fontId="5"/>
  </si>
  <si>
    <t>平成２９年６月に閣議決定された規制改革実施計画において、免許外教科担任の縮小に向けた方策について指摘がなされたことを踏まえ、免許外教科担任制度の適切な運用について、平成３０年１０月に通知した。</t>
    <rPh sb="0" eb="2">
      <t>ヘイセイ</t>
    </rPh>
    <rPh sb="6" eb="7">
      <t>ガツ</t>
    </rPh>
    <rPh sb="8" eb="10">
      <t>カクギ</t>
    </rPh>
    <rPh sb="10" eb="12">
      <t>ケッテイ</t>
    </rPh>
    <rPh sb="15" eb="17">
      <t>キセイ</t>
    </rPh>
    <rPh sb="17" eb="19">
      <t>カイカク</t>
    </rPh>
    <rPh sb="19" eb="21">
      <t>ジッシ</t>
    </rPh>
    <rPh sb="21" eb="23">
      <t>ケイカク</t>
    </rPh>
    <rPh sb="28" eb="30">
      <t>メンキョ</t>
    </rPh>
    <rPh sb="30" eb="31">
      <t>ガイ</t>
    </rPh>
    <rPh sb="31" eb="33">
      <t>キョウカ</t>
    </rPh>
    <rPh sb="33" eb="35">
      <t>タンニン</t>
    </rPh>
    <rPh sb="36" eb="38">
      <t>シュクショウ</t>
    </rPh>
    <rPh sb="39" eb="40">
      <t>ム</t>
    </rPh>
    <rPh sb="42" eb="44">
      <t>ホウサク</t>
    </rPh>
    <rPh sb="48" eb="50">
      <t>シテキ</t>
    </rPh>
    <rPh sb="58" eb="59">
      <t>フ</t>
    </rPh>
    <rPh sb="62" eb="64">
      <t>メンキョ</t>
    </rPh>
    <rPh sb="64" eb="65">
      <t>ガイ</t>
    </rPh>
    <rPh sb="65" eb="67">
      <t>キョウカ</t>
    </rPh>
    <rPh sb="67" eb="69">
      <t>タンニン</t>
    </rPh>
    <rPh sb="69" eb="70">
      <t>セイ</t>
    </rPh>
    <rPh sb="70" eb="71">
      <t>ド</t>
    </rPh>
    <rPh sb="72" eb="74">
      <t>テキセツ</t>
    </rPh>
    <rPh sb="75" eb="77">
      <t>ウンヨウ</t>
    </rPh>
    <rPh sb="82" eb="84">
      <t>ヘ</t>
    </rPh>
    <rPh sb="86" eb="87">
      <t>ネン</t>
    </rPh>
    <rPh sb="89" eb="90">
      <t>ガツ</t>
    </rPh>
    <rPh sb="91" eb="93">
      <t>ツウチ</t>
    </rPh>
    <phoneticPr fontId="5"/>
  </si>
  <si>
    <t>上記の通知において、事業の活用を積極的に検討していただくとともに、免許法認定講習の開発・実施においては、認定講習の開設者と教育委員会が連携を図り、継続的な実施につながるように進めていく。</t>
    <rPh sb="0" eb="2">
      <t>ジョウキ</t>
    </rPh>
    <rPh sb="3" eb="5">
      <t>ツウチ</t>
    </rPh>
    <rPh sb="10" eb="12">
      <t>ジギョウ</t>
    </rPh>
    <rPh sb="13" eb="15">
      <t>カツヨウ</t>
    </rPh>
    <rPh sb="16" eb="19">
      <t>セッキョクテキ</t>
    </rPh>
    <rPh sb="20" eb="22">
      <t>ケントウ</t>
    </rPh>
    <rPh sb="87" eb="88">
      <t>スス</t>
    </rPh>
    <phoneticPr fontId="5"/>
  </si>
  <si>
    <t>-</t>
    <phoneticPr fontId="5"/>
  </si>
  <si>
    <t>現職教員に新たな免許状を取得しやすいプログラムを開発・実施することで、上位免許である専修免許状の授与件数の増加につながり教員養成の高度化につながる。</t>
    <phoneticPr fontId="5"/>
  </si>
  <si>
    <t>5.1/5</t>
    <phoneticPr fontId="5"/>
  </si>
  <si>
    <t>26.6/13</t>
    <phoneticPr fontId="5"/>
  </si>
  <si>
    <t>目標はおおむね達成している。</t>
    <phoneticPr fontId="5"/>
  </si>
  <si>
    <t>各実施機関において、外部有識者を入れて、事業の見直し等を行っている。活動実績はおおむね見込みどおりとなっている。</t>
    <rPh sb="0" eb="1">
      <t>カク</t>
    </rPh>
    <rPh sb="1" eb="3">
      <t>ジッシ</t>
    </rPh>
    <rPh sb="3" eb="5">
      <t>キカン</t>
    </rPh>
    <rPh sb="20" eb="22">
      <t>ジギョウ</t>
    </rPh>
    <rPh sb="26" eb="27">
      <t>トウ</t>
    </rPh>
    <phoneticPr fontId="5"/>
  </si>
  <si>
    <t>-</t>
    <phoneticPr fontId="5"/>
  </si>
  <si>
    <t>-</t>
    <phoneticPr fontId="5"/>
  </si>
  <si>
    <t>経費の効率的な運用を図るとともに、当初計画から変更があった場合などには、その支出が合理的なものとなっているか適宜チェックを行っている。</t>
    <rPh sb="0" eb="2">
      <t>ケイヒ</t>
    </rPh>
    <rPh sb="3" eb="6">
      <t>コウリツテキ</t>
    </rPh>
    <rPh sb="7" eb="9">
      <t>ウンヨウ</t>
    </rPh>
    <rPh sb="10" eb="11">
      <t>ハカ</t>
    </rPh>
    <rPh sb="17" eb="19">
      <t>トウショ</t>
    </rPh>
    <rPh sb="19" eb="21">
      <t>ケイカク</t>
    </rPh>
    <rPh sb="23" eb="25">
      <t>ヘンコウ</t>
    </rPh>
    <rPh sb="29" eb="31">
      <t>バアイ</t>
    </rPh>
    <rPh sb="38" eb="40">
      <t>シシュツ</t>
    </rPh>
    <rPh sb="41" eb="44">
      <t>ゴウリテキ</t>
    </rPh>
    <rPh sb="54" eb="56">
      <t>テキギ</t>
    </rPh>
    <rPh sb="61" eb="62">
      <t>オコナ</t>
    </rPh>
    <phoneticPr fontId="5"/>
  </si>
  <si>
    <t>現職経験を活用した隣接
種の免許状授与件数
※法令上規定されている業務のため、中間目標及び目標最終年度は設定は困難のため、「-」としている。
※平成30年度の実績は、現在調査中のため未記入。</t>
    <rPh sb="55" eb="57">
      <t>コンナン</t>
    </rPh>
    <rPh sb="73" eb="75">
      <t>ヘイセイ</t>
    </rPh>
    <rPh sb="77" eb="78">
      <t>ネン</t>
    </rPh>
    <rPh sb="78" eb="79">
      <t>ド</t>
    </rPh>
    <rPh sb="80" eb="82">
      <t>ジッセキ</t>
    </rPh>
    <rPh sb="84" eb="86">
      <t>ゲンザイ</t>
    </rPh>
    <rPh sb="86" eb="89">
      <t>チョウサチュウ</t>
    </rPh>
    <rPh sb="92" eb="95">
      <t>ミキニュウ</t>
    </rPh>
    <phoneticPr fontId="5"/>
  </si>
  <si>
    <t>-</t>
    <phoneticPr fontId="5"/>
  </si>
  <si>
    <t>教職員研修費</t>
    <rPh sb="0" eb="3">
      <t>キョウショクイン</t>
    </rPh>
    <rPh sb="3" eb="5">
      <t>ケンシュウ</t>
    </rPh>
    <rPh sb="5" eb="6">
      <t>ヒ</t>
    </rPh>
    <phoneticPr fontId="5"/>
  </si>
  <si>
    <t>外部有識者による点検対象外</t>
    <rPh sb="0" eb="5">
      <t>ガイブユウシキシャ</t>
    </rPh>
    <rPh sb="8" eb="13">
      <t>テンケンタイショウガイ</t>
    </rPh>
    <phoneticPr fontId="5"/>
  </si>
  <si>
    <t>-</t>
    <phoneticPr fontId="5"/>
  </si>
  <si>
    <t>１．事業評価の観点：この事業は、免許法認定講習や免許状更新講習等との相互活用により、現職教員の研修環境の充実を進めるとともに、隣接校種等の新たな免許状取得を促進し、教員配置上の効率化を図り、さらに免許外教科担任の縮小・解消を図る事業であり、予算執行状況の検証の観点から検証を行った。
２．所見：この事業は、平成３０年度決算においても不用額が生じているが、平成３１年度当初予算で既に予算の縮減を図るなど一定の見直しを実施していることから、平成３２年度概算要求においても、積算単価を再検証するなど、引き続きコスト削減に努めるべきである。</t>
    <rPh sb="31" eb="32">
      <t>トウ</t>
    </rPh>
    <rPh sb="120" eb="122">
      <t>ヨサン</t>
    </rPh>
    <rPh sb="122" eb="124">
      <t>シッコウ</t>
    </rPh>
    <rPh sb="124" eb="126">
      <t>ジョウキョウ</t>
    </rPh>
    <rPh sb="127" eb="129">
      <t>ケンショウ</t>
    </rPh>
    <phoneticPr fontId="5"/>
  </si>
  <si>
    <t>縮減</t>
  </si>
  <si>
    <t xml:space="preserve">積算単価などの見直しを行い、概算要求に▲6百万円反映した。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</si>
</sst>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57150</xdr:colOff>
      <xdr:row>742</xdr:row>
      <xdr:rowOff>9528</xdr:rowOff>
    </xdr:from>
    <xdr:to>
      <xdr:col>47</xdr:col>
      <xdr:colOff>125430</xdr:colOff>
      <xdr:row>756</xdr:row>
      <xdr:rowOff>533402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70797" y="44922704"/>
          <a:ext cx="7934809" cy="5387227"/>
          <a:chOff x="1546413" y="29628353"/>
          <a:chExt cx="7018685" cy="4946725"/>
        </a:xfrm>
      </xdr:grpSpPr>
      <xdr:grpSp>
        <xdr:nvGrpSpPr>
          <xdr:cNvPr id="4" name="Group 43">
            <a:extLst>
              <a:ext uri="{FF2B5EF4-FFF2-40B4-BE49-F238E27FC236}">
                <a16:creationId xmlns:a16="http://schemas.microsoft.com/office/drawing/2014/main" id="{00000000-0008-0000-0000-000004000000}"/>
              </a:ext>
            </a:extLst>
          </xdr:cNvPr>
          <xdr:cNvGrpSpPr>
            <a:grpSpLocks/>
          </xdr:cNvGrpSpPr>
        </xdr:nvGrpSpPr>
        <xdr:grpSpPr bwMode="auto">
          <a:xfrm>
            <a:off x="2532530" y="29628353"/>
            <a:ext cx="6032568" cy="1162050"/>
            <a:chOff x="330" y="3186"/>
            <a:chExt cx="601" cy="121"/>
          </a:xfrm>
        </xdr:grpSpPr>
        <xdr:sp macro="" textlink="">
          <xdr:nvSpPr>
            <xdr:cNvPr id="10" name="Rectangle 2">
              <a:extLst>
                <a:ext uri="{FF2B5EF4-FFF2-40B4-BE49-F238E27FC236}">
                  <a16:creationId xmlns:a16="http://schemas.microsoft.com/office/drawing/2014/main" id="{00000000-0008-0000-0000-00000A000000}"/>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en-US" altLang="ja-JP" sz="1200" b="0" i="0" u="none" strike="noStrike" baseline="0">
                  <a:solidFill>
                    <a:schemeClr val="tx1"/>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3">
              <a:extLst>
                <a:ext uri="{FF2B5EF4-FFF2-40B4-BE49-F238E27FC236}">
                  <a16:creationId xmlns:a16="http://schemas.microsoft.com/office/drawing/2014/main" id="{00000000-0008-0000-0000-00000B00000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4">
              <a:extLst>
                <a:ext uri="{FF2B5EF4-FFF2-40B4-BE49-F238E27FC236}">
                  <a16:creationId xmlns:a16="http://schemas.microsoft.com/office/drawing/2014/main" id="{00000000-0008-0000-0000-00000C000000}"/>
                </a:ext>
              </a:extLst>
            </xdr:cNvPr>
            <xdr:cNvSpPr>
              <a:spLocks/>
            </xdr:cNvSpPr>
          </xdr:nvSpPr>
          <xdr:spPr bwMode="auto">
            <a:xfrm>
              <a:off x="810" y="3216"/>
              <a:ext cx="12" cy="54"/>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Rectangle 5">
              <a:extLst>
                <a:ext uri="{FF2B5EF4-FFF2-40B4-BE49-F238E27FC236}">
                  <a16:creationId xmlns:a16="http://schemas.microsoft.com/office/drawing/2014/main" id="{00000000-0008-0000-0000-00000D000000}"/>
                </a:ext>
              </a:extLst>
            </xdr:cNvPr>
            <xdr:cNvSpPr>
              <a:spLocks noChangeArrowheads="1"/>
            </xdr:cNvSpPr>
          </xdr:nvSpPr>
          <xdr:spPr bwMode="auto">
            <a:xfrm>
              <a:off x="830" y="3233"/>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5" name="Line 15">
            <a:extLst>
              <a:ext uri="{FF2B5EF4-FFF2-40B4-BE49-F238E27FC236}">
                <a16:creationId xmlns:a16="http://schemas.microsoft.com/office/drawing/2014/main" id="{00000000-0008-0000-0000-000005000000}"/>
              </a:ext>
            </a:extLst>
          </xdr:cNvPr>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1546413" y="32855647"/>
            <a:ext cx="5005802" cy="89647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 name="Text Box 10">
            <a:extLst>
              <a:ext uri="{FF2B5EF4-FFF2-40B4-BE49-F238E27FC236}">
                <a16:creationId xmlns:a16="http://schemas.microsoft.com/office/drawing/2014/main" id="{00000000-0008-0000-0000-000007000000}"/>
              </a:ext>
            </a:extLst>
          </xdr:cNvPr>
          <xdr:cNvSpPr txBox="1">
            <a:spLocks noChangeArrowheads="1"/>
          </xdr:cNvSpPr>
        </xdr:nvSpPr>
        <xdr:spPr bwMode="auto">
          <a:xfrm>
            <a:off x="2218766" y="32429824"/>
            <a:ext cx="3283323"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630536" y="33884436"/>
            <a:ext cx="5251028" cy="69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免許外教科担任の縮小に必要な教科等に関する講習</a:t>
            </a:r>
            <a:r>
              <a:rPr lang="ja-JP" altLang="en-US" sz="1100">
                <a:solidFill>
                  <a:schemeClr val="tx1"/>
                </a:solidFill>
                <a:effectLst/>
                <a:latin typeface="+mn-lt"/>
                <a:ea typeface="+mn-ea"/>
                <a:cs typeface="+mn-cs"/>
              </a:rPr>
              <a:t>、</a:t>
            </a:r>
            <a:r>
              <a:rPr lang="ja-JP" altLang="en-US"/>
              <a:t>小中学校免許状併有のための</a:t>
            </a:r>
            <a:endParaRPr lang="en-US" altLang="ja-JP"/>
          </a:p>
          <a:p>
            <a:r>
              <a:rPr lang="ja-JP" altLang="en-US"/>
              <a:t>講習、更新講習や研修にも活用可能な講習の開発・実施を行う。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22</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611</v>
      </c>
      <c r="AF5" s="699"/>
      <c r="AG5" s="699"/>
      <c r="AH5" s="699"/>
      <c r="AI5" s="699"/>
      <c r="AJ5" s="699"/>
      <c r="AK5" s="699"/>
      <c r="AL5" s="699"/>
      <c r="AM5" s="699"/>
      <c r="AN5" s="699"/>
      <c r="AO5" s="699"/>
      <c r="AP5" s="700"/>
      <c r="AQ5" s="701" t="s">
        <v>612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613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50</v>
      </c>
      <c r="Q13" s="658"/>
      <c r="R13" s="658"/>
      <c r="S13" s="658"/>
      <c r="T13" s="658"/>
      <c r="U13" s="658"/>
      <c r="V13" s="659"/>
      <c r="W13" s="657">
        <v>33</v>
      </c>
      <c r="X13" s="658"/>
      <c r="Y13" s="658"/>
      <c r="Z13" s="658"/>
      <c r="AA13" s="658"/>
      <c r="AB13" s="658"/>
      <c r="AC13" s="659"/>
      <c r="AD13" s="657">
        <v>20.8</v>
      </c>
      <c r="AE13" s="658"/>
      <c r="AF13" s="658"/>
      <c r="AG13" s="658"/>
      <c r="AH13" s="658"/>
      <c r="AI13" s="658"/>
      <c r="AJ13" s="659"/>
      <c r="AK13" s="657">
        <v>16.818000000000001</v>
      </c>
      <c r="AL13" s="658"/>
      <c r="AM13" s="658"/>
      <c r="AN13" s="658"/>
      <c r="AO13" s="658"/>
      <c r="AP13" s="658"/>
      <c r="AQ13" s="659"/>
      <c r="AR13" s="919">
        <v>10.8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651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t="s">
        <v>651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651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641</v>
      </c>
      <c r="AE17" s="658"/>
      <c r="AF17" s="658"/>
      <c r="AG17" s="658"/>
      <c r="AH17" s="658"/>
      <c r="AI17" s="658"/>
      <c r="AJ17" s="659"/>
      <c r="AK17" s="657" t="s">
        <v>651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50</v>
      </c>
      <c r="Q18" s="879"/>
      <c r="R18" s="879"/>
      <c r="S18" s="879"/>
      <c r="T18" s="879"/>
      <c r="U18" s="879"/>
      <c r="V18" s="880"/>
      <c r="W18" s="878">
        <f>SUM(W13:AC17)</f>
        <v>33</v>
      </c>
      <c r="X18" s="879"/>
      <c r="Y18" s="879"/>
      <c r="Z18" s="879"/>
      <c r="AA18" s="879"/>
      <c r="AB18" s="879"/>
      <c r="AC18" s="880"/>
      <c r="AD18" s="878">
        <f>SUM(AD13:AJ17)</f>
        <v>20.8</v>
      </c>
      <c r="AE18" s="879"/>
      <c r="AF18" s="879"/>
      <c r="AG18" s="879"/>
      <c r="AH18" s="879"/>
      <c r="AI18" s="879"/>
      <c r="AJ18" s="880"/>
      <c r="AK18" s="878">
        <f>SUM(AK13:AQ17)</f>
        <v>16.818000000000001</v>
      </c>
      <c r="AL18" s="879"/>
      <c r="AM18" s="879"/>
      <c r="AN18" s="879"/>
      <c r="AO18" s="879"/>
      <c r="AP18" s="879"/>
      <c r="AQ18" s="880"/>
      <c r="AR18" s="878">
        <f>SUM(AR13:AX17)</f>
        <v>10.8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42</v>
      </c>
      <c r="Q19" s="658"/>
      <c r="R19" s="658"/>
      <c r="S19" s="658"/>
      <c r="T19" s="658"/>
      <c r="U19" s="658"/>
      <c r="V19" s="659"/>
      <c r="W19" s="657">
        <v>29</v>
      </c>
      <c r="X19" s="658"/>
      <c r="Y19" s="658"/>
      <c r="Z19" s="658"/>
      <c r="AA19" s="658"/>
      <c r="AB19" s="658"/>
      <c r="AC19" s="659"/>
      <c r="AD19" s="657">
        <v>7.1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0.84</v>
      </c>
      <c r="Q20" s="318"/>
      <c r="R20" s="318"/>
      <c r="S20" s="318"/>
      <c r="T20" s="318"/>
      <c r="U20" s="318"/>
      <c r="V20" s="318"/>
      <c r="W20" s="318">
        <f t="shared" ref="W20" si="0">IF(W18=0, "-", SUM(W19)/W18)</f>
        <v>0.87878787878787878</v>
      </c>
      <c r="X20" s="318"/>
      <c r="Y20" s="318"/>
      <c r="Z20" s="318"/>
      <c r="AA20" s="318"/>
      <c r="AB20" s="318"/>
      <c r="AC20" s="318"/>
      <c r="AD20" s="318">
        <f t="shared" ref="AD20" si="1">IF(AD18=0, "-", SUM(AD19)/AD18)</f>
        <v>0.3413461538461538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0.84</v>
      </c>
      <c r="Q21" s="318"/>
      <c r="R21" s="318"/>
      <c r="S21" s="318"/>
      <c r="T21" s="318"/>
      <c r="U21" s="318"/>
      <c r="V21" s="318"/>
      <c r="W21" s="318">
        <f t="shared" ref="W21" si="2">IF(W19=0, "-", SUM(W19)/SUM(W13,W14))</f>
        <v>0.87878787878787878</v>
      </c>
      <c r="X21" s="318"/>
      <c r="Y21" s="318"/>
      <c r="Z21" s="318"/>
      <c r="AA21" s="318"/>
      <c r="AB21" s="318"/>
      <c r="AC21" s="318"/>
      <c r="AD21" s="318">
        <f t="shared" ref="AD21" si="3">IF(AD19=0, "-", SUM(AD19)/SUM(AD13,AD14))</f>
        <v>0.3413461538461538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14.242000000000001</v>
      </c>
      <c r="Q23" s="920"/>
      <c r="R23" s="920"/>
      <c r="S23" s="920"/>
      <c r="T23" s="920"/>
      <c r="U23" s="920"/>
      <c r="V23" s="937"/>
      <c r="W23" s="919">
        <v>9.76</v>
      </c>
      <c r="X23" s="920"/>
      <c r="Y23" s="920"/>
      <c r="Z23" s="920"/>
      <c r="AA23" s="920"/>
      <c r="AB23" s="920"/>
      <c r="AC23" s="937"/>
      <c r="AD23" s="974" t="s">
        <v>570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0.504</v>
      </c>
      <c r="Q24" s="658"/>
      <c r="R24" s="658"/>
      <c r="S24" s="658"/>
      <c r="T24" s="658"/>
      <c r="U24" s="658"/>
      <c r="V24" s="659"/>
      <c r="W24" s="657">
        <v>6.9000000000000006E-2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0.252</v>
      </c>
      <c r="Q25" s="658"/>
      <c r="R25" s="658"/>
      <c r="S25" s="658"/>
      <c r="T25" s="658"/>
      <c r="U25" s="658"/>
      <c r="V25" s="659"/>
      <c r="W25" s="657">
        <v>0.51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585</v>
      </c>
      <c r="H26" s="956"/>
      <c r="I26" s="956"/>
      <c r="J26" s="956"/>
      <c r="K26" s="956"/>
      <c r="L26" s="956"/>
      <c r="M26" s="956"/>
      <c r="N26" s="956"/>
      <c r="O26" s="957"/>
      <c r="P26" s="657">
        <v>0.16800000000000001</v>
      </c>
      <c r="Q26" s="658"/>
      <c r="R26" s="658"/>
      <c r="S26" s="658"/>
      <c r="T26" s="658"/>
      <c r="U26" s="658"/>
      <c r="V26" s="659"/>
      <c r="W26" s="657">
        <v>0.255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652</v>
      </c>
      <c r="H27" s="956"/>
      <c r="I27" s="956"/>
      <c r="J27" s="956"/>
      <c r="K27" s="956"/>
      <c r="L27" s="956"/>
      <c r="M27" s="956"/>
      <c r="N27" s="956"/>
      <c r="O27" s="957"/>
      <c r="P27" s="657">
        <v>1.6519999999999999</v>
      </c>
      <c r="Q27" s="658"/>
      <c r="R27" s="658"/>
      <c r="S27" s="658"/>
      <c r="T27" s="658"/>
      <c r="U27" s="658"/>
      <c r="V27" s="659"/>
      <c r="W27" s="657">
        <v>0.16800000000000001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3.8000000000000256E-2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16.818000000000001</v>
      </c>
      <c r="Q29" s="934"/>
      <c r="R29" s="934"/>
      <c r="S29" s="934"/>
      <c r="T29" s="934"/>
      <c r="U29" s="934"/>
      <c r="V29" s="935"/>
      <c r="W29" s="933">
        <f>AR13</f>
        <v>10.8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648</v>
      </c>
      <c r="AR31" s="200"/>
      <c r="AS31" s="133" t="s">
        <v>355</v>
      </c>
      <c r="AT31" s="134"/>
      <c r="AU31" s="199" t="s">
        <v>648</v>
      </c>
      <c r="AV31" s="199"/>
      <c r="AW31" s="398" t="s">
        <v>300</v>
      </c>
      <c r="AX31" s="399"/>
    </row>
    <row r="32" spans="1:50" ht="53.25" customHeight="1" x14ac:dyDescent="0.15">
      <c r="A32" s="403"/>
      <c r="B32" s="401"/>
      <c r="C32" s="401"/>
      <c r="D32" s="401"/>
      <c r="E32" s="401"/>
      <c r="F32" s="402"/>
      <c r="G32" s="564" t="s">
        <v>614</v>
      </c>
      <c r="H32" s="565"/>
      <c r="I32" s="565"/>
      <c r="J32" s="565"/>
      <c r="K32" s="565"/>
      <c r="L32" s="565"/>
      <c r="M32" s="565"/>
      <c r="N32" s="565"/>
      <c r="O32" s="566"/>
      <c r="P32" s="105" t="s">
        <v>650</v>
      </c>
      <c r="Q32" s="105"/>
      <c r="R32" s="105"/>
      <c r="S32" s="105"/>
      <c r="T32" s="105"/>
      <c r="U32" s="105"/>
      <c r="V32" s="105"/>
      <c r="W32" s="105"/>
      <c r="X32" s="106"/>
      <c r="Y32" s="471" t="s">
        <v>12</v>
      </c>
      <c r="Z32" s="531"/>
      <c r="AA32" s="532"/>
      <c r="AB32" s="461" t="s">
        <v>586</v>
      </c>
      <c r="AC32" s="461"/>
      <c r="AD32" s="461"/>
      <c r="AE32" s="218">
        <v>1170</v>
      </c>
      <c r="AF32" s="219"/>
      <c r="AG32" s="219"/>
      <c r="AH32" s="219"/>
      <c r="AI32" s="218">
        <v>1356</v>
      </c>
      <c r="AJ32" s="219"/>
      <c r="AK32" s="219"/>
      <c r="AL32" s="219"/>
      <c r="AM32" s="218"/>
      <c r="AN32" s="219"/>
      <c r="AO32" s="219"/>
      <c r="AP32" s="219"/>
      <c r="AQ32" s="340" t="s">
        <v>647</v>
      </c>
      <c r="AR32" s="207"/>
      <c r="AS32" s="207"/>
      <c r="AT32" s="341"/>
      <c r="AU32" s="219" t="s">
        <v>647</v>
      </c>
      <c r="AV32" s="219"/>
      <c r="AW32" s="219"/>
      <c r="AX32" s="221"/>
    </row>
    <row r="33" spans="1:50" ht="5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998</v>
      </c>
      <c r="AF33" s="219"/>
      <c r="AG33" s="219"/>
      <c r="AH33" s="219"/>
      <c r="AI33" s="218">
        <v>1049</v>
      </c>
      <c r="AJ33" s="219"/>
      <c r="AK33" s="219"/>
      <c r="AL33" s="219"/>
      <c r="AM33" s="218">
        <v>1180</v>
      </c>
      <c r="AN33" s="219"/>
      <c r="AO33" s="219"/>
      <c r="AP33" s="219"/>
      <c r="AQ33" s="340" t="s">
        <v>647</v>
      </c>
      <c r="AR33" s="207"/>
      <c r="AS33" s="207"/>
      <c r="AT33" s="341"/>
      <c r="AU33" s="219" t="s">
        <v>647</v>
      </c>
      <c r="AV33" s="219"/>
      <c r="AW33" s="219"/>
      <c r="AX33" s="221"/>
    </row>
    <row r="34" spans="1:50" ht="5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117.2</v>
      </c>
      <c r="AF34" s="219"/>
      <c r="AG34" s="219"/>
      <c r="AH34" s="219"/>
      <c r="AI34" s="218">
        <v>129.30000000000001</v>
      </c>
      <c r="AJ34" s="219"/>
      <c r="AK34" s="219"/>
      <c r="AL34" s="219"/>
      <c r="AM34" s="218"/>
      <c r="AN34" s="219"/>
      <c r="AO34" s="219"/>
      <c r="AP34" s="219"/>
      <c r="AQ34" s="340" t="s">
        <v>647</v>
      </c>
      <c r="AR34" s="207"/>
      <c r="AS34" s="207"/>
      <c r="AT34" s="341"/>
      <c r="AU34" s="219" t="s">
        <v>647</v>
      </c>
      <c r="AV34" s="219"/>
      <c r="AW34" s="219"/>
      <c r="AX34" s="221"/>
    </row>
    <row r="35" spans="1:50" ht="23.25" customHeight="1" x14ac:dyDescent="0.15">
      <c r="A35" s="226" t="s">
        <v>504</v>
      </c>
      <c r="B35" s="227"/>
      <c r="C35" s="227"/>
      <c r="D35" s="227"/>
      <c r="E35" s="227"/>
      <c r="F35" s="228"/>
      <c r="G35" s="232" t="s">
        <v>615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571</v>
      </c>
      <c r="AR38" s="200"/>
      <c r="AS38" s="133" t="s">
        <v>355</v>
      </c>
      <c r="AT38" s="134"/>
      <c r="AU38" s="199" t="s">
        <v>571</v>
      </c>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t="s">
        <v>571</v>
      </c>
      <c r="AR39" s="207"/>
      <c r="AS39" s="207"/>
      <c r="AT39" s="341"/>
      <c r="AU39" s="219" t="s">
        <v>571</v>
      </c>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t="s">
        <v>571</v>
      </c>
      <c r="AR40" s="207"/>
      <c r="AS40" s="207"/>
      <c r="AT40" s="341"/>
      <c r="AU40" s="219" t="s">
        <v>571</v>
      </c>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t="s">
        <v>571</v>
      </c>
      <c r="AR41" s="207"/>
      <c r="AS41" s="207"/>
      <c r="AT41" s="341"/>
      <c r="AU41" s="219" t="s">
        <v>571</v>
      </c>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17</v>
      </c>
      <c r="AF101" s="219"/>
      <c r="AG101" s="219"/>
      <c r="AH101" s="220"/>
      <c r="AI101" s="218">
        <v>13</v>
      </c>
      <c r="AJ101" s="219"/>
      <c r="AK101" s="219"/>
      <c r="AL101" s="220"/>
      <c r="AM101" s="218">
        <v>5</v>
      </c>
      <c r="AN101" s="219"/>
      <c r="AO101" s="219"/>
      <c r="AP101" s="220"/>
      <c r="AQ101" s="218" t="s">
        <v>616</v>
      </c>
      <c r="AR101" s="219"/>
      <c r="AS101" s="219"/>
      <c r="AT101" s="220"/>
      <c r="AU101" s="218" t="s">
        <v>654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22</v>
      </c>
      <c r="AF102" s="418"/>
      <c r="AG102" s="418"/>
      <c r="AH102" s="418"/>
      <c r="AI102" s="418">
        <v>16</v>
      </c>
      <c r="AJ102" s="418"/>
      <c r="AK102" s="418"/>
      <c r="AL102" s="418"/>
      <c r="AM102" s="418">
        <v>12</v>
      </c>
      <c r="AN102" s="418"/>
      <c r="AO102" s="418"/>
      <c r="AP102" s="418"/>
      <c r="AQ102" s="273">
        <v>10</v>
      </c>
      <c r="AR102" s="274"/>
      <c r="AS102" s="274"/>
      <c r="AT102" s="319"/>
      <c r="AU102" s="273">
        <v>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2</v>
      </c>
      <c r="AF116" s="418"/>
      <c r="AG116" s="418"/>
      <c r="AH116" s="418"/>
      <c r="AI116" s="418">
        <v>2</v>
      </c>
      <c r="AJ116" s="418"/>
      <c r="AK116" s="418"/>
      <c r="AL116" s="418"/>
      <c r="AM116" s="418">
        <v>2</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644</v>
      </c>
      <c r="AJ117" s="551"/>
      <c r="AK117" s="551"/>
      <c r="AL117" s="551"/>
      <c r="AM117" s="551" t="s">
        <v>643</v>
      </c>
      <c r="AN117" s="551"/>
      <c r="AO117" s="551"/>
      <c r="AP117" s="551"/>
      <c r="AQ117" s="551" t="s">
        <v>617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13258</v>
      </c>
      <c r="AF134" s="207"/>
      <c r="AG134" s="207"/>
      <c r="AH134" s="207"/>
      <c r="AI134" s="206">
        <v>12979</v>
      </c>
      <c r="AJ134" s="207"/>
      <c r="AK134" s="207"/>
      <c r="AL134" s="207"/>
      <c r="AM134" s="206"/>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13797</v>
      </c>
      <c r="AF135" s="207"/>
      <c r="AG135" s="207"/>
      <c r="AH135" s="207"/>
      <c r="AI135" s="206">
        <v>13514</v>
      </c>
      <c r="AJ135" s="207"/>
      <c r="AK135" s="207"/>
      <c r="AL135" s="207"/>
      <c r="AM135" s="206">
        <v>13240</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605</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594</v>
      </c>
      <c r="K430" s="901"/>
      <c r="L430" s="901"/>
      <c r="M430" s="901"/>
      <c r="N430" s="901"/>
      <c r="O430" s="901"/>
      <c r="P430" s="901"/>
      <c r="Q430" s="901"/>
      <c r="R430" s="901"/>
      <c r="S430" s="901"/>
      <c r="T430" s="902"/>
      <c r="U430" s="588" t="s">
        <v>595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595</v>
      </c>
      <c r="AC433" s="213"/>
      <c r="AD433" s="213"/>
      <c r="AE433" s="340" t="s">
        <v>594</v>
      </c>
      <c r="AF433" s="207"/>
      <c r="AG433" s="207"/>
      <c r="AH433" s="341"/>
      <c r="AI433" s="340" t="s">
        <v>594</v>
      </c>
      <c r="AJ433" s="207"/>
      <c r="AK433" s="207"/>
      <c r="AL433" s="207"/>
      <c r="AM433" s="340" t="s">
        <v>571</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0" t="s">
        <v>594</v>
      </c>
      <c r="AF434" s="207"/>
      <c r="AG434" s="207"/>
      <c r="AH434" s="341"/>
      <c r="AI434" s="340" t="s">
        <v>594</v>
      </c>
      <c r="AJ434" s="207"/>
      <c r="AK434" s="207"/>
      <c r="AL434" s="207"/>
      <c r="AM434" s="340" t="s">
        <v>571</v>
      </c>
      <c r="AN434" s="207"/>
      <c r="AO434" s="207"/>
      <c r="AP434" s="341"/>
      <c r="AQ434" s="340" t="s">
        <v>594</v>
      </c>
      <c r="AR434" s="207"/>
      <c r="AS434" s="207"/>
      <c r="AT434" s="341"/>
      <c r="AU434" s="207" t="s">
        <v>594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594</v>
      </c>
      <c r="AJ435" s="207"/>
      <c r="AK435" s="207"/>
      <c r="AL435" s="207"/>
      <c r="AM435" s="340" t="s">
        <v>571</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595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594</v>
      </c>
      <c r="AF458" s="207"/>
      <c r="AG458" s="207"/>
      <c r="AH458" s="207"/>
      <c r="AI458" s="340" t="s">
        <v>594</v>
      </c>
      <c r="AJ458" s="207"/>
      <c r="AK458" s="207"/>
      <c r="AL458" s="207"/>
      <c r="AM458" s="340" t="s">
        <v>571</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594</v>
      </c>
      <c r="AF459" s="207"/>
      <c r="AG459" s="207"/>
      <c r="AH459" s="341"/>
      <c r="AI459" s="340" t="s">
        <v>594</v>
      </c>
      <c r="AJ459" s="207"/>
      <c r="AK459" s="207"/>
      <c r="AL459" s="207"/>
      <c r="AM459" s="340" t="s">
        <v>571</v>
      </c>
      <c r="AN459" s="207"/>
      <c r="AO459" s="207"/>
      <c r="AP459" s="341"/>
      <c r="AQ459" s="340" t="s">
        <v>596</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594</v>
      </c>
      <c r="AJ460" s="207"/>
      <c r="AK460" s="207"/>
      <c r="AL460" s="207"/>
      <c r="AM460" s="340" t="s">
        <v>571</v>
      </c>
      <c r="AN460" s="207"/>
      <c r="AO460" s="207"/>
      <c r="AP460" s="341"/>
      <c r="AQ460" s="340" t="s">
        <v>594</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0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606</v>
      </c>
      <c r="AE702" s="346"/>
      <c r="AF702" s="346"/>
      <c r="AG702" s="385" t="s">
        <v>631</v>
      </c>
      <c r="AH702" s="386"/>
      <c r="AI702" s="386"/>
      <c r="AJ702" s="386"/>
      <c r="AK702" s="386"/>
      <c r="AL702" s="386"/>
      <c r="AM702" s="386"/>
      <c r="AN702" s="386"/>
      <c r="AO702" s="386"/>
      <c r="AP702" s="386"/>
      <c r="AQ702" s="386"/>
      <c r="AR702" s="386"/>
      <c r="AS702" s="386"/>
      <c r="AT702" s="386"/>
      <c r="AU702" s="386"/>
      <c r="AV702" s="386"/>
      <c r="AW702" s="386"/>
      <c r="AX702" s="387"/>
    </row>
    <row r="703" spans="1:50" ht="2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606</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8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606</v>
      </c>
      <c r="AE704" s="783"/>
      <c r="AF704" s="783"/>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606</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606</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48"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649</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606</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61.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630</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606</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606</v>
      </c>
      <c r="AE715" s="605"/>
      <c r="AF715" s="656"/>
      <c r="AG715" s="742" t="s">
        <v>645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630</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606</v>
      </c>
      <c r="AE717" s="329"/>
      <c r="AF717" s="329"/>
      <c r="AG717" s="101" t="s">
        <v>646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6" customHeight="1" thickBot="1" x14ac:dyDescent="0.2">
      <c r="A731" s="799" t="s">
        <v>256</v>
      </c>
      <c r="B731" s="800"/>
      <c r="C731" s="800"/>
      <c r="D731" s="800"/>
      <c r="E731" s="801"/>
      <c r="F731" s="729" t="s">
        <v>655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75" customHeight="1" thickBot="1" x14ac:dyDescent="0.2">
      <c r="A733" s="673" t="s">
        <v>656</v>
      </c>
      <c r="B733" s="674"/>
      <c r="C733" s="674"/>
      <c r="D733" s="674"/>
      <c r="E733" s="675"/>
      <c r="F733" s="637" t="s">
        <v>657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548</v>
      </c>
      <c r="B737" s="210"/>
      <c r="C737" s="210"/>
      <c r="D737" s="211"/>
      <c r="E737" s="990" t="s">
        <v>571</v>
      </c>
      <c r="F737" s="990"/>
      <c r="G737" s="990"/>
      <c r="H737" s="990"/>
      <c r="I737" s="990"/>
      <c r="J737" s="990"/>
      <c r="K737" s="990"/>
      <c r="L737" s="990"/>
      <c r="M737" s="990"/>
      <c r="N737" s="365" t="s">
        <v>541</v>
      </c>
      <c r="O737" s="365"/>
      <c r="P737" s="365"/>
      <c r="Q737" s="365"/>
      <c r="R737" s="990" t="s">
        <v>571</v>
      </c>
      <c r="S737" s="990"/>
      <c r="T737" s="990"/>
      <c r="U737" s="990"/>
      <c r="V737" s="990"/>
      <c r="W737" s="990"/>
      <c r="X737" s="990"/>
      <c r="Y737" s="990"/>
      <c r="Z737" s="990"/>
      <c r="AA737" s="365" t="s">
        <v>540</v>
      </c>
      <c r="AB737" s="365"/>
      <c r="AC737" s="365"/>
      <c r="AD737" s="365"/>
      <c r="AE737" s="990" t="s">
        <v>571</v>
      </c>
      <c r="AF737" s="990"/>
      <c r="AG737" s="990"/>
      <c r="AH737" s="990"/>
      <c r="AI737" s="990"/>
      <c r="AJ737" s="990"/>
      <c r="AK737" s="990"/>
      <c r="AL737" s="990"/>
      <c r="AM737" s="990"/>
      <c r="AN737" s="365" t="s">
        <v>539</v>
      </c>
      <c r="AO737" s="365"/>
      <c r="AP737" s="365"/>
      <c r="AQ737" s="365"/>
      <c r="AR737" s="991" t="s">
        <v>571</v>
      </c>
      <c r="AS737" s="983"/>
      <c r="AT737" s="983"/>
      <c r="AU737" s="983"/>
      <c r="AV737" s="983"/>
      <c r="AW737" s="983"/>
      <c r="AX737" s="984"/>
      <c r="AY737" s="89"/>
      <c r="AZ737" s="89"/>
    </row>
    <row r="738" spans="1:52" ht="24.75" customHeight="1" x14ac:dyDescent="0.15">
      <c r="A738" s="992" t="s">
        <v>538</v>
      </c>
      <c r="B738" s="210"/>
      <c r="C738" s="210"/>
      <c r="D738" s="211"/>
      <c r="E738" s="990" t="s">
        <v>571</v>
      </c>
      <c r="F738" s="990"/>
      <c r="G738" s="990"/>
      <c r="H738" s="990"/>
      <c r="I738" s="990"/>
      <c r="J738" s="990"/>
      <c r="K738" s="990"/>
      <c r="L738" s="990"/>
      <c r="M738" s="990"/>
      <c r="N738" s="365" t="s">
        <v>537</v>
      </c>
      <c r="O738" s="365"/>
      <c r="P738" s="365"/>
      <c r="Q738" s="365"/>
      <c r="R738" s="990" t="s">
        <v>604</v>
      </c>
      <c r="S738" s="990"/>
      <c r="T738" s="990"/>
      <c r="U738" s="990"/>
      <c r="V738" s="990"/>
      <c r="W738" s="990"/>
      <c r="X738" s="990"/>
      <c r="Y738" s="990"/>
      <c r="Z738" s="990"/>
      <c r="AA738" s="365" t="s">
        <v>536</v>
      </c>
      <c r="AB738" s="365"/>
      <c r="AC738" s="365"/>
      <c r="AD738" s="365"/>
      <c r="AE738" s="993" t="s">
        <v>637</v>
      </c>
      <c r="AF738" s="990"/>
      <c r="AG738" s="990"/>
      <c r="AH738" s="990"/>
      <c r="AI738" s="990"/>
      <c r="AJ738" s="990"/>
      <c r="AK738" s="990"/>
      <c r="AL738" s="990"/>
      <c r="AM738" s="990"/>
      <c r="AN738" s="365" t="s">
        <v>532</v>
      </c>
      <c r="AO738" s="365"/>
      <c r="AP738" s="365"/>
      <c r="AQ738" s="365"/>
      <c r="AR738" s="982" t="s">
        <v>638</v>
      </c>
      <c r="AS738" s="983"/>
      <c r="AT738" s="983"/>
      <c r="AU738" s="983"/>
      <c r="AV738" s="983"/>
      <c r="AW738" s="983"/>
      <c r="AX738" s="984"/>
    </row>
    <row r="739" spans="1:52" ht="24.75" customHeight="1" thickBot="1" x14ac:dyDescent="0.2">
      <c r="A739" s="994" t="s">
        <v>528</v>
      </c>
      <c r="B739" s="995"/>
      <c r="C739" s="995"/>
      <c r="D739" s="996"/>
      <c r="E739" s="997" t="s">
        <v>568</v>
      </c>
      <c r="F739" s="985"/>
      <c r="G739" s="985"/>
      <c r="H739" s="93" t="str">
        <f>IF(E739="", "", "(")</f>
        <v>(</v>
      </c>
      <c r="I739" s="985"/>
      <c r="J739" s="985"/>
      <c r="K739" s="93" t="str">
        <f>IF(OR(I739="　", I739=""), "", "-")</f>
        <v/>
      </c>
      <c r="L739" s="986">
        <v>92</v>
      </c>
      <c r="M739" s="986"/>
      <c r="N739" s="94" t="str">
        <f>IF(O739="", "", "-")</f>
        <v/>
      </c>
      <c r="O739" s="95"/>
      <c r="P739" s="94" t="str">
        <f>IF(E739="", "", ")")</f>
        <v>)</v>
      </c>
      <c r="Q739" s="997"/>
      <c r="R739" s="985"/>
      <c r="S739" s="985"/>
      <c r="T739" s="93" t="str">
        <f>IF(Q739="", "", "(")</f>
        <v/>
      </c>
      <c r="U739" s="985"/>
      <c r="V739" s="985"/>
      <c r="W739" s="93" t="str">
        <f>IF(OR(U739="　", U739=""), "", "-")</f>
        <v/>
      </c>
      <c r="X739" s="986"/>
      <c r="Y739" s="986"/>
      <c r="Z739" s="94" t="str">
        <f>IF(AA739="", "", "-")</f>
        <v/>
      </c>
      <c r="AA739" s="95"/>
      <c r="AB739" s="94" t="str">
        <f>IF(Q739="", "", ")")</f>
        <v/>
      </c>
      <c r="AC739" s="997"/>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628</v>
      </c>
      <c r="M781" s="665"/>
      <c r="N781" s="665"/>
      <c r="O781" s="665"/>
      <c r="P781" s="665"/>
      <c r="Q781" s="665"/>
      <c r="R781" s="665"/>
      <c r="S781" s="665"/>
      <c r="T781" s="665"/>
      <c r="U781" s="665"/>
      <c r="V781" s="665"/>
      <c r="W781" s="665"/>
      <c r="X781" s="666"/>
      <c r="Y781" s="388">
        <v>1.6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627</v>
      </c>
      <c r="H782" s="607"/>
      <c r="I782" s="607"/>
      <c r="J782" s="607"/>
      <c r="K782" s="608"/>
      <c r="L782" s="598"/>
      <c r="M782" s="599"/>
      <c r="N782" s="599"/>
      <c r="O782" s="599"/>
      <c r="P782" s="599"/>
      <c r="Q782" s="599"/>
      <c r="R782" s="599"/>
      <c r="S782" s="599"/>
      <c r="T782" s="599"/>
      <c r="U782" s="599"/>
      <c r="V782" s="599"/>
      <c r="W782" s="599"/>
      <c r="X782" s="600"/>
      <c r="Y782" s="601">
        <v>0.2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95" customHeight="1" x14ac:dyDescent="0.15">
      <c r="A837" s="376">
        <v>1</v>
      </c>
      <c r="B837" s="376">
        <v>1</v>
      </c>
      <c r="C837" s="361" t="s">
        <v>626</v>
      </c>
      <c r="D837" s="347"/>
      <c r="E837" s="347"/>
      <c r="F837" s="347"/>
      <c r="G837" s="347"/>
      <c r="H837" s="347"/>
      <c r="I837" s="347"/>
      <c r="J837" s="348">
        <v>8200005001511</v>
      </c>
      <c r="K837" s="349"/>
      <c r="L837" s="349"/>
      <c r="M837" s="349"/>
      <c r="N837" s="349"/>
      <c r="O837" s="349"/>
      <c r="P837" s="362" t="s">
        <v>636</v>
      </c>
      <c r="Q837" s="350"/>
      <c r="R837" s="350"/>
      <c r="S837" s="350"/>
      <c r="T837" s="350"/>
      <c r="U837" s="350"/>
      <c r="V837" s="350"/>
      <c r="W837" s="350"/>
      <c r="X837" s="350"/>
      <c r="Y837" s="351">
        <v>1.8</v>
      </c>
      <c r="Z837" s="352"/>
      <c r="AA837" s="352"/>
      <c r="AB837" s="353"/>
      <c r="AC837" s="363" t="s">
        <v>500</v>
      </c>
      <c r="AD837" s="363"/>
      <c r="AE837" s="363"/>
      <c r="AF837" s="363"/>
      <c r="AG837" s="363"/>
      <c r="AH837" s="355">
        <v>5</v>
      </c>
      <c r="AI837" s="356"/>
      <c r="AJ837" s="356"/>
      <c r="AK837" s="356"/>
      <c r="AL837" s="357">
        <v>100</v>
      </c>
      <c r="AM837" s="358"/>
      <c r="AN837" s="358"/>
      <c r="AO837" s="359"/>
      <c r="AP837" s="360"/>
      <c r="AQ837" s="360"/>
      <c r="AR837" s="360"/>
      <c r="AS837" s="360"/>
      <c r="AT837" s="360"/>
      <c r="AU837" s="360"/>
      <c r="AV837" s="360"/>
      <c r="AW837" s="360"/>
      <c r="AX837" s="360"/>
    </row>
    <row r="838" spans="1:50" ht="75" customHeight="1" x14ac:dyDescent="0.15">
      <c r="A838" s="376">
        <v>2</v>
      </c>
      <c r="B838" s="376">
        <v>1</v>
      </c>
      <c r="C838" s="361" t="s">
        <v>634</v>
      </c>
      <c r="D838" s="347"/>
      <c r="E838" s="347"/>
      <c r="F838" s="347"/>
      <c r="G838" s="347"/>
      <c r="H838" s="347"/>
      <c r="I838" s="347"/>
      <c r="J838" s="348">
        <v>7000020010006</v>
      </c>
      <c r="K838" s="349"/>
      <c r="L838" s="349"/>
      <c r="M838" s="349"/>
      <c r="N838" s="349"/>
      <c r="O838" s="349"/>
      <c r="P838" s="362" t="s">
        <v>635</v>
      </c>
      <c r="Q838" s="350"/>
      <c r="R838" s="350"/>
      <c r="S838" s="350"/>
      <c r="T838" s="350"/>
      <c r="U838" s="350"/>
      <c r="V838" s="350"/>
      <c r="W838" s="350"/>
      <c r="X838" s="350"/>
      <c r="Y838" s="351">
        <v>1.7</v>
      </c>
      <c r="Z838" s="352"/>
      <c r="AA838" s="352"/>
      <c r="AB838" s="353"/>
      <c r="AC838" s="363" t="s">
        <v>500</v>
      </c>
      <c r="AD838" s="363"/>
      <c r="AE838" s="363"/>
      <c r="AF838" s="363"/>
      <c r="AG838" s="363"/>
      <c r="AH838" s="355">
        <v>5</v>
      </c>
      <c r="AI838" s="356"/>
      <c r="AJ838" s="356"/>
      <c r="AK838" s="356"/>
      <c r="AL838" s="357">
        <v>100</v>
      </c>
      <c r="AM838" s="358"/>
      <c r="AN838" s="358"/>
      <c r="AO838" s="359"/>
      <c r="AP838" s="360"/>
      <c r="AQ838" s="360"/>
      <c r="AR838" s="360"/>
      <c r="AS838" s="360"/>
      <c r="AT838" s="360"/>
      <c r="AU838" s="360"/>
      <c r="AV838" s="360"/>
      <c r="AW838" s="360"/>
      <c r="AX838" s="360"/>
    </row>
    <row r="839" spans="1:50" ht="45.95" customHeight="1" x14ac:dyDescent="0.15">
      <c r="A839" s="376">
        <v>3</v>
      </c>
      <c r="B839" s="376">
        <v>1</v>
      </c>
      <c r="C839" s="361" t="s">
        <v>619</v>
      </c>
      <c r="D839" s="347"/>
      <c r="E839" s="347"/>
      <c r="F839" s="347"/>
      <c r="G839" s="347"/>
      <c r="H839" s="347"/>
      <c r="I839" s="347"/>
      <c r="J839" s="348">
        <v>4000020120006</v>
      </c>
      <c r="K839" s="349"/>
      <c r="L839" s="349"/>
      <c r="M839" s="349"/>
      <c r="N839" s="349"/>
      <c r="O839" s="349"/>
      <c r="P839" s="362" t="s">
        <v>622</v>
      </c>
      <c r="Q839" s="350"/>
      <c r="R839" s="350"/>
      <c r="S839" s="350"/>
      <c r="T839" s="350"/>
      <c r="U839" s="350"/>
      <c r="V839" s="350"/>
      <c r="W839" s="350"/>
      <c r="X839" s="350"/>
      <c r="Y839" s="351">
        <v>0.8</v>
      </c>
      <c r="Z839" s="352"/>
      <c r="AA839" s="352"/>
      <c r="AB839" s="353"/>
      <c r="AC839" s="363" t="s">
        <v>500</v>
      </c>
      <c r="AD839" s="363"/>
      <c r="AE839" s="363"/>
      <c r="AF839" s="363"/>
      <c r="AG839" s="363"/>
      <c r="AH839" s="355">
        <v>5</v>
      </c>
      <c r="AI839" s="356"/>
      <c r="AJ839" s="356"/>
      <c r="AK839" s="356"/>
      <c r="AL839" s="357">
        <v>100</v>
      </c>
      <c r="AM839" s="358"/>
      <c r="AN839" s="358"/>
      <c r="AO839" s="359"/>
      <c r="AP839" s="360"/>
      <c r="AQ839" s="360"/>
      <c r="AR839" s="360"/>
      <c r="AS839" s="360"/>
      <c r="AT839" s="360"/>
      <c r="AU839" s="360"/>
      <c r="AV839" s="360"/>
      <c r="AW839" s="360"/>
      <c r="AX839" s="360"/>
    </row>
    <row r="840" spans="1:50" ht="45.95" customHeight="1" x14ac:dyDescent="0.15">
      <c r="A840" s="376">
        <v>4</v>
      </c>
      <c r="B840" s="376">
        <v>1</v>
      </c>
      <c r="C840" s="361" t="s">
        <v>620</v>
      </c>
      <c r="D840" s="347"/>
      <c r="E840" s="347"/>
      <c r="F840" s="347"/>
      <c r="G840" s="347"/>
      <c r="H840" s="347"/>
      <c r="I840" s="347"/>
      <c r="J840" s="348">
        <v>8430005005588</v>
      </c>
      <c r="K840" s="349"/>
      <c r="L840" s="349"/>
      <c r="M840" s="349"/>
      <c r="N840" s="349"/>
      <c r="O840" s="349"/>
      <c r="P840" s="362" t="s">
        <v>623</v>
      </c>
      <c r="Q840" s="350"/>
      <c r="R840" s="350"/>
      <c r="S840" s="350"/>
      <c r="T840" s="350"/>
      <c r="U840" s="350"/>
      <c r="V840" s="350"/>
      <c r="W840" s="350"/>
      <c r="X840" s="350"/>
      <c r="Y840" s="351">
        <v>0.5</v>
      </c>
      <c r="Z840" s="352"/>
      <c r="AA840" s="352"/>
      <c r="AB840" s="353"/>
      <c r="AC840" s="363" t="s">
        <v>500</v>
      </c>
      <c r="AD840" s="363"/>
      <c r="AE840" s="363"/>
      <c r="AF840" s="363"/>
      <c r="AG840" s="363"/>
      <c r="AH840" s="355">
        <v>5</v>
      </c>
      <c r="AI840" s="356"/>
      <c r="AJ840" s="356"/>
      <c r="AK840" s="356"/>
      <c r="AL840" s="357">
        <v>100</v>
      </c>
      <c r="AM840" s="358"/>
      <c r="AN840" s="358"/>
      <c r="AO840" s="359"/>
      <c r="AP840" s="360"/>
      <c r="AQ840" s="360"/>
      <c r="AR840" s="360"/>
      <c r="AS840" s="360"/>
      <c r="AT840" s="360"/>
      <c r="AU840" s="360"/>
      <c r="AV840" s="360"/>
      <c r="AW840" s="360"/>
      <c r="AX840" s="360"/>
    </row>
    <row r="841" spans="1:50" ht="45.95" customHeight="1" x14ac:dyDescent="0.15">
      <c r="A841" s="376">
        <v>5</v>
      </c>
      <c r="B841" s="376">
        <v>1</v>
      </c>
      <c r="C841" s="361" t="s">
        <v>621</v>
      </c>
      <c r="D841" s="347"/>
      <c r="E841" s="347"/>
      <c r="F841" s="347"/>
      <c r="G841" s="347"/>
      <c r="H841" s="347"/>
      <c r="I841" s="347"/>
      <c r="J841" s="348">
        <v>8010905000771</v>
      </c>
      <c r="K841" s="349"/>
      <c r="L841" s="349"/>
      <c r="M841" s="349"/>
      <c r="N841" s="349"/>
      <c r="O841" s="349"/>
      <c r="P841" s="362" t="s">
        <v>624</v>
      </c>
      <c r="Q841" s="350"/>
      <c r="R841" s="350"/>
      <c r="S841" s="350"/>
      <c r="T841" s="350"/>
      <c r="U841" s="350"/>
      <c r="V841" s="350"/>
      <c r="W841" s="350"/>
      <c r="X841" s="350"/>
      <c r="Y841" s="351">
        <v>0.3</v>
      </c>
      <c r="Z841" s="352"/>
      <c r="AA841" s="352"/>
      <c r="AB841" s="353"/>
      <c r="AC841" s="363" t="s">
        <v>500</v>
      </c>
      <c r="AD841" s="363"/>
      <c r="AE841" s="363"/>
      <c r="AF841" s="363"/>
      <c r="AG841" s="363"/>
      <c r="AH841" s="355">
        <v>5</v>
      </c>
      <c r="AI841" s="356"/>
      <c r="AJ841" s="356"/>
      <c r="AK841" s="356"/>
      <c r="AL841" s="357">
        <v>100</v>
      </c>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3" priority="14045">
      <formula>IF(RIGHT(TEXT(P14,"0.#"),1)=".",FALSE,TRUE)</formula>
    </cfRule>
    <cfRule type="expression" dxfId="2822" priority="14046">
      <formula>IF(RIGHT(TEXT(P14,"0.#"),1)=".",TRUE,FALSE)</formula>
    </cfRule>
  </conditionalFormatting>
  <conditionalFormatting sqref="P18:AX18">
    <cfRule type="expression" dxfId="2821" priority="13921">
      <formula>IF(RIGHT(TEXT(P18,"0.#"),1)=".",FALSE,TRUE)</formula>
    </cfRule>
    <cfRule type="expression" dxfId="2820" priority="13922">
      <formula>IF(RIGHT(TEXT(P18,"0.#"),1)=".",TRUE,FALSE)</formula>
    </cfRule>
  </conditionalFormatting>
  <conditionalFormatting sqref="Y782">
    <cfRule type="expression" dxfId="2819" priority="13917">
      <formula>IF(RIGHT(TEXT(Y782,"0.#"),1)=".",FALSE,TRUE)</formula>
    </cfRule>
    <cfRule type="expression" dxfId="2818" priority="13918">
      <formula>IF(RIGHT(TEXT(Y782,"0.#"),1)=".",TRUE,FALSE)</formula>
    </cfRule>
  </conditionalFormatting>
  <conditionalFormatting sqref="Y791">
    <cfRule type="expression" dxfId="2817" priority="13913">
      <formula>IF(RIGHT(TEXT(Y791,"0.#"),1)=".",FALSE,TRUE)</formula>
    </cfRule>
    <cfRule type="expression" dxfId="2816" priority="13914">
      <formula>IF(RIGHT(TEXT(Y791,"0.#"),1)=".",TRUE,FALSE)</formula>
    </cfRule>
  </conditionalFormatting>
  <conditionalFormatting sqref="Y822:Y829 Y820 Y809:Y816 Y807 Y796:Y803 Y794">
    <cfRule type="expression" dxfId="2815" priority="13695">
      <formula>IF(RIGHT(TEXT(Y794,"0.#"),1)=".",FALSE,TRUE)</formula>
    </cfRule>
    <cfRule type="expression" dxfId="2814" priority="13696">
      <formula>IF(RIGHT(TEXT(Y794,"0.#"),1)=".",TRUE,FALSE)</formula>
    </cfRule>
  </conditionalFormatting>
  <conditionalFormatting sqref="P15:AJ15 P13:AX13 P16:AQ17 AR15:AX15">
    <cfRule type="expression" dxfId="2813" priority="13743">
      <formula>IF(RIGHT(TEXT(P13,"0.#"),1)=".",FALSE,TRUE)</formula>
    </cfRule>
    <cfRule type="expression" dxfId="2812" priority="13744">
      <formula>IF(RIGHT(TEXT(P13,"0.#"),1)=".",TRUE,FALSE)</formula>
    </cfRule>
  </conditionalFormatting>
  <conditionalFormatting sqref="P19:AJ19">
    <cfRule type="expression" dxfId="2811" priority="13741">
      <formula>IF(RIGHT(TEXT(P19,"0.#"),1)=".",FALSE,TRUE)</formula>
    </cfRule>
    <cfRule type="expression" dxfId="2810" priority="13742">
      <formula>IF(RIGHT(TEXT(P19,"0.#"),1)=".",TRUE,FALSE)</formula>
    </cfRule>
  </conditionalFormatting>
  <conditionalFormatting sqref="AE101 AQ101">
    <cfRule type="expression" dxfId="2809" priority="13733">
      <formula>IF(RIGHT(TEXT(AE101,"0.#"),1)=".",FALSE,TRUE)</formula>
    </cfRule>
    <cfRule type="expression" dxfId="2808" priority="13734">
      <formula>IF(RIGHT(TEXT(AE101,"0.#"),1)=".",TRUE,FALSE)</formula>
    </cfRule>
  </conditionalFormatting>
  <conditionalFormatting sqref="Y783:Y790 Y781">
    <cfRule type="expression" dxfId="2807" priority="13719">
      <formula>IF(RIGHT(TEXT(Y781,"0.#"),1)=".",FALSE,TRUE)</formula>
    </cfRule>
    <cfRule type="expression" dxfId="2806" priority="13720">
      <formula>IF(RIGHT(TEXT(Y781,"0.#"),1)=".",TRUE,FALSE)</formula>
    </cfRule>
  </conditionalFormatting>
  <conditionalFormatting sqref="AU782">
    <cfRule type="expression" dxfId="2805" priority="13717">
      <formula>IF(RIGHT(TEXT(AU782,"0.#"),1)=".",FALSE,TRUE)</formula>
    </cfRule>
    <cfRule type="expression" dxfId="2804" priority="13718">
      <formula>IF(RIGHT(TEXT(AU782,"0.#"),1)=".",TRUE,FALSE)</formula>
    </cfRule>
  </conditionalFormatting>
  <conditionalFormatting sqref="AU791">
    <cfRule type="expression" dxfId="2803" priority="13715">
      <formula>IF(RIGHT(TEXT(AU791,"0.#"),1)=".",FALSE,TRUE)</formula>
    </cfRule>
    <cfRule type="expression" dxfId="2802" priority="13716">
      <formula>IF(RIGHT(TEXT(AU791,"0.#"),1)=".",TRUE,FALSE)</formula>
    </cfRule>
  </conditionalFormatting>
  <conditionalFormatting sqref="AU783:AU790 AU781">
    <cfRule type="expression" dxfId="2801" priority="13713">
      <formula>IF(RIGHT(TEXT(AU781,"0.#"),1)=".",FALSE,TRUE)</formula>
    </cfRule>
    <cfRule type="expression" dxfId="2800" priority="13714">
      <formula>IF(RIGHT(TEXT(AU781,"0.#"),1)=".",TRUE,FALSE)</formula>
    </cfRule>
  </conditionalFormatting>
  <conditionalFormatting sqref="Y821 Y808 Y795">
    <cfRule type="expression" dxfId="2799" priority="13699">
      <formula>IF(RIGHT(TEXT(Y795,"0.#"),1)=".",FALSE,TRUE)</formula>
    </cfRule>
    <cfRule type="expression" dxfId="2798" priority="13700">
      <formula>IF(RIGHT(TEXT(Y795,"0.#"),1)=".",TRUE,FALSE)</formula>
    </cfRule>
  </conditionalFormatting>
  <conditionalFormatting sqref="Y830 Y817 Y804">
    <cfRule type="expression" dxfId="2797" priority="13697">
      <formula>IF(RIGHT(TEXT(Y804,"0.#"),1)=".",FALSE,TRUE)</formula>
    </cfRule>
    <cfRule type="expression" dxfId="2796" priority="13698">
      <formula>IF(RIGHT(TEXT(Y804,"0.#"),1)=".",TRUE,FALSE)</formula>
    </cfRule>
  </conditionalFormatting>
  <conditionalFormatting sqref="AU821 AU808 AU795">
    <cfRule type="expression" dxfId="2795" priority="13693">
      <formula>IF(RIGHT(TEXT(AU795,"0.#"),1)=".",FALSE,TRUE)</formula>
    </cfRule>
    <cfRule type="expression" dxfId="2794" priority="13694">
      <formula>IF(RIGHT(TEXT(AU795,"0.#"),1)=".",TRUE,FALSE)</formula>
    </cfRule>
  </conditionalFormatting>
  <conditionalFormatting sqref="AU830 AU817 AU804">
    <cfRule type="expression" dxfId="2793" priority="13691">
      <formula>IF(RIGHT(TEXT(AU804,"0.#"),1)=".",FALSE,TRUE)</formula>
    </cfRule>
    <cfRule type="expression" dxfId="2792" priority="13692">
      <formula>IF(RIGHT(TEXT(AU804,"0.#"),1)=".",TRUE,FALSE)</formula>
    </cfRule>
  </conditionalFormatting>
  <conditionalFormatting sqref="AU822:AU829 AU820 AU809:AU816 AU807 AU796:AU803 AU794">
    <cfRule type="expression" dxfId="2791" priority="13689">
      <formula>IF(RIGHT(TEXT(AU794,"0.#"),1)=".",FALSE,TRUE)</formula>
    </cfRule>
    <cfRule type="expression" dxfId="2790" priority="13690">
      <formula>IF(RIGHT(TEXT(AU794,"0.#"),1)=".",TRUE,FALSE)</formula>
    </cfRule>
  </conditionalFormatting>
  <conditionalFormatting sqref="AM87">
    <cfRule type="expression" dxfId="2789" priority="13343">
      <formula>IF(RIGHT(TEXT(AM87,"0.#"),1)=".",FALSE,TRUE)</formula>
    </cfRule>
    <cfRule type="expression" dxfId="2788" priority="13344">
      <formula>IF(RIGHT(TEXT(AM87,"0.#"),1)=".",TRUE,FALSE)</formula>
    </cfRule>
  </conditionalFormatting>
  <conditionalFormatting sqref="AE55">
    <cfRule type="expression" dxfId="2787" priority="13411">
      <formula>IF(RIGHT(TEXT(AE55,"0.#"),1)=".",FALSE,TRUE)</formula>
    </cfRule>
    <cfRule type="expression" dxfId="2786" priority="13412">
      <formula>IF(RIGHT(TEXT(AE55,"0.#"),1)=".",TRUE,FALSE)</formula>
    </cfRule>
  </conditionalFormatting>
  <conditionalFormatting sqref="AI55">
    <cfRule type="expression" dxfId="2785" priority="13409">
      <formula>IF(RIGHT(TEXT(AI55,"0.#"),1)=".",FALSE,TRUE)</formula>
    </cfRule>
    <cfRule type="expression" dxfId="2784" priority="13410">
      <formula>IF(RIGHT(TEXT(AI55,"0.#"),1)=".",TRUE,FALSE)</formula>
    </cfRule>
  </conditionalFormatting>
  <conditionalFormatting sqref="AM34">
    <cfRule type="expression" dxfId="2783" priority="13489">
      <formula>IF(RIGHT(TEXT(AM34,"0.#"),1)=".",FALSE,TRUE)</formula>
    </cfRule>
    <cfRule type="expression" dxfId="2782" priority="13490">
      <formula>IF(RIGHT(TEXT(AM34,"0.#"),1)=".",TRUE,FALSE)</formula>
    </cfRule>
  </conditionalFormatting>
  <conditionalFormatting sqref="AI34">
    <cfRule type="expression" dxfId="2781" priority="13499">
      <formula>IF(RIGHT(TEXT(AI34,"0.#"),1)=".",FALSE,TRUE)</formula>
    </cfRule>
    <cfRule type="expression" dxfId="2780" priority="13500">
      <formula>IF(RIGHT(TEXT(AI34,"0.#"),1)=".",TRUE,FALSE)</formula>
    </cfRule>
  </conditionalFormatting>
  <conditionalFormatting sqref="AI33">
    <cfRule type="expression" dxfId="2779" priority="13497">
      <formula>IF(RIGHT(TEXT(AI33,"0.#"),1)=".",FALSE,TRUE)</formula>
    </cfRule>
    <cfRule type="expression" dxfId="2778" priority="13498">
      <formula>IF(RIGHT(TEXT(AI33,"0.#"),1)=".",TRUE,FALSE)</formula>
    </cfRule>
  </conditionalFormatting>
  <conditionalFormatting sqref="AI32">
    <cfRule type="expression" dxfId="2777" priority="13495">
      <formula>IF(RIGHT(TEXT(AI32,"0.#"),1)=".",FALSE,TRUE)</formula>
    </cfRule>
    <cfRule type="expression" dxfId="2776" priority="13496">
      <formula>IF(RIGHT(TEXT(AI32,"0.#"),1)=".",TRUE,FALSE)</formula>
    </cfRule>
  </conditionalFormatting>
  <conditionalFormatting sqref="AM32">
    <cfRule type="expression" dxfId="2775" priority="13493">
      <formula>IF(RIGHT(TEXT(AM32,"0.#"),1)=".",FALSE,TRUE)</formula>
    </cfRule>
    <cfRule type="expression" dxfId="2774" priority="13494">
      <formula>IF(RIGHT(TEXT(AM32,"0.#"),1)=".",TRUE,FALSE)</formula>
    </cfRule>
  </conditionalFormatting>
  <conditionalFormatting sqref="AM33">
    <cfRule type="expression" dxfId="2773" priority="13491">
      <formula>IF(RIGHT(TEXT(AM33,"0.#"),1)=".",FALSE,TRUE)</formula>
    </cfRule>
    <cfRule type="expression" dxfId="2772" priority="13492">
      <formula>IF(RIGHT(TEXT(AM33,"0.#"),1)=".",TRUE,FALSE)</formula>
    </cfRule>
  </conditionalFormatting>
  <conditionalFormatting sqref="AQ32:AQ34">
    <cfRule type="expression" dxfId="2771" priority="13483">
      <formula>IF(RIGHT(TEXT(AQ32,"0.#"),1)=".",FALSE,TRUE)</formula>
    </cfRule>
    <cfRule type="expression" dxfId="2770" priority="13484">
      <formula>IF(RIGHT(TEXT(AQ32,"0.#"),1)=".",TRUE,FALSE)</formula>
    </cfRule>
  </conditionalFormatting>
  <conditionalFormatting sqref="AU32:AU34">
    <cfRule type="expression" dxfId="2769" priority="13481">
      <formula>IF(RIGHT(TEXT(AU32,"0.#"),1)=".",FALSE,TRUE)</formula>
    </cfRule>
    <cfRule type="expression" dxfId="2768" priority="13482">
      <formula>IF(RIGHT(TEXT(AU32,"0.#"),1)=".",TRUE,FALSE)</formula>
    </cfRule>
  </conditionalFormatting>
  <conditionalFormatting sqref="AE53">
    <cfRule type="expression" dxfId="2767" priority="13415">
      <formula>IF(RIGHT(TEXT(AE53,"0.#"),1)=".",FALSE,TRUE)</formula>
    </cfRule>
    <cfRule type="expression" dxfId="2766" priority="13416">
      <formula>IF(RIGHT(TEXT(AE53,"0.#"),1)=".",TRUE,FALSE)</formula>
    </cfRule>
  </conditionalFormatting>
  <conditionalFormatting sqref="AE54">
    <cfRule type="expression" dxfId="2765" priority="13413">
      <formula>IF(RIGHT(TEXT(AE54,"0.#"),1)=".",FALSE,TRUE)</formula>
    </cfRule>
    <cfRule type="expression" dxfId="2764" priority="13414">
      <formula>IF(RIGHT(TEXT(AE54,"0.#"),1)=".",TRUE,FALSE)</formula>
    </cfRule>
  </conditionalFormatting>
  <conditionalFormatting sqref="AI54">
    <cfRule type="expression" dxfId="2763" priority="13407">
      <formula>IF(RIGHT(TEXT(AI54,"0.#"),1)=".",FALSE,TRUE)</formula>
    </cfRule>
    <cfRule type="expression" dxfId="2762" priority="13408">
      <formula>IF(RIGHT(TEXT(AI54,"0.#"),1)=".",TRUE,FALSE)</formula>
    </cfRule>
  </conditionalFormatting>
  <conditionalFormatting sqref="AI53">
    <cfRule type="expression" dxfId="2761" priority="13405">
      <formula>IF(RIGHT(TEXT(AI53,"0.#"),1)=".",FALSE,TRUE)</formula>
    </cfRule>
    <cfRule type="expression" dxfId="2760" priority="13406">
      <formula>IF(RIGHT(TEXT(AI53,"0.#"),1)=".",TRUE,FALSE)</formula>
    </cfRule>
  </conditionalFormatting>
  <conditionalFormatting sqref="AM53">
    <cfRule type="expression" dxfId="2759" priority="13403">
      <formula>IF(RIGHT(TEXT(AM53,"0.#"),1)=".",FALSE,TRUE)</formula>
    </cfRule>
    <cfRule type="expression" dxfId="2758" priority="13404">
      <formula>IF(RIGHT(TEXT(AM53,"0.#"),1)=".",TRUE,FALSE)</formula>
    </cfRule>
  </conditionalFormatting>
  <conditionalFormatting sqref="AM54">
    <cfRule type="expression" dxfId="2757" priority="13401">
      <formula>IF(RIGHT(TEXT(AM54,"0.#"),1)=".",FALSE,TRUE)</formula>
    </cfRule>
    <cfRule type="expression" dxfId="2756" priority="13402">
      <formula>IF(RIGHT(TEXT(AM54,"0.#"),1)=".",TRUE,FALSE)</formula>
    </cfRule>
  </conditionalFormatting>
  <conditionalFormatting sqref="AM55">
    <cfRule type="expression" dxfId="2755" priority="13399">
      <formula>IF(RIGHT(TEXT(AM55,"0.#"),1)=".",FALSE,TRUE)</formula>
    </cfRule>
    <cfRule type="expression" dxfId="2754" priority="13400">
      <formula>IF(RIGHT(TEXT(AM55,"0.#"),1)=".",TRUE,FALSE)</formula>
    </cfRule>
  </conditionalFormatting>
  <conditionalFormatting sqref="AE60">
    <cfRule type="expression" dxfId="2753" priority="13385">
      <formula>IF(RIGHT(TEXT(AE60,"0.#"),1)=".",FALSE,TRUE)</formula>
    </cfRule>
    <cfRule type="expression" dxfId="2752" priority="13386">
      <formula>IF(RIGHT(TEXT(AE60,"0.#"),1)=".",TRUE,FALSE)</formula>
    </cfRule>
  </conditionalFormatting>
  <conditionalFormatting sqref="AE61">
    <cfRule type="expression" dxfId="2751" priority="13383">
      <formula>IF(RIGHT(TEXT(AE61,"0.#"),1)=".",FALSE,TRUE)</formula>
    </cfRule>
    <cfRule type="expression" dxfId="2750" priority="13384">
      <formula>IF(RIGHT(TEXT(AE61,"0.#"),1)=".",TRUE,FALSE)</formula>
    </cfRule>
  </conditionalFormatting>
  <conditionalFormatting sqref="AE62">
    <cfRule type="expression" dxfId="2749" priority="13381">
      <formula>IF(RIGHT(TEXT(AE62,"0.#"),1)=".",FALSE,TRUE)</formula>
    </cfRule>
    <cfRule type="expression" dxfId="2748" priority="13382">
      <formula>IF(RIGHT(TEXT(AE62,"0.#"),1)=".",TRUE,FALSE)</formula>
    </cfRule>
  </conditionalFormatting>
  <conditionalFormatting sqref="AI62">
    <cfRule type="expression" dxfId="2747" priority="13379">
      <formula>IF(RIGHT(TEXT(AI62,"0.#"),1)=".",FALSE,TRUE)</formula>
    </cfRule>
    <cfRule type="expression" dxfId="2746" priority="13380">
      <formula>IF(RIGHT(TEXT(AI62,"0.#"),1)=".",TRUE,FALSE)</formula>
    </cfRule>
  </conditionalFormatting>
  <conditionalFormatting sqref="AI61">
    <cfRule type="expression" dxfId="2745" priority="13377">
      <formula>IF(RIGHT(TEXT(AI61,"0.#"),1)=".",FALSE,TRUE)</formula>
    </cfRule>
    <cfRule type="expression" dxfId="2744" priority="13378">
      <formula>IF(RIGHT(TEXT(AI61,"0.#"),1)=".",TRUE,FALSE)</formula>
    </cfRule>
  </conditionalFormatting>
  <conditionalFormatting sqref="AI60">
    <cfRule type="expression" dxfId="2743" priority="13375">
      <formula>IF(RIGHT(TEXT(AI60,"0.#"),1)=".",FALSE,TRUE)</formula>
    </cfRule>
    <cfRule type="expression" dxfId="2742" priority="13376">
      <formula>IF(RIGHT(TEXT(AI60,"0.#"),1)=".",TRUE,FALSE)</formula>
    </cfRule>
  </conditionalFormatting>
  <conditionalFormatting sqref="AM60">
    <cfRule type="expression" dxfId="2741" priority="13373">
      <formula>IF(RIGHT(TEXT(AM60,"0.#"),1)=".",FALSE,TRUE)</formula>
    </cfRule>
    <cfRule type="expression" dxfId="2740" priority="13374">
      <formula>IF(RIGHT(TEXT(AM60,"0.#"),1)=".",TRUE,FALSE)</formula>
    </cfRule>
  </conditionalFormatting>
  <conditionalFormatting sqref="AM61">
    <cfRule type="expression" dxfId="2739" priority="13371">
      <formula>IF(RIGHT(TEXT(AM61,"0.#"),1)=".",FALSE,TRUE)</formula>
    </cfRule>
    <cfRule type="expression" dxfId="2738" priority="13372">
      <formula>IF(RIGHT(TEXT(AM61,"0.#"),1)=".",TRUE,FALSE)</formula>
    </cfRule>
  </conditionalFormatting>
  <conditionalFormatting sqref="AM62">
    <cfRule type="expression" dxfId="2737" priority="13369">
      <formula>IF(RIGHT(TEXT(AM62,"0.#"),1)=".",FALSE,TRUE)</formula>
    </cfRule>
    <cfRule type="expression" dxfId="2736" priority="13370">
      <formula>IF(RIGHT(TEXT(AM62,"0.#"),1)=".",TRUE,FALSE)</formula>
    </cfRule>
  </conditionalFormatting>
  <conditionalFormatting sqref="AE87">
    <cfRule type="expression" dxfId="2735" priority="13355">
      <formula>IF(RIGHT(TEXT(AE87,"0.#"),1)=".",FALSE,TRUE)</formula>
    </cfRule>
    <cfRule type="expression" dxfId="2734" priority="13356">
      <formula>IF(RIGHT(TEXT(AE87,"0.#"),1)=".",TRUE,FALSE)</formula>
    </cfRule>
  </conditionalFormatting>
  <conditionalFormatting sqref="AE88">
    <cfRule type="expression" dxfId="2733" priority="13353">
      <formula>IF(RIGHT(TEXT(AE88,"0.#"),1)=".",FALSE,TRUE)</formula>
    </cfRule>
    <cfRule type="expression" dxfId="2732" priority="13354">
      <formula>IF(RIGHT(TEXT(AE88,"0.#"),1)=".",TRUE,FALSE)</formula>
    </cfRule>
  </conditionalFormatting>
  <conditionalFormatting sqref="AE89">
    <cfRule type="expression" dxfId="2731" priority="13351">
      <formula>IF(RIGHT(TEXT(AE89,"0.#"),1)=".",FALSE,TRUE)</formula>
    </cfRule>
    <cfRule type="expression" dxfId="2730" priority="13352">
      <formula>IF(RIGHT(TEXT(AE89,"0.#"),1)=".",TRUE,FALSE)</formula>
    </cfRule>
  </conditionalFormatting>
  <conditionalFormatting sqref="AI89">
    <cfRule type="expression" dxfId="2729" priority="13349">
      <formula>IF(RIGHT(TEXT(AI89,"0.#"),1)=".",FALSE,TRUE)</formula>
    </cfRule>
    <cfRule type="expression" dxfId="2728" priority="13350">
      <formula>IF(RIGHT(TEXT(AI89,"0.#"),1)=".",TRUE,FALSE)</formula>
    </cfRule>
  </conditionalFormatting>
  <conditionalFormatting sqref="AI88">
    <cfRule type="expression" dxfId="2727" priority="13347">
      <formula>IF(RIGHT(TEXT(AI88,"0.#"),1)=".",FALSE,TRUE)</formula>
    </cfRule>
    <cfRule type="expression" dxfId="2726" priority="13348">
      <formula>IF(RIGHT(TEXT(AI88,"0.#"),1)=".",TRUE,FALSE)</formula>
    </cfRule>
  </conditionalFormatting>
  <conditionalFormatting sqref="AI87">
    <cfRule type="expression" dxfId="2725" priority="13345">
      <formula>IF(RIGHT(TEXT(AI87,"0.#"),1)=".",FALSE,TRUE)</formula>
    </cfRule>
    <cfRule type="expression" dxfId="2724" priority="13346">
      <formula>IF(RIGHT(TEXT(AI87,"0.#"),1)=".",TRUE,FALSE)</formula>
    </cfRule>
  </conditionalFormatting>
  <conditionalFormatting sqref="AM88">
    <cfRule type="expression" dxfId="2723" priority="13341">
      <formula>IF(RIGHT(TEXT(AM88,"0.#"),1)=".",FALSE,TRUE)</formula>
    </cfRule>
    <cfRule type="expression" dxfId="2722" priority="13342">
      <formula>IF(RIGHT(TEXT(AM88,"0.#"),1)=".",TRUE,FALSE)</formula>
    </cfRule>
  </conditionalFormatting>
  <conditionalFormatting sqref="AM89">
    <cfRule type="expression" dxfId="2721" priority="13339">
      <formula>IF(RIGHT(TEXT(AM89,"0.#"),1)=".",FALSE,TRUE)</formula>
    </cfRule>
    <cfRule type="expression" dxfId="2720" priority="13340">
      <formula>IF(RIGHT(TEXT(AM89,"0.#"),1)=".",TRUE,FALSE)</formula>
    </cfRule>
  </conditionalFormatting>
  <conditionalFormatting sqref="AE92">
    <cfRule type="expression" dxfId="2719" priority="13325">
      <formula>IF(RIGHT(TEXT(AE92,"0.#"),1)=".",FALSE,TRUE)</formula>
    </cfRule>
    <cfRule type="expression" dxfId="2718" priority="13326">
      <formula>IF(RIGHT(TEXT(AE92,"0.#"),1)=".",TRUE,FALSE)</formula>
    </cfRule>
  </conditionalFormatting>
  <conditionalFormatting sqref="AE93">
    <cfRule type="expression" dxfId="2717" priority="13323">
      <formula>IF(RIGHT(TEXT(AE93,"0.#"),1)=".",FALSE,TRUE)</formula>
    </cfRule>
    <cfRule type="expression" dxfId="2716" priority="13324">
      <formula>IF(RIGHT(TEXT(AE93,"0.#"),1)=".",TRUE,FALSE)</formula>
    </cfRule>
  </conditionalFormatting>
  <conditionalFormatting sqref="AE94">
    <cfRule type="expression" dxfId="2715" priority="13321">
      <formula>IF(RIGHT(TEXT(AE94,"0.#"),1)=".",FALSE,TRUE)</formula>
    </cfRule>
    <cfRule type="expression" dxfId="2714" priority="13322">
      <formula>IF(RIGHT(TEXT(AE94,"0.#"),1)=".",TRUE,FALSE)</formula>
    </cfRule>
  </conditionalFormatting>
  <conditionalFormatting sqref="AI94">
    <cfRule type="expression" dxfId="2713" priority="13319">
      <formula>IF(RIGHT(TEXT(AI94,"0.#"),1)=".",FALSE,TRUE)</formula>
    </cfRule>
    <cfRule type="expression" dxfId="2712" priority="13320">
      <formula>IF(RIGHT(TEXT(AI94,"0.#"),1)=".",TRUE,FALSE)</formula>
    </cfRule>
  </conditionalFormatting>
  <conditionalFormatting sqref="AI93">
    <cfRule type="expression" dxfId="2711" priority="13317">
      <formula>IF(RIGHT(TEXT(AI93,"0.#"),1)=".",FALSE,TRUE)</formula>
    </cfRule>
    <cfRule type="expression" dxfId="2710" priority="13318">
      <formula>IF(RIGHT(TEXT(AI93,"0.#"),1)=".",TRUE,FALSE)</formula>
    </cfRule>
  </conditionalFormatting>
  <conditionalFormatting sqref="AI92">
    <cfRule type="expression" dxfId="2709" priority="13315">
      <formula>IF(RIGHT(TEXT(AI92,"0.#"),1)=".",FALSE,TRUE)</formula>
    </cfRule>
    <cfRule type="expression" dxfId="2708" priority="13316">
      <formula>IF(RIGHT(TEXT(AI92,"0.#"),1)=".",TRUE,FALSE)</formula>
    </cfRule>
  </conditionalFormatting>
  <conditionalFormatting sqref="AM92">
    <cfRule type="expression" dxfId="2707" priority="13313">
      <formula>IF(RIGHT(TEXT(AM92,"0.#"),1)=".",FALSE,TRUE)</formula>
    </cfRule>
    <cfRule type="expression" dxfId="2706" priority="13314">
      <formula>IF(RIGHT(TEXT(AM92,"0.#"),1)=".",TRUE,FALSE)</formula>
    </cfRule>
  </conditionalFormatting>
  <conditionalFormatting sqref="AM93">
    <cfRule type="expression" dxfId="2705" priority="13311">
      <formula>IF(RIGHT(TEXT(AM93,"0.#"),1)=".",FALSE,TRUE)</formula>
    </cfRule>
    <cfRule type="expression" dxfId="2704" priority="13312">
      <formula>IF(RIGHT(TEXT(AM93,"0.#"),1)=".",TRUE,FALSE)</formula>
    </cfRule>
  </conditionalFormatting>
  <conditionalFormatting sqref="AM94">
    <cfRule type="expression" dxfId="2703" priority="13309">
      <formula>IF(RIGHT(TEXT(AM94,"0.#"),1)=".",FALSE,TRUE)</formula>
    </cfRule>
    <cfRule type="expression" dxfId="2702" priority="13310">
      <formula>IF(RIGHT(TEXT(AM94,"0.#"),1)=".",TRUE,FALSE)</formula>
    </cfRule>
  </conditionalFormatting>
  <conditionalFormatting sqref="AE97">
    <cfRule type="expression" dxfId="2701" priority="13295">
      <formula>IF(RIGHT(TEXT(AE97,"0.#"),1)=".",FALSE,TRUE)</formula>
    </cfRule>
    <cfRule type="expression" dxfId="2700" priority="13296">
      <formula>IF(RIGHT(TEXT(AE97,"0.#"),1)=".",TRUE,FALSE)</formula>
    </cfRule>
  </conditionalFormatting>
  <conditionalFormatting sqref="AE98">
    <cfRule type="expression" dxfId="2699" priority="13293">
      <formula>IF(RIGHT(TEXT(AE98,"0.#"),1)=".",FALSE,TRUE)</formula>
    </cfRule>
    <cfRule type="expression" dxfId="2698" priority="13294">
      <formula>IF(RIGHT(TEXT(AE98,"0.#"),1)=".",TRUE,FALSE)</formula>
    </cfRule>
  </conditionalFormatting>
  <conditionalFormatting sqref="AE99">
    <cfRule type="expression" dxfId="2697" priority="13291">
      <formula>IF(RIGHT(TEXT(AE99,"0.#"),1)=".",FALSE,TRUE)</formula>
    </cfRule>
    <cfRule type="expression" dxfId="2696" priority="13292">
      <formula>IF(RIGHT(TEXT(AE99,"0.#"),1)=".",TRUE,FALSE)</formula>
    </cfRule>
  </conditionalFormatting>
  <conditionalFormatting sqref="AI99">
    <cfRule type="expression" dxfId="2695" priority="13289">
      <formula>IF(RIGHT(TEXT(AI99,"0.#"),1)=".",FALSE,TRUE)</formula>
    </cfRule>
    <cfRule type="expression" dxfId="2694" priority="13290">
      <formula>IF(RIGHT(TEXT(AI99,"0.#"),1)=".",TRUE,FALSE)</formula>
    </cfRule>
  </conditionalFormatting>
  <conditionalFormatting sqref="AI98">
    <cfRule type="expression" dxfId="2693" priority="13287">
      <formula>IF(RIGHT(TEXT(AI98,"0.#"),1)=".",FALSE,TRUE)</formula>
    </cfRule>
    <cfRule type="expression" dxfId="2692" priority="13288">
      <formula>IF(RIGHT(TEXT(AI98,"0.#"),1)=".",TRUE,FALSE)</formula>
    </cfRule>
  </conditionalFormatting>
  <conditionalFormatting sqref="AI97">
    <cfRule type="expression" dxfId="2691" priority="13285">
      <formula>IF(RIGHT(TEXT(AI97,"0.#"),1)=".",FALSE,TRUE)</formula>
    </cfRule>
    <cfRule type="expression" dxfId="2690" priority="13286">
      <formula>IF(RIGHT(TEXT(AI97,"0.#"),1)=".",TRUE,FALSE)</formula>
    </cfRule>
  </conditionalFormatting>
  <conditionalFormatting sqref="AM97">
    <cfRule type="expression" dxfId="2689" priority="13283">
      <formula>IF(RIGHT(TEXT(AM97,"0.#"),1)=".",FALSE,TRUE)</formula>
    </cfRule>
    <cfRule type="expression" dxfId="2688" priority="13284">
      <formula>IF(RIGHT(TEXT(AM97,"0.#"),1)=".",TRUE,FALSE)</formula>
    </cfRule>
  </conditionalFormatting>
  <conditionalFormatting sqref="AM98">
    <cfRule type="expression" dxfId="2687" priority="13281">
      <formula>IF(RIGHT(TEXT(AM98,"0.#"),1)=".",FALSE,TRUE)</formula>
    </cfRule>
    <cfRule type="expression" dxfId="2686" priority="13282">
      <formula>IF(RIGHT(TEXT(AM98,"0.#"),1)=".",TRUE,FALSE)</formula>
    </cfRule>
  </conditionalFormatting>
  <conditionalFormatting sqref="AM99">
    <cfRule type="expression" dxfId="2685" priority="13279">
      <formula>IF(RIGHT(TEXT(AM99,"0.#"),1)=".",FALSE,TRUE)</formula>
    </cfRule>
    <cfRule type="expression" dxfId="2684" priority="13280">
      <formula>IF(RIGHT(TEXT(AM99,"0.#"),1)=".",TRUE,FALSE)</formula>
    </cfRule>
  </conditionalFormatting>
  <conditionalFormatting sqref="AI101">
    <cfRule type="expression" dxfId="2683" priority="13265">
      <formula>IF(RIGHT(TEXT(AI101,"0.#"),1)=".",FALSE,TRUE)</formula>
    </cfRule>
    <cfRule type="expression" dxfId="2682" priority="13266">
      <formula>IF(RIGHT(TEXT(AI101,"0.#"),1)=".",TRUE,FALSE)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E102">
    <cfRule type="expression" dxfId="2679" priority="13261">
      <formula>IF(RIGHT(TEXT(AE102,"0.#"),1)=".",FALSE,TRUE)</formula>
    </cfRule>
    <cfRule type="expression" dxfId="2678" priority="13262">
      <formula>IF(RIGHT(TEXT(AE102,"0.#"),1)=".",TRUE,FALSE)</formula>
    </cfRule>
  </conditionalFormatting>
  <conditionalFormatting sqref="AI102">
    <cfRule type="expression" dxfId="2677" priority="13259">
      <formula>IF(RIGHT(TEXT(AI102,"0.#"),1)=".",FALSE,TRUE)</formula>
    </cfRule>
    <cfRule type="expression" dxfId="2676" priority="13260">
      <formula>IF(RIGHT(TEXT(AI102,"0.#"),1)=".",TRUE,FALSE)</formula>
    </cfRule>
  </conditionalFormatting>
  <conditionalFormatting sqref="AM102">
    <cfRule type="expression" dxfId="2675" priority="13257">
      <formula>IF(RIGHT(TEXT(AM102,"0.#"),1)=".",FALSE,TRUE)</formula>
    </cfRule>
    <cfRule type="expression" dxfId="2674" priority="13258">
      <formula>IF(RIGHT(TEXT(AM102,"0.#"),1)=".",TRUE,FALSE)</formula>
    </cfRule>
  </conditionalFormatting>
  <conditionalFormatting sqref="AQ102">
    <cfRule type="expression" dxfId="2673" priority="13255">
      <formula>IF(RIGHT(TEXT(AQ102,"0.#"),1)=".",FALSE,TRUE)</formula>
    </cfRule>
    <cfRule type="expression" dxfId="2672" priority="13256">
      <formula>IF(RIGHT(TEXT(AQ102,"0.#"),1)=".",TRUE,FALSE)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E116 AQ116">
    <cfRule type="expression" dxfId="2623" priority="13197">
      <formula>IF(RIGHT(TEXT(AE116,"0.#"),1)=".",FALSE,TRUE)</formula>
    </cfRule>
    <cfRule type="expression" dxfId="2622" priority="13198">
      <formula>IF(RIGHT(TEXT(AE116,"0.#"),1)=".",TRUE,FALSE)</formula>
    </cfRule>
  </conditionalFormatting>
  <conditionalFormatting sqref="AI116">
    <cfRule type="expression" dxfId="2621" priority="13195">
      <formula>IF(RIGHT(TEXT(AI116,"0.#"),1)=".",FALSE,TRUE)</formula>
    </cfRule>
    <cfRule type="expression" dxfId="2620" priority="13196">
      <formula>IF(RIGHT(TEXT(AI116,"0.#"),1)=".",TRUE,FALSE)</formula>
    </cfRule>
  </conditionalFormatting>
  <conditionalFormatting sqref="AM116">
    <cfRule type="expression" dxfId="2619" priority="13193">
      <formula>IF(RIGHT(TEXT(AM116,"0.#"),1)=".",FALSE,TRUE)</formula>
    </cfRule>
    <cfRule type="expression" dxfId="2618" priority="13194">
      <formula>IF(RIGHT(TEXT(AM116,"0.#"),1)=".",TRUE,FALSE)</formula>
    </cfRule>
  </conditionalFormatting>
  <conditionalFormatting sqref="AE117 AM117">
    <cfRule type="expression" dxfId="2617" priority="13191">
      <formula>IF(RIGHT(TEXT(AE117,"0.#"),1)=".",FALSE,TRUE)</formula>
    </cfRule>
    <cfRule type="expression" dxfId="2616" priority="13192">
      <formula>IF(RIGHT(TEXT(AE117,"0.#"),1)=".",TRUE,FALSE)</formula>
    </cfRule>
  </conditionalFormatting>
  <conditionalFormatting sqref="AI117">
    <cfRule type="expression" dxfId="2615" priority="13189">
      <formula>IF(RIGHT(TEXT(AI117,"0.#"),1)=".",FALSE,TRUE)</formula>
    </cfRule>
    <cfRule type="expression" dxfId="2614" priority="13190">
      <formula>IF(RIGHT(TEXT(AI117,"0.#"),1)=".",TRUE,FALSE)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134:AE135 AI134:AI135 AM134:AM135 AQ134:AQ135 AU134:AU135">
    <cfRule type="expression" dxfId="2561" priority="13097">
      <formula>IF(RIGHT(TEXT(AE134,"0.#"),1)=".",FALSE,TRUE)</formula>
    </cfRule>
    <cfRule type="expression" dxfId="2560" priority="13098">
      <formula>IF(RIGHT(TEXT(AE134,"0.#"),1)=".",TRUE,FALSE)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42:AO866">
    <cfRule type="expression" dxfId="2529" priority="6667">
      <formula>IF(AND(AL842&gt;=0, RIGHT(TEXT(AL842,"0.#"),1)&lt;&gt;"."),TRUE,FALSE)</formula>
    </cfRule>
    <cfRule type="expression" dxfId="2528" priority="6668">
      <formula>IF(AND(AL842&gt;=0, RIGHT(TEXT(AL842,"0.#"),1)="."),TRUE,FALSE)</formula>
    </cfRule>
    <cfRule type="expression" dxfId="2527" priority="6669">
      <formula>IF(AND(AL842&lt;0, RIGHT(TEXT(AL842,"0.#"),1)&lt;&gt;"."),TRUE,FALSE)</formula>
    </cfRule>
    <cfRule type="expression" dxfId="2526" priority="6670">
      <formula>IF(AND(AL842&lt;0, RIGHT(TEXT(AL842,"0.#"),1)="."),TRUE,FALSE)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72:Y899">
    <cfRule type="expression" dxfId="2095" priority="2111">
      <formula>IF(RIGHT(TEXT(Y872,"0.#"),1)=".",FALSE,TRUE)</formula>
    </cfRule>
    <cfRule type="expression" dxfId="2094" priority="2112">
      <formula>IF(RIGHT(TEXT(Y872,"0.#"),1)=".",TRUE,FALSE)</formula>
    </cfRule>
  </conditionalFormatting>
  <conditionalFormatting sqref="Y870:Y871">
    <cfRule type="expression" dxfId="2093" priority="2105">
      <formula>IF(RIGHT(TEXT(Y870,"0.#"),1)=".",FALSE,TRUE)</formula>
    </cfRule>
    <cfRule type="expression" dxfId="2092" priority="2106">
      <formula>IF(RIGHT(TEXT(Y870,"0.#"),1)=".",TRUE,FALSE)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7">
    <cfRule type="expression" dxfId="2073" priority="2333">
      <formula>IF(RIGHT(TEXT(P27,"0.#"),1)=".",FALSE,TRUE)</formula>
    </cfRule>
    <cfRule type="expression" dxfId="2072" priority="2334">
      <formula>IF(RIGHT(TEXT(P27,"0.#"),1)=".",TRUE,FALSE)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K14:AQ15">
    <cfRule type="expression" dxfId="741" priority="41">
      <formula>IF(RIGHT(TEXT(AK14,"0.#"),1)=".",FALSE,TRUE)</formula>
    </cfRule>
    <cfRule type="expression" dxfId="740" priority="42">
      <formula>IF(RIGHT(TEXT(AK14,"0.#"),1)=".",TRUE,FALSE)</formula>
    </cfRule>
  </conditionalFormatting>
  <conditionalFormatting sqref="W23">
    <cfRule type="expression" dxfId="739" priority="39">
      <formula>IF(RIGHT(TEXT(W23,"0.#"),1)=".",FALSE,TRUE)</formula>
    </cfRule>
    <cfRule type="expression" dxfId="738" priority="40">
      <formula>IF(RIGHT(TEXT(W23,"0.#"),1)=".",TRUE,FALSE)</formula>
    </cfRule>
  </conditionalFormatting>
  <conditionalFormatting sqref="W24:W27">
    <cfRule type="expression" dxfId="737" priority="37">
      <formula>IF(RIGHT(TEXT(W24,"0.#"),1)=".",FALSE,TRUE)</formula>
    </cfRule>
    <cfRule type="expression" dxfId="736" priority="38">
      <formula>IF(RIGHT(TEXT(W24,"0.#"),1)=".",TRUE,FALSE)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AL840:AO840">
    <cfRule type="expression" dxfId="713" priority="11">
      <formula>IF(AND(AL840&gt;=0, RIGHT(TEXT(AL840,"0.#"),1)&lt;&gt;"."),TRUE,FALSE)</formula>
    </cfRule>
    <cfRule type="expression" dxfId="712" priority="12">
      <formula>IF(AND(AL840&gt;=0, RIGHT(TEXT(AL840,"0.#"),1)="."),TRUE,FALSE)</formula>
    </cfRule>
    <cfRule type="expression" dxfId="711" priority="13">
      <formula>IF(AND(AL840&lt;0, RIGHT(TEXT(AL840,"0.#"),1)&lt;&gt;"."),TRUE,FALSE)</formula>
    </cfRule>
    <cfRule type="expression" dxfId="710" priority="14">
      <formula>IF(AND(AL840&lt;0, RIGHT(TEXT(AL840,"0.#"),1)="."),TRUE,FALSE)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79" max="49" man="1"/>
    <brk id="699" max="49" man="1"/>
    <brk id="727" max="49" man="1"/>
    <brk id="75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555</v>
      </c>
      <c r="AF2" s="1034"/>
      <c r="AG2" s="1034"/>
      <c r="AH2" s="1034"/>
      <c r="AI2" s="1034" t="s">
        <v>552</v>
      </c>
      <c r="AJ2" s="1034"/>
      <c r="AK2" s="1034"/>
      <c r="AL2" s="1034"/>
      <c r="AM2" s="1034" t="s">
        <v>526</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556</v>
      </c>
      <c r="AF9" s="1034"/>
      <c r="AG9" s="1034"/>
      <c r="AH9" s="1034"/>
      <c r="AI9" s="1034" t="s">
        <v>552</v>
      </c>
      <c r="AJ9" s="1034"/>
      <c r="AK9" s="1034"/>
      <c r="AL9" s="1034"/>
      <c r="AM9" s="1034" t="s">
        <v>526</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555</v>
      </c>
      <c r="AF16" s="1034"/>
      <c r="AG16" s="1034"/>
      <c r="AH16" s="1034"/>
      <c r="AI16" s="1034" t="s">
        <v>553</v>
      </c>
      <c r="AJ16" s="1034"/>
      <c r="AK16" s="1034"/>
      <c r="AL16" s="1034"/>
      <c r="AM16" s="1034" t="s">
        <v>526</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557</v>
      </c>
      <c r="AF23" s="1034"/>
      <c r="AG23" s="1034"/>
      <c r="AH23" s="1034"/>
      <c r="AI23" s="1034" t="s">
        <v>552</v>
      </c>
      <c r="AJ23" s="1034"/>
      <c r="AK23" s="1034"/>
      <c r="AL23" s="1034"/>
      <c r="AM23" s="1034" t="s">
        <v>526</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555</v>
      </c>
      <c r="AF30" s="1034"/>
      <c r="AG30" s="1034"/>
      <c r="AH30" s="1034"/>
      <c r="AI30" s="1034" t="s">
        <v>552</v>
      </c>
      <c r="AJ30" s="1034"/>
      <c r="AK30" s="1034"/>
      <c r="AL30" s="1034"/>
      <c r="AM30" s="1034" t="s">
        <v>550</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557</v>
      </c>
      <c r="AF37" s="1034"/>
      <c r="AG37" s="1034"/>
      <c r="AH37" s="1034"/>
      <c r="AI37" s="1034" t="s">
        <v>554</v>
      </c>
      <c r="AJ37" s="1034"/>
      <c r="AK37" s="1034"/>
      <c r="AL37" s="1034"/>
      <c r="AM37" s="1034" t="s">
        <v>551</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555</v>
      </c>
      <c r="AF44" s="1034"/>
      <c r="AG44" s="1034"/>
      <c r="AH44" s="1034"/>
      <c r="AI44" s="1034" t="s">
        <v>552</v>
      </c>
      <c r="AJ44" s="1034"/>
      <c r="AK44" s="1034"/>
      <c r="AL44" s="1034"/>
      <c r="AM44" s="1034" t="s">
        <v>526</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555</v>
      </c>
      <c r="AF51" s="1034"/>
      <c r="AG51" s="1034"/>
      <c r="AH51" s="1034"/>
      <c r="AI51" s="1034" t="s">
        <v>552</v>
      </c>
      <c r="AJ51" s="1034"/>
      <c r="AK51" s="1034"/>
      <c r="AL51" s="1034"/>
      <c r="AM51" s="1034" t="s">
        <v>526</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555</v>
      </c>
      <c r="AF58" s="1034"/>
      <c r="AG58" s="1034"/>
      <c r="AH58" s="1034"/>
      <c r="AI58" s="1034" t="s">
        <v>552</v>
      </c>
      <c r="AJ58" s="1034"/>
      <c r="AK58" s="1034"/>
      <c r="AL58" s="1034"/>
      <c r="AM58" s="1034" t="s">
        <v>526</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555</v>
      </c>
      <c r="AF65" s="1034"/>
      <c r="AG65" s="1034"/>
      <c r="AH65" s="1034"/>
      <c r="AI65" s="1034" t="s">
        <v>552</v>
      </c>
      <c r="AJ65" s="1034"/>
      <c r="AK65" s="1034"/>
      <c r="AL65" s="1034"/>
      <c r="AM65" s="1034" t="s">
        <v>526</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2019-06-26T04:32:22Z</cp:lastPrinted>
  <dcterms:created xsi:type="dcterms:W3CDTF">2012-03-13T00:50:25Z</dcterms:created>
  <dcterms:modified xsi:type="dcterms:W3CDTF">2019-09-03T01:52:22Z</dcterms:modified>
</cp:coreProperties>
</file>