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5_専門調査係\00 共通\00照会（令和2）関係\R20507 【未：1118〆】中間公表に向けたR2行政事業レビュー・セグメントシートの作成について\1111 行政事業レビューの誤記修正について（行革事務局から）\"/>
    </mc:Choice>
  </mc:AlternateContent>
  <bookViews>
    <workbookView xWindow="0" yWindow="0" windowWidth="16455" windowHeight="11220" tabRatio="597"/>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E41" i="3" l="1"/>
  <c r="AI41" i="3"/>
  <c r="AI34" i="3"/>
  <c r="AM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<sst xmlns="http://schemas.openxmlformats.org/spreadsheetml/2006/main" count="2912" uniqueCount="648">
  <si>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</si>
  <si>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</si>
  <si>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</si>
  <si>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</si>
  <si>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</si>
  <si>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</si>
  <si>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</si>
  <si>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</si>
  <si>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</si>
  <si>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</si>
  <si>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</si>
  <si>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</si>
  <si>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</si>
  <si>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</si>
  <si>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</si>
  <si>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</si>
  <si>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</si>
  <si>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</si>
  <si>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</si>
  <si>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</si>
  <si>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</si>
  <si>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</si>
  <si>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</si>
  <si>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</si>
  <si>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</si>
  <si>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</si>
  <si>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</si>
  <si>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</si>
  <si>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</si>
  <si>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</si>
  <si>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</si>
  <si>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</si>
  <si>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</si>
  <si>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</si>
  <si>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</si>
  <si>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</si>
  <si>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</si>
  <si>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</si>
  <si>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</si>
  <si>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</si>
  <si>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</si>
  <si>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</si>
  <si>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</si>
  <si>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</si>
  <si>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</si>
  <si>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</si>
  <si>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</si>
  <si>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</si>
  <si>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</si>
  <si>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</si>
  <si>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</si>
  <si>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</si>
  <si>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</si>
  <si>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</si>
  <si>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</si>
  <si>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</si>
  <si>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</si>
  <si>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</si>
  <si>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</si>
  <si>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</si>
  <si>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</si>
  <si>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</si>
  <si>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</si>
  <si>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</si>
  <si>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</si>
  <si>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</si>
  <si>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</si>
  <si>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</si>
  <si>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</si>
  <si>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</si>
  <si>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</si>
  <si>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</si>
  <si>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</si>
  <si>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</si>
  <si>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</si>
  <si>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</si>
  <si>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</si>
  <si>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</si>
  <si>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</si>
  <si>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</si>
  <si>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</si>
  <si>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</si>
  <si>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</si>
  <si>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</si>
  <si>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</si>
  <si>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</si>
  <si>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</si>
  <si>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</si>
  <si>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</si>
  <si>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</si>
  <si>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</si>
  <si>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</si>
  <si>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</si>
  <si>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</si>
  <si>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</si>
  <si>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</si>
  <si>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</si>
  <si>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</si>
  <si>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</si>
  <si>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</si>
  <si>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</si>
  <si>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</si>
  <si>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</si>
  <si>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</si>
  <si>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</si>
  <si>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</si>
  <si>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</si>
  <si>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</si>
  <si>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</si>
  <si>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</si>
  <si>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</si>
  <si>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</si>
  <si>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</si>
  <si>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</si>
  <si>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</si>
  <si>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</si>
  <si>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</si>
  <si>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</si>
  <si>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</si>
  <si>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</si>
  <si>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</si>
  <si>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</si>
  <si>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</si>
  <si>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</si>
  <si>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</si>
  <si>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</si>
  <si>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</si>
  <si>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</si>
  <si>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</si>
  <si>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</si>
  <si>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</si>
  <si>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</si>
  <si>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</si>
  <si>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</si>
  <si>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</si>
  <si>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</si>
  <si>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</si>
  <si>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</si>
  <si>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</si>
  <si>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</si>
  <si>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</si>
  <si>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</si>
  <si>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</si>
  <si>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</si>
  <si>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</si>
  <si>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</si>
  <si>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</si>
  <si>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</si>
  <si>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</si>
  <si>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</si>
  <si>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</si>
  <si>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</si>
  <si>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</si>
  <si>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</si>
  <si>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</si>
  <si>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</si>
  <si>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</si>
  <si>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</si>
  <si>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</si>
  <si>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</si>
  <si>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</si>
  <si>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</si>
  <si>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</si>
  <si>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</si>
  <si>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</si>
  <si>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</si>
  <si>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</si>
  <si>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</si>
  <si>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</si>
  <si>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</si>
  <si>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</si>
  <si>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</si>
  <si>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</si>
  <si>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</si>
  <si>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</si>
  <si>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</si>
  <si>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</si>
  <si>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</si>
  <si>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</si>
  <si>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</si>
  <si>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</si>
  <si>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</si>
  <si>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</si>
  <si>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</si>
  <si>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</si>
  <si>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</si>
  <si>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</si>
  <si>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</si>
  <si>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</si>
  <si>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</si>
  <si>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</si>
  <si>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</si>
  <si>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</si>
  <si>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</si>
  <si>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</si>
  <si>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</si>
  <si>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</si>
  <si>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</si>
  <si>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</si>
  <si>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</si>
  <si>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</si>
  <si>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</si>
  <si>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</si>
  <si>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</si>
  <si>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</si>
  <si>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</si>
  <si>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</si>
  <si>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</si>
  <si>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</si>
  <si>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</si>
  <si>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</si>
  <si>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</si>
  <si>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</si>
  <si>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</si>
  <si>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</si>
  <si>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</si>
  <si>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</si>
  <si>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</si>
  <si>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</si>
  <si>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</si>
  <si>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</si>
  <si>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</si>
  <si>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</si>
  <si>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</si>
  <si>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</si>
  <si>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</si>
  <si>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</si>
  <si>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</si>
  <si>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</si>
  <si>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</si>
  <si>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</si>
  <si>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</si>
  <si>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</si>
  <si>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</si>
  <si>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</si>
  <si>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</si>
  <si>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</si>
  <si>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</si>
  <si>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</si>
  <si>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</si>
  <si>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</si>
  <si>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</si>
  <si>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</si>
  <si>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</si>
  <si>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</si>
  <si>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</si>
  <si>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</si>
  <si>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</si>
  <si>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</si>
  <si>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</si>
  <si>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</si>
  <si>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</si>
  <si>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</si>
  <si>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</si>
  <si>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</si>
  <si>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</si>
  <si>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</si>
  <si>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</si>
  <si>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</si>
  <si>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</si>
  <si>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</si>
  <si>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</si>
  <si>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</si>
  <si>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</si>
  <si>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</si>
  <si>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</si>
  <si>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</si>
  <si>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</si>
  <si>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</si>
  <si>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</si>
  <si>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</si>
  <si>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</si>
  <si>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</si>
  <si>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</si>
  <si>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</si>
  <si>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</si>
  <si>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</si>
  <si>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</si>
  <si>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</si>
  <si>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</si>
  <si>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</si>
  <si>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</si>
  <si>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</si>
  <si>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</si>
  <si>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</si>
  <si>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</si>
  <si>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</si>
  <si>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</si>
  <si>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</si>
  <si>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</si>
  <si>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</si>
  <si>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</si>
  <si>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</si>
  <si>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</si>
  <si>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</si>
  <si>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</si>
  <si>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</si>
  <si>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</si>
  <si>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</si>
  <si>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</si>
  <si>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</si>
  <si>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</si>
  <si>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</si>
  <si>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</si>
  <si>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</si>
  <si>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</si>
  <si>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</si>
  <si>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</si>
  <si>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</si>
  <si>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</si>
  <si>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</si>
  <si>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</si>
  <si>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</si>
  <si>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</si>
  <si>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</si>
  <si>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</si>
  <si>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</si>
  <si>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</si>
  <si>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</si>
  <si>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</si>
  <si>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</si>
  <si>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</si>
  <si>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</si>
  <si>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</si>
  <si>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</si>
  <si>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</si>
  <si>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</si>
  <si>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</si>
  <si>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</si>
  <si>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</si>
  <si>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</si>
  <si>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</si>
  <si>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</si>
  <si>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</si>
  <si>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</si>
  <si>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</si>
  <si>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</si>
  <si>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</si>
  <si>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</si>
  <si>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</si>
  <si>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</si>
  <si>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</si>
  <si>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</si>
  <si>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</si>
  <si>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</si>
  <si>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</si>
  <si>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</si>
  <si>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</si>
  <si>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</si>
  <si>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</si>
  <si>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</si>
  <si>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</si>
  <si>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</si>
  <si>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</si>
  <si>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</si>
  <si>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</si>
  <si>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</si>
  <si>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</si>
  <si>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</si>
  <si>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</si>
  <si>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</si>
  <si>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</si>
  <si>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</si>
  <si>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</si>
  <si>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</si>
  <si>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</si>
  <si>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</si>
  <si>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</si>
  <si>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</si>
  <si>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</si>
  <si>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</si>
  <si>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</si>
  <si>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</si>
  <si>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</si>
  <si>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</si>
  <si>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</si>
  <si>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</si>
  <si>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</si>
  <si>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</si>
  <si>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</si>
  <si>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</si>
  <si>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</si>
  <si>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</si>
  <si>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</si>
  <si>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</si>
  <si>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</si>
  <si>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</si>
  <si>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</si>
  <si>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</si>
  <si>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</si>
  <si>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</si>
  <si>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</si>
  <si>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</si>
  <si>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</si>
  <si>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</si>
  <si>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</si>
  <si>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</si>
  <si>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</si>
  <si>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</si>
  <si>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</si>
  <si>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</si>
  <si>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</si>
  <si>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</si>
  <si>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</si>
  <si>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</si>
  <si>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</si>
  <si>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</si>
  <si>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</si>
  <si>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</si>
  <si>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</si>
  <si>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</si>
  <si>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</si>
  <si>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</si>
  <si>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</si>
  <si>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</si>
  <si>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</si>
  <si>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</si>
  <si>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</si>
  <si>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</si>
  <si>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</si>
  <si>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</si>
  <si>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</si>
  <si>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</si>
  <si>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</si>
  <si>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</si>
  <si>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</si>
  <si>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</si>
  <si>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</si>
  <si>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</si>
  <si>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</si>
  <si>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</si>
  <si>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</si>
  <si>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</si>
  <si>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</si>
  <si>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</si>
  <si>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</si>
  <si>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</si>
  <si>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</si>
  <si>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</si>
  <si>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</si>
  <si>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</si>
  <si>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</si>
  <si>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</si>
  <si>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</si>
  <si>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</si>
  <si>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</si>
  <si>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</si>
  <si>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</si>
  <si>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</si>
  <si>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</si>
  <si>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</si>
  <si>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</si>
  <si>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</si>
  <si>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</si>
  <si>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</si>
  <si>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</si>
  <si>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</si>
  <si>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</si>
  <si>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</si>
  <si>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</si>
  <si>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</si>
  <si>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</si>
  <si>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</si>
  <si>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</si>
  <si>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</si>
  <si>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</si>
  <si>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</si>
  <si>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</si>
  <si>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</si>
  <si>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</si>
  <si>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</si>
  <si>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</si>
  <si>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</si>
  <si>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</si>
  <si>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</si>
  <si>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</si>
  <si>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</si>
  <si>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</si>
  <si>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</si>
  <si>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</si>
  <si>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</si>
  <si>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</si>
  <si>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</si>
  <si>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</si>
  <si>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</si>
  <si>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</si>
  <si>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</si>
  <si>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</si>
  <si>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</si>
  <si>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</si>
  <si>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</si>
  <si>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</si>
  <si>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</si>
  <si>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</si>
  <si>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</si>
  <si>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</si>
  <si>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</si>
  <si>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</si>
  <si>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</si>
  <si>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</si>
  <si>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</si>
  <si>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</si>
  <si>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</si>
  <si>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</si>
  <si>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</si>
  <si>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</si>
  <si>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</si>
  <si>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</si>
  <si>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</si>
  <si>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</si>
  <si>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</si>
  <si>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</si>
  <si>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</si>
  <si>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</si>
  <si>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</si>
  <si>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</si>
  <si>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</si>
  <si>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</si>
  <si>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</si>
  <si>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</si>
  <si>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</si>
  <si>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</si>
  <si>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</si>
  <si>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</si>
  <si>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</si>
  <si>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</si>
  <si>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</si>
  <si>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</si>
  <si>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</si>
  <si>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</si>
  <si>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</si>
  <si>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</si>
  <si>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</si>
  <si>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</si>
  <si>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</si>
  <si>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</si>
  <si>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</si>
  <si>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</si>
  <si>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</si>
  <si>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</si>
  <si>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</si>
  <si>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</si>
  <si>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</si>
  <si>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</si>
  <si>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</si>
  <si>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</si>
  <si>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</si>
  <si>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</si>
  <si>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</si>
  <si>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</si>
  <si>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</si>
  <si>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</si>
  <si>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</si>
  <si>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</si>
  <si>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</si>
  <si>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</si>
  <si>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</si>
  <si>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</si>
  <si>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</si>
  <si>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</si>
  <si>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</si>
  <si>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</si>
  <si>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</si>
  <si>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</si>
  <si>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</si>
  <si>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</si>
  <si>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</si>
  <si>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</si>
  <si>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</si>
  <si>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</si>
  <si>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</si>
  <si>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</si>
  <si>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</si>
  <si>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</si>
  <si>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</si>
  <si>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昭和２２年度</t>
  </si>
  <si>
    <t>終了予定なし</t>
  </si>
  <si>
    <t>統計法第9条（基幹統計調査）</t>
  </si>
  <si>
    <t>教育統計調査委託費</t>
  </si>
  <si>
    <t>職員旅費</t>
  </si>
  <si>
    <t>得られた調査結果が広く国民に活用される。</t>
  </si>
  <si>
    <t>教育統計調査ホームページの統計表へのアクセス件数
アクセス件数／目標値（下記参照）</t>
  </si>
  <si>
    <t>件</t>
  </si>
  <si>
    <t>平成27年度教育行政調査（教育に関係する行政職員のうち教育委員会職員）、平成28年度科学技術研究調査（研究機関従業者）、平成28年度学校基本調査（教育学系学生（大学及び大学院））。上記３点及び文部科学省職員数を合計した値の２倍（速報値及び確報値公表）を成果目標に設定。</t>
  </si>
  <si>
    <t>得られた調査票情報が教育行政施策の企画・立案等に活用される。</t>
  </si>
  <si>
    <t>調査票情報の二次的利用及び提供の件数
調査票情報提供件数／成果目標（下記参照）</t>
  </si>
  <si>
    <t>内部事務資料。文部科学省内組織課数、都道府県数×２（統計主管課及び教育委員会）、国立大学法人、共同利用機関法人、公立大学法人及び文部科学省所管独立行政法人の合計を成果目標に設定。</t>
  </si>
  <si>
    <t>調査報告書の刊行</t>
  </si>
  <si>
    <t>円</t>
  </si>
  <si>
    <t>円/部</t>
    <phoneticPr fontId="5"/>
  </si>
  <si>
    <t>421,800/1,160</t>
  </si>
  <si>
    <t>／　</t>
    <phoneticPr fontId="5"/>
  </si>
  <si>
    <t>　　/</t>
    <phoneticPr fontId="5"/>
  </si>
  <si>
    <t>教育統計調査ホームページの統計表へのアクセス件数</t>
  </si>
  <si>
    <t>調査票情報の二次的利用及び提供の件数</t>
  </si>
  <si>
    <t>教育改革に関する基本的な施策を企画・推進するにあたって，本事業によって得られた統計データが必要不可欠である。また，統計利用者の利便性の向上等により，教育統計調査ホームページアクセス件数や調査票情報の二次的利用及び提供の件数が増加することで，統計情報の利用促進が図られ，教育改革に関する基本的な政策の推進等をより一層促進することができる。</t>
  </si>
  <si>
    <t>-</t>
    <phoneticPr fontId="5"/>
  </si>
  <si>
    <t>-</t>
    <phoneticPr fontId="5"/>
  </si>
  <si>
    <t>-</t>
    <phoneticPr fontId="5"/>
  </si>
  <si>
    <t>-</t>
    <phoneticPr fontId="5"/>
  </si>
  <si>
    <t xml:space="preserve">国の教員に関する教育行政施策の検討・策定のための基礎資料となっている。                 </t>
  </si>
  <si>
    <t xml:space="preserve">国の教員に関する教育行政施策の検討・策定のための基礎資料であり、優先度が高い事業である。                 </t>
  </si>
  <si>
    <t xml:space="preserve">受益者は特定の者に限ったものではなく、国民一般であり、その負担は国が負うものである。                 </t>
  </si>
  <si>
    <t xml:space="preserve">調査の実施における審査業務及び調査結果公表に必要な最小限の経費としている。                 </t>
  </si>
  <si>
    <t xml:space="preserve">都道府県から要求される調査実施に係る経費については、必要最小限のものとしている。                 </t>
  </si>
  <si>
    <t xml:space="preserve">契約時及び委託費の額の確定手続きにおいて、費目・使途の内容を厳正に精査しており、支出の合理性・必要性について適切にチェックしている。                 </t>
  </si>
  <si>
    <t>オンラインによる調査システムの利用を進めることによって、消耗品費等の削減に努めている。</t>
  </si>
  <si>
    <t xml:space="preserve">都道府県に対する委託事業として実施しており、他の調査との重複は避けるなど精選を図り、効率的かつ実効性の高い運用を図っている。  </t>
  </si>
  <si>
    <t xml:space="preserve">インターネット上での公表とともに調査報告書にまとめ刊行することで、教育関係機関を始め広く一般にも利用できるよう調査の結果を提供している。  </t>
  </si>
  <si>
    <t xml:space="preserve">国の教員に関する教育行政施策の検討・策定のための基礎資料等として活用されている。 </t>
  </si>
  <si>
    <t>学校教員統計調査（http://www.mext.go.jp/b_menu/toukei/chousa01/kyouin/1268573.htm）
政府統計の総合窓口（http://www.e-stat.go.jp/SG1/estat/eStatTopPortal.do）
当該調査が開始した年度は「昭和22年」からであるが、3年周期の調査であり、必要に応じて予算措置されているものである。</t>
  </si>
  <si>
    <t>0044</t>
  </si>
  <si>
    <t>0042</t>
  </si>
  <si>
    <t>0005</t>
  </si>
  <si>
    <t>○</t>
  </si>
  <si>
    <t>1　新しい時代に向けた教育政策の推進</t>
    <phoneticPr fontId="5"/>
  </si>
  <si>
    <t>1-1 教育分野に関する客観的根拠に基づく政策立案の推進</t>
    <phoneticPr fontId="5"/>
  </si>
  <si>
    <t>学校教員統計調査</t>
    <phoneticPr fontId="5"/>
  </si>
  <si>
    <t>総合教育政策局</t>
    <phoneticPr fontId="5"/>
  </si>
  <si>
    <t>調査企画課</t>
    <phoneticPr fontId="5"/>
  </si>
  <si>
    <t>-</t>
    <phoneticPr fontId="5"/>
  </si>
  <si>
    <t>調査企画課長
岸本　哲哉</t>
    <rPh sb="0" eb="2">
      <t>チョウサ</t>
    </rPh>
    <rPh sb="2" eb="4">
      <t>キカク</t>
    </rPh>
    <rPh sb="4" eb="5">
      <t>カ</t>
    </rPh>
    <rPh sb="5" eb="6">
      <t>チョウ</t>
    </rPh>
    <rPh sb="7" eb="9">
      <t>キシモト</t>
    </rPh>
    <rPh sb="10" eb="12">
      <t>テツヤ</t>
    </rPh>
    <phoneticPr fontId="5"/>
  </si>
  <si>
    <t>本事業は３年ごとに調査を実施し、調査の翌年度に報告書を作成しているものである（平成３０年度は執行実績なし）　下記は令和元年度の執行イメージ</t>
    <rPh sb="0" eb="1">
      <t>ホン</t>
    </rPh>
    <rPh sb="1" eb="3">
      <t>ジギョウ</t>
    </rPh>
    <rPh sb="5" eb="6">
      <t>ネン</t>
    </rPh>
    <rPh sb="9" eb="11">
      <t>チョウサ</t>
    </rPh>
    <rPh sb="12" eb="14">
      <t>ジッシ</t>
    </rPh>
    <rPh sb="16" eb="18">
      <t>チョウサ</t>
    </rPh>
    <rPh sb="19" eb="22">
      <t>ヨクネンド</t>
    </rPh>
    <rPh sb="23" eb="26">
      <t>ホウコクショ</t>
    </rPh>
    <rPh sb="27" eb="29">
      <t>サクセイ</t>
    </rPh>
    <rPh sb="39" eb="41">
      <t>ヘイセイ</t>
    </rPh>
    <rPh sb="43" eb="45">
      <t>ネンド</t>
    </rPh>
    <rPh sb="46" eb="48">
      <t>シッコウ</t>
    </rPh>
    <rPh sb="48" eb="50">
      <t>ジッセキ</t>
    </rPh>
    <rPh sb="54" eb="56">
      <t>カキ</t>
    </rPh>
    <rPh sb="57" eb="58">
      <t>レイ</t>
    </rPh>
    <rPh sb="58" eb="59">
      <t>ワ</t>
    </rPh>
    <rPh sb="59" eb="61">
      <t>ガンネン</t>
    </rPh>
    <rPh sb="61" eb="62">
      <t>ド</t>
    </rPh>
    <rPh sb="63" eb="65">
      <t>シッコウ</t>
    </rPh>
    <phoneticPr fontId="5"/>
  </si>
  <si>
    <t>-</t>
    <phoneticPr fontId="5"/>
  </si>
  <si>
    <t>‐</t>
  </si>
  <si>
    <t>当事業は、統計法に基づく統計調査であり、学校の教員構成並びに教員の個人属性及び異動状況を明らかにし、教員に対する教育行政施策の検討・策定の基礎資料を得ることを目的としており、綿密な教育行政を遂行するために必要な資料として広く活用されていることから、国として引き続き実施する必要がある。</t>
    <rPh sb="0" eb="1">
      <t>トウ</t>
    </rPh>
    <rPh sb="1" eb="3">
      <t>ジギョウ</t>
    </rPh>
    <rPh sb="5" eb="8">
      <t>トウケイホウ</t>
    </rPh>
    <rPh sb="9" eb="10">
      <t>モト</t>
    </rPh>
    <rPh sb="12" eb="14">
      <t>トウケイ</t>
    </rPh>
    <rPh sb="14" eb="16">
      <t>チョウサ</t>
    </rPh>
    <rPh sb="20" eb="22">
      <t>ガッコウ</t>
    </rPh>
    <rPh sb="23" eb="25">
      <t>キョウイン</t>
    </rPh>
    <rPh sb="25" eb="27">
      <t>コウセイ</t>
    </rPh>
    <rPh sb="27" eb="28">
      <t>ナラ</t>
    </rPh>
    <rPh sb="30" eb="32">
      <t>キョウイン</t>
    </rPh>
    <rPh sb="33" eb="35">
      <t>コジン</t>
    </rPh>
    <rPh sb="35" eb="37">
      <t>ゾクセイ</t>
    </rPh>
    <rPh sb="37" eb="38">
      <t>オヨ</t>
    </rPh>
    <rPh sb="39" eb="41">
      <t>イドウ</t>
    </rPh>
    <rPh sb="41" eb="43">
      <t>ジョウキョウ</t>
    </rPh>
    <rPh sb="44" eb="45">
      <t>アキ</t>
    </rPh>
    <rPh sb="50" eb="52">
      <t>キョウイン</t>
    </rPh>
    <rPh sb="53" eb="54">
      <t>タイ</t>
    </rPh>
    <rPh sb="56" eb="58">
      <t>キョウイク</t>
    </rPh>
    <rPh sb="58" eb="60">
      <t>ギョウセイ</t>
    </rPh>
    <rPh sb="60" eb="61">
      <t>セ</t>
    </rPh>
    <rPh sb="61" eb="62">
      <t>サク</t>
    </rPh>
    <rPh sb="63" eb="65">
      <t>ケントウ</t>
    </rPh>
    <rPh sb="66" eb="68">
      <t>サクテイ</t>
    </rPh>
    <rPh sb="69" eb="71">
      <t>キソ</t>
    </rPh>
    <rPh sb="71" eb="73">
      <t>シリョウ</t>
    </rPh>
    <rPh sb="74" eb="75">
      <t>エ</t>
    </rPh>
    <rPh sb="79" eb="81">
      <t>モクテキ</t>
    </rPh>
    <rPh sb="87" eb="89">
      <t>メンミツ</t>
    </rPh>
    <rPh sb="90" eb="92">
      <t>キョウイク</t>
    </rPh>
    <rPh sb="92" eb="94">
      <t>ギョウセイ</t>
    </rPh>
    <rPh sb="95" eb="97">
      <t>スイコウ</t>
    </rPh>
    <rPh sb="102" eb="104">
      <t>ヒツヨウ</t>
    </rPh>
    <rPh sb="105" eb="107">
      <t>シリョウ</t>
    </rPh>
    <rPh sb="110" eb="111">
      <t>ヒロ</t>
    </rPh>
    <rPh sb="112" eb="114">
      <t>カツヨウ</t>
    </rPh>
    <rPh sb="124" eb="125">
      <t>クニ</t>
    </rPh>
    <rPh sb="128" eb="129">
      <t>ヒ</t>
    </rPh>
    <rPh sb="130" eb="131">
      <t>ツヅ</t>
    </rPh>
    <rPh sb="132" eb="134">
      <t>ジッシ</t>
    </rPh>
    <rPh sb="136" eb="138">
      <t>ヒツヨウ</t>
    </rPh>
    <phoneticPr fontId="5"/>
  </si>
  <si>
    <t>今後も引き続き、限られた予算の中で調査実施経費を厳正に精査しつつ、事業の重要性や長期継続の観点から、その推進を図る必要がある。</t>
    <rPh sb="0" eb="2">
      <t>コンゴ</t>
    </rPh>
    <rPh sb="3" eb="4">
      <t>ヒ</t>
    </rPh>
    <rPh sb="5" eb="6">
      <t>ツヅ</t>
    </rPh>
    <rPh sb="8" eb="9">
      <t>カギ</t>
    </rPh>
    <rPh sb="12" eb="14">
      <t>ヨサン</t>
    </rPh>
    <rPh sb="15" eb="16">
      <t>ナカ</t>
    </rPh>
    <rPh sb="17" eb="19">
      <t>チョウサ</t>
    </rPh>
    <rPh sb="19" eb="21">
      <t>ジッシ</t>
    </rPh>
    <rPh sb="21" eb="23">
      <t>ケイヒ</t>
    </rPh>
    <rPh sb="24" eb="26">
      <t>ゲンセイ</t>
    </rPh>
    <rPh sb="27" eb="29">
      <t>セイサ</t>
    </rPh>
    <rPh sb="33" eb="35">
      <t>ジギョウ</t>
    </rPh>
    <rPh sb="36" eb="39">
      <t>ジュウヨウセイ</t>
    </rPh>
    <rPh sb="40" eb="42">
      <t>チョウキ</t>
    </rPh>
    <rPh sb="42" eb="44">
      <t>ケイゾク</t>
    </rPh>
    <rPh sb="45" eb="47">
      <t>カンテン</t>
    </rPh>
    <rPh sb="52" eb="54">
      <t>スイシン</t>
    </rPh>
    <rPh sb="55" eb="56">
      <t>ハカ</t>
    </rPh>
    <rPh sb="57" eb="59">
      <t>ヒツヨウ</t>
    </rPh>
    <phoneticPr fontId="5"/>
  </si>
  <si>
    <t>国の教育諸施策の検討・立案及び国民に調査結果を幅広く提供することを目的とした成果目標を設定し，当該目標を概ね達成している。</t>
    <phoneticPr fontId="5"/>
  </si>
  <si>
    <t>当事業は、統計法に基づく基幹統計調査を実施するものであり、国がその統計の作成者になることが法律により定められている。</t>
    <phoneticPr fontId="5"/>
  </si>
  <si>
    <t>統計法に基づく基幹統計調査であり、法定受託事務であることから、地方財政法第十条の四第一項第二号及び第十七条によって調査に必要な経費をすべて国が支出することになっている。</t>
    <rPh sb="0" eb="2">
      <t>トウケイ</t>
    </rPh>
    <rPh sb="2" eb="3">
      <t>ホウ</t>
    </rPh>
    <rPh sb="4" eb="5">
      <t>モト</t>
    </rPh>
    <rPh sb="7" eb="9">
      <t>キカン</t>
    </rPh>
    <rPh sb="9" eb="11">
      <t>トウケイ</t>
    </rPh>
    <rPh sb="11" eb="13">
      <t>チョウサ</t>
    </rPh>
    <rPh sb="17" eb="19">
      <t>ホウテイ</t>
    </rPh>
    <rPh sb="19" eb="21">
      <t>ジュタク</t>
    </rPh>
    <rPh sb="21" eb="23">
      <t>ジム</t>
    </rPh>
    <rPh sb="31" eb="33">
      <t>チホウ</t>
    </rPh>
    <rPh sb="33" eb="35">
      <t>ザイセイ</t>
    </rPh>
    <rPh sb="35" eb="36">
      <t>ホウ</t>
    </rPh>
    <rPh sb="36" eb="37">
      <t>ダイ</t>
    </rPh>
    <rPh sb="37" eb="39">
      <t>ジュウジョウ</t>
    </rPh>
    <rPh sb="40" eb="41">
      <t>ヨン</t>
    </rPh>
    <rPh sb="41" eb="42">
      <t>ダイ</t>
    </rPh>
    <rPh sb="42" eb="43">
      <t>イチ</t>
    </rPh>
    <rPh sb="43" eb="44">
      <t>コウ</t>
    </rPh>
    <rPh sb="44" eb="45">
      <t>ダイ</t>
    </rPh>
    <rPh sb="45" eb="47">
      <t>ニゴウ</t>
    </rPh>
    <rPh sb="47" eb="48">
      <t>オヨ</t>
    </rPh>
    <rPh sb="49" eb="50">
      <t>ダイ</t>
    </rPh>
    <rPh sb="50" eb="53">
      <t>ジュウナナジョウ</t>
    </rPh>
    <rPh sb="57" eb="59">
      <t>チョウサ</t>
    </rPh>
    <rPh sb="60" eb="62">
      <t>ヒツヨウ</t>
    </rPh>
    <rPh sb="63" eb="65">
      <t>ケイヒ</t>
    </rPh>
    <rPh sb="69" eb="70">
      <t>クニ</t>
    </rPh>
    <rPh sb="71" eb="73">
      <t>シシュツ</t>
    </rPh>
    <phoneticPr fontId="5"/>
  </si>
  <si>
    <t>公的統計の整備に関する基本的な計画
（平成30年3月6日閣議決定）</t>
    <phoneticPr fontId="5"/>
  </si>
  <si>
    <t>学校の教員構成及び教員の個人属性、職務態様並びに異動状況等を明らかにし、広く国民や研究者等が活用しやすい学校教育行政上の基礎資料を得る。</t>
    <phoneticPr fontId="5"/>
  </si>
  <si>
    <t>当該調査は、統計法に基づく基幹統計調査であり、学校調査（高等学校以下の学校の全数調査）、教員個人調査（高等教育機関は全数、高等学校以下の学校等はサンプル調査）、教員異動調査（全数調査）で構成されており、調査票またはオンライン調査システムにより3年毎に調査を行い、翌年度に報告書を作成している。　調査は、高等学校以下の学校及び専修学校・各種学校については、都道府県に調査事務を委託（法定受託事務）する地方分査の方式により、大学、短期大学、高等専門学校については文部科学省が直接実施し、文部科学省において集計処理を行い、報告書等で公表する。</t>
    <phoneticPr fontId="5"/>
  </si>
  <si>
    <t>0005</t>
    <phoneticPr fontId="5"/>
  </si>
  <si>
    <t>※金額は単位未満四捨五入して記載していることから、合計が一致しない場合がある
※本調査は３年周期で実施するものであり、３年度に一度、予算額の計上がない年度がある</t>
    <rPh sb="40" eb="43">
      <t>ホンチョウサ</t>
    </rPh>
    <rPh sb="45" eb="46">
      <t>ネン</t>
    </rPh>
    <rPh sb="46" eb="48">
      <t>シュウキ</t>
    </rPh>
    <rPh sb="49" eb="51">
      <t>ジッシ</t>
    </rPh>
    <rPh sb="60" eb="61">
      <t>ネン</t>
    </rPh>
    <rPh sb="61" eb="62">
      <t>ド</t>
    </rPh>
    <rPh sb="63" eb="65">
      <t>イチド</t>
    </rPh>
    <rPh sb="66" eb="68">
      <t>ヨサン</t>
    </rPh>
    <rPh sb="68" eb="69">
      <t>ガク</t>
    </rPh>
    <rPh sb="70" eb="72">
      <t>ケイジョウ</t>
    </rPh>
    <rPh sb="75" eb="76">
      <t>ネン</t>
    </rPh>
    <rPh sb="76" eb="77">
      <t>ド</t>
    </rPh>
    <phoneticPr fontId="5"/>
  </si>
  <si>
    <t>無</t>
  </si>
  <si>
    <t>-</t>
    <phoneticPr fontId="5"/>
  </si>
  <si>
    <t>A.　都道府県教育委員会</t>
    <rPh sb="3" eb="7">
      <t>トドウフケン</t>
    </rPh>
    <rPh sb="7" eb="9">
      <t>キョウイク</t>
    </rPh>
    <rPh sb="9" eb="12">
      <t>イインカイ</t>
    </rPh>
    <phoneticPr fontId="5"/>
  </si>
  <si>
    <t>旅費</t>
    <rPh sb="0" eb="2">
      <t>リョヒ</t>
    </rPh>
    <phoneticPr fontId="5"/>
  </si>
  <si>
    <t>説明会参加に伴う旅費</t>
    <rPh sb="0" eb="3">
      <t>セツメイカイ</t>
    </rPh>
    <rPh sb="3" eb="5">
      <t>サンカ</t>
    </rPh>
    <rPh sb="6" eb="7">
      <t>トモナ</t>
    </rPh>
    <rPh sb="8" eb="10">
      <t>リョヒ</t>
    </rPh>
    <phoneticPr fontId="5"/>
  </si>
  <si>
    <t>庁費</t>
    <rPh sb="0" eb="2">
      <t>チョウヒ</t>
    </rPh>
    <phoneticPr fontId="5"/>
  </si>
  <si>
    <t>通信運搬費、消耗品費等</t>
    <rPh sb="0" eb="2">
      <t>ツウシン</t>
    </rPh>
    <rPh sb="2" eb="4">
      <t>ウンパン</t>
    </rPh>
    <rPh sb="4" eb="5">
      <t>ヒ</t>
    </rPh>
    <rPh sb="6" eb="9">
      <t>ショウモウヒン</t>
    </rPh>
    <rPh sb="9" eb="10">
      <t>ヒ</t>
    </rPh>
    <rPh sb="10" eb="11">
      <t>トウ</t>
    </rPh>
    <phoneticPr fontId="5"/>
  </si>
  <si>
    <t>-</t>
    <phoneticPr fontId="5"/>
  </si>
  <si>
    <t>庁費</t>
    <rPh sb="0" eb="1">
      <t>チョウ</t>
    </rPh>
    <rPh sb="1" eb="2">
      <t>ヒ</t>
    </rPh>
    <phoneticPr fontId="5"/>
  </si>
  <si>
    <t>外部有識者による点検対象外</t>
    <rPh sb="0" eb="2">
      <t>ガイブ</t>
    </rPh>
    <rPh sb="2" eb="5">
      <t>ユウシキシャ</t>
    </rPh>
    <rPh sb="8" eb="10">
      <t>テンケン</t>
    </rPh>
    <rPh sb="10" eb="12">
      <t>タイショウ</t>
    </rPh>
    <rPh sb="12" eb="13">
      <t>ガイ</t>
    </rPh>
    <phoneticPr fontId="5"/>
  </si>
  <si>
    <t>１．事業評価の観点：この事業は学校の教員構成並びに教員の個人属性及び異動状況等を明らかにし、学校教育行政上の基礎資料を得ることを目的に、昭和22年度以降長期に実施している調査事業であり、長期継続事業及び事業成果等の観点から検証を行った。
２．所見：この事業は、教育に関する国の諸施策の検討・立案するための基礎資料として活用されていることから今後も引き続き実施することの必要性は認められるが、平成30年度の実績が目標値を下回っていることから調査の成果の利活用の更なる促進に努めるべきである。</t>
    <phoneticPr fontId="5"/>
  </si>
  <si>
    <t>統計調査結果公表の所在や結果公表時期等について所在案内や公表周知等の方法を工夫するほか、調査項目見直しの検討を行う等，統計データの利活用の促進について努める。</t>
    <phoneticPr fontId="5"/>
  </si>
  <si>
    <t>調査報告書の作成に要した経費/報告書発行部数
（中間、最終報告書）</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</si>
</sst>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quotePrefix="1"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85725</xdr:colOff>
      <xdr:row>743</xdr:row>
      <xdr:rowOff>0</xdr:rowOff>
    </xdr:from>
    <xdr:to>
      <xdr:col>33</xdr:col>
      <xdr:colOff>0</xdr:colOff>
      <xdr:row>746</xdr:row>
      <xdr:rowOff>333375</xdr:rowOff>
    </xdr:to>
    <xdr:sp macro="" textlink="">
      <xdr:nvSpPr>
        <xdr:cNvPr id="3" name="正方形/長方形 2">
          <a:extLst>
            <a:ext uri="{FF2B5EF4-FFF2-40B4-BE49-F238E27FC236}">
              <a16:creationId xmlns:a16="http://schemas.microsoft.com/office/drawing/2014/main" id="{5E029342-3A2F-4C87-B5BE-EBB90F9ED8AF}"/>
            </a:ext>
          </a:extLst>
        </xdr:cNvPr>
        <xdr:cNvSpPr/>
      </xdr:nvSpPr>
      <xdr:spPr>
        <a:xfrm>
          <a:off x="2486025" y="61550550"/>
          <a:ext cx="4114800" cy="1390650"/>
        </a:xfrm>
        <a:prstGeom prst="rect">
          <a:avLst/>
        </a:prstGeom>
        <a:solidFill>
          <a:schemeClr val="bg1"/>
        </a:solidFill>
        <a:ln w="12700">
          <a:solidFill>
            <a:schemeClr val="tx1">
              <a:alpha val="99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文部科学省</a:t>
          </a:r>
          <a:endParaRPr kumimoji="1" lang="en-US" altLang="ja-JP" sz="1200">
            <a:solidFill>
              <a:schemeClr val="tx1"/>
            </a:solidFill>
          </a:endParaRPr>
        </a:p>
        <a:p>
          <a:pPr algn="ctr"/>
          <a:r>
            <a:rPr kumimoji="1" lang="en-US" altLang="ja-JP" sz="1200">
              <a:solidFill>
                <a:schemeClr val="tx1"/>
              </a:solidFill>
            </a:rPr>
            <a:t/>
          </a:r>
          <a:br>
            <a:rPr kumimoji="1" lang="en-US" altLang="ja-JP" sz="1200">
              <a:solidFill>
                <a:schemeClr val="tx1"/>
              </a:solidFill>
            </a:rPr>
          </a:br>
          <a:r>
            <a:rPr kumimoji="1" lang="en-US" altLang="ja-JP" sz="1200" b="0" i="0">
              <a:solidFill>
                <a:schemeClr val="tx1"/>
              </a:solidFill>
              <a:latin typeface="+mn-ea"/>
              <a:ea typeface="+mn-ea"/>
            </a:rPr>
            <a:t>15.1</a:t>
          </a:r>
          <a:r>
            <a:rPr kumimoji="1" lang="ja-JP" altLang="en-US" sz="1200">
              <a:solidFill>
                <a:schemeClr val="tx1"/>
              </a:solidFill>
            </a:rPr>
            <a:t>百万円</a:t>
          </a:r>
        </a:p>
      </xdr:txBody>
    </xdr:sp>
    <xdr:clientData/>
  </xdr:twoCellAnchor>
  <xdr:twoCellAnchor>
    <xdr:from>
      <xdr:col>33</xdr:col>
      <xdr:colOff>190500</xdr:colOff>
      <xdr:row>745</xdr:row>
      <xdr:rowOff>266700</xdr:rowOff>
    </xdr:from>
    <xdr:to>
      <xdr:col>34</xdr:col>
      <xdr:colOff>85725</xdr:colOff>
      <xdr:row>746</xdr:row>
      <xdr:rowOff>295275</xdr:rowOff>
    </xdr:to>
    <xdr:sp macro="" textlink="">
      <xdr:nvSpPr>
        <xdr:cNvPr id="5" name="左中かっこ 4">
          <a:extLst>
            <a:ext uri="{FF2B5EF4-FFF2-40B4-BE49-F238E27FC236}">
              <a16:creationId xmlns:a16="http://schemas.microsoft.com/office/drawing/2014/main" id="{5EBA7379-722F-4D3C-9133-02F08D9596AE}"/>
            </a:ext>
          </a:extLst>
        </xdr:cNvPr>
        <xdr:cNvSpPr/>
      </xdr:nvSpPr>
      <xdr:spPr>
        <a:xfrm>
          <a:off x="6791325" y="62522100"/>
          <a:ext cx="95250" cy="38100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152400</xdr:colOff>
      <xdr:row>745</xdr:row>
      <xdr:rowOff>161925</xdr:rowOff>
    </xdr:from>
    <xdr:to>
      <xdr:col>42</xdr:col>
      <xdr:colOff>190500</xdr:colOff>
      <xdr:row>747</xdr:row>
      <xdr:rowOff>57150</xdr:rowOff>
    </xdr:to>
    <xdr:sp macro="" textlink="">
      <xdr:nvSpPr>
        <xdr:cNvPr id="6" name="テキスト ボックス 5">
          <a:extLst>
            <a:ext uri="{FF2B5EF4-FFF2-40B4-BE49-F238E27FC236}">
              <a16:creationId xmlns:a16="http://schemas.microsoft.com/office/drawing/2014/main" id="{17766E2D-0C83-497E-BAC1-7F2832C27CC3}"/>
            </a:ext>
          </a:extLst>
        </xdr:cNvPr>
        <xdr:cNvSpPr txBox="1"/>
      </xdr:nvSpPr>
      <xdr:spPr>
        <a:xfrm>
          <a:off x="6953250" y="62417325"/>
          <a:ext cx="1638300" cy="600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本省執行分</a:t>
          </a:r>
          <a:r>
            <a:rPr kumimoji="1" lang="en-US" altLang="ja-JP" sz="900"/>
            <a:t/>
          </a:r>
          <a:br>
            <a:rPr kumimoji="1" lang="en-US" altLang="ja-JP" sz="900"/>
          </a:br>
          <a:r>
            <a:rPr kumimoji="1" lang="ja-JP" altLang="en-US" sz="900"/>
            <a:t>職員旅費　</a:t>
          </a:r>
          <a:r>
            <a:rPr kumimoji="1" lang="en-US" altLang="ja-JP" sz="900" b="0" i="0">
              <a:latin typeface="+mn-ea"/>
              <a:ea typeface="+mn-ea"/>
            </a:rPr>
            <a:t>0.1</a:t>
          </a:r>
          <a:r>
            <a:rPr kumimoji="1" lang="ja-JP" altLang="en-US" sz="900" b="0" i="0">
              <a:latin typeface="+mn-ea"/>
              <a:ea typeface="+mn-ea"/>
            </a:rPr>
            <a:t>百万円</a:t>
          </a:r>
          <a:r>
            <a:rPr kumimoji="1" lang="en-US" altLang="ja-JP" sz="900"/>
            <a:t/>
          </a:r>
          <a:br>
            <a:rPr kumimoji="1" lang="en-US" altLang="ja-JP" sz="900"/>
          </a:br>
          <a:r>
            <a:rPr kumimoji="1" lang="ja-JP" altLang="en-US" sz="900"/>
            <a:t>庁費</a:t>
          </a:r>
          <a:r>
            <a:rPr kumimoji="1" lang="ja-JP" altLang="en-US" sz="900" b="0" i="0" baseline="0">
              <a:latin typeface="+mn-ea"/>
              <a:ea typeface="+mn-ea"/>
            </a:rPr>
            <a:t> </a:t>
          </a:r>
          <a:r>
            <a:rPr kumimoji="1" lang="en-US" altLang="ja-JP" sz="900" b="0" i="0" baseline="0">
              <a:latin typeface="+mn-ea"/>
              <a:ea typeface="+mn-ea"/>
            </a:rPr>
            <a:t>7.0</a:t>
          </a:r>
          <a:r>
            <a:rPr kumimoji="1" lang="ja-JP" altLang="en-US" sz="900" baseline="0"/>
            <a:t>百万円</a:t>
          </a:r>
          <a:r>
            <a:rPr kumimoji="1" lang="ja-JP" altLang="en-US" sz="900"/>
            <a:t>を含む</a:t>
          </a:r>
        </a:p>
      </xdr:txBody>
    </xdr:sp>
    <xdr:clientData/>
  </xdr:twoCellAnchor>
  <xdr:oneCellAnchor>
    <xdr:from>
      <xdr:col>34</xdr:col>
      <xdr:colOff>133350</xdr:colOff>
      <xdr:row>747</xdr:row>
      <xdr:rowOff>152400</xdr:rowOff>
    </xdr:from>
    <xdr:ext cx="1943100" cy="359073"/>
    <xdr:sp macro="" textlink="">
      <xdr:nvSpPr>
        <xdr:cNvPr id="7" name="テキスト ボックス 6">
          <a:extLst>
            <a:ext uri="{FF2B5EF4-FFF2-40B4-BE49-F238E27FC236}">
              <a16:creationId xmlns:a16="http://schemas.microsoft.com/office/drawing/2014/main" id="{A789FD65-7C07-4D77-8F66-109F01715228}"/>
            </a:ext>
          </a:extLst>
        </xdr:cNvPr>
        <xdr:cNvSpPr txBox="1"/>
      </xdr:nvSpPr>
      <xdr:spPr>
        <a:xfrm>
          <a:off x="6934200" y="63112650"/>
          <a:ext cx="194310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800" b="0" i="0">
              <a:latin typeface="+mn-ea"/>
              <a:ea typeface="+mn-ea"/>
            </a:rPr>
            <a:t>※</a:t>
          </a:r>
          <a:r>
            <a:rPr kumimoji="1" lang="ja-JP" altLang="en-US" sz="800" b="0" i="0">
              <a:latin typeface="+mn-ea"/>
              <a:ea typeface="+mn-ea"/>
            </a:rPr>
            <a:t>庁費の執行は調査票の印刷製本費等であり、</a:t>
          </a:r>
          <a:r>
            <a:rPr kumimoji="1" lang="en-US" altLang="ja-JP" sz="800" b="0" i="0">
              <a:latin typeface="+mn-ea"/>
              <a:ea typeface="+mn-ea"/>
            </a:rPr>
            <a:t>1</a:t>
          </a:r>
          <a:r>
            <a:rPr kumimoji="1" lang="ja-JP" altLang="en-US" sz="800" b="0" i="0">
              <a:latin typeface="+mn-ea"/>
              <a:ea typeface="+mn-ea"/>
            </a:rPr>
            <a:t>件百万円以上の支出はない。</a:t>
          </a:r>
        </a:p>
      </xdr:txBody>
    </xdr:sp>
    <xdr:clientData/>
  </xdr:oneCellAnchor>
  <xdr:twoCellAnchor>
    <xdr:from>
      <xdr:col>20</xdr:col>
      <xdr:colOff>50345</xdr:colOff>
      <xdr:row>749</xdr:row>
      <xdr:rowOff>122465</xdr:rowOff>
    </xdr:from>
    <xdr:to>
      <xdr:col>24</xdr:col>
      <xdr:colOff>121103</xdr:colOff>
      <xdr:row>752</xdr:row>
      <xdr:rowOff>43598</xdr:rowOff>
    </xdr:to>
    <xdr:sp macro="" textlink="">
      <xdr:nvSpPr>
        <xdr:cNvPr id="8" name="矢印: 下 7">
          <a:extLst>
            <a:ext uri="{FF2B5EF4-FFF2-40B4-BE49-F238E27FC236}">
              <a16:creationId xmlns:a16="http://schemas.microsoft.com/office/drawing/2014/main" id="{FB763BF0-A032-43BF-B2C1-B719F8C10303}"/>
            </a:ext>
          </a:extLst>
        </xdr:cNvPr>
        <xdr:cNvSpPr/>
      </xdr:nvSpPr>
      <xdr:spPr>
        <a:xfrm>
          <a:off x="4132488" y="49461965"/>
          <a:ext cx="887186" cy="982490"/>
        </a:xfrm>
        <a:prstGeom prst="downArrow">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9</xdr:col>
      <xdr:colOff>157842</xdr:colOff>
      <xdr:row>751</xdr:row>
      <xdr:rowOff>242208</xdr:rowOff>
    </xdr:from>
    <xdr:ext cx="1943100" cy="292452"/>
    <xdr:sp macro="" textlink="">
      <xdr:nvSpPr>
        <xdr:cNvPr id="9" name="テキスト ボックス 8">
          <a:extLst>
            <a:ext uri="{FF2B5EF4-FFF2-40B4-BE49-F238E27FC236}">
              <a16:creationId xmlns:a16="http://schemas.microsoft.com/office/drawing/2014/main" id="{26DBBAEF-1CC5-4C1A-BEE4-45305350A02D}"/>
            </a:ext>
          </a:extLst>
        </xdr:cNvPr>
        <xdr:cNvSpPr txBox="1"/>
      </xdr:nvSpPr>
      <xdr:spPr>
        <a:xfrm>
          <a:off x="1994806" y="50289279"/>
          <a:ext cx="194310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0" i="0">
              <a:latin typeface="+mn-ea"/>
              <a:ea typeface="+mn-ea"/>
            </a:rPr>
            <a:t>【</a:t>
          </a:r>
          <a:r>
            <a:rPr kumimoji="1" lang="ja-JP" altLang="en-US" sz="1200" b="0" i="0">
              <a:latin typeface="+mn-ea"/>
              <a:ea typeface="+mn-ea"/>
            </a:rPr>
            <a:t>委託・法定受託事務</a:t>
          </a:r>
          <a:r>
            <a:rPr kumimoji="1" lang="en-US" altLang="ja-JP" sz="1200" b="0" i="0">
              <a:latin typeface="+mn-ea"/>
              <a:ea typeface="+mn-ea"/>
            </a:rPr>
            <a:t>】</a:t>
          </a:r>
          <a:endParaRPr kumimoji="1" lang="ja-JP" altLang="en-US" sz="1200" b="0" i="0">
            <a:latin typeface="+mn-ea"/>
            <a:ea typeface="+mn-ea"/>
          </a:endParaRPr>
        </a:p>
      </xdr:txBody>
    </xdr:sp>
    <xdr:clientData/>
  </xdr:oneCellAnchor>
  <xdr:twoCellAnchor>
    <xdr:from>
      <xdr:col>12</xdr:col>
      <xdr:colOff>61232</xdr:colOff>
      <xdr:row>753</xdr:row>
      <xdr:rowOff>39461</xdr:rowOff>
    </xdr:from>
    <xdr:to>
      <xdr:col>32</xdr:col>
      <xdr:colOff>175532</xdr:colOff>
      <xdr:row>756</xdr:row>
      <xdr:rowOff>371475</xdr:rowOff>
    </xdr:to>
    <xdr:sp macro="" textlink="">
      <xdr:nvSpPr>
        <xdr:cNvPr id="10" name="正方形/長方形 9">
          <a:extLst>
            <a:ext uri="{FF2B5EF4-FFF2-40B4-BE49-F238E27FC236}">
              <a16:creationId xmlns:a16="http://schemas.microsoft.com/office/drawing/2014/main" id="{647DB5B7-43A3-43C7-AB94-D54F221D0A2B}"/>
            </a:ext>
          </a:extLst>
        </xdr:cNvPr>
        <xdr:cNvSpPr/>
      </xdr:nvSpPr>
      <xdr:spPr>
        <a:xfrm>
          <a:off x="2510518" y="50794104"/>
          <a:ext cx="4196443" cy="1393371"/>
        </a:xfrm>
        <a:prstGeom prst="rect">
          <a:avLst/>
        </a:prstGeom>
        <a:solidFill>
          <a:schemeClr val="bg1"/>
        </a:solidFill>
        <a:ln w="12700">
          <a:solidFill>
            <a:schemeClr val="tx1">
              <a:alpha val="99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rPr>
            <a:t>（Ａ）［学校教員統計調査」地方分査の実施：</a:t>
          </a:r>
          <a:r>
            <a:rPr kumimoji="1" lang="en-US" altLang="ja-JP" sz="1050" b="0" i="0">
              <a:solidFill>
                <a:schemeClr val="tx1"/>
              </a:solidFill>
              <a:latin typeface="+mn-ea"/>
              <a:ea typeface="+mn-ea"/>
            </a:rPr>
            <a:t>8</a:t>
          </a:r>
          <a:r>
            <a:rPr kumimoji="1" lang="ja-JP" altLang="en-US" sz="1050" b="0" i="0">
              <a:solidFill>
                <a:schemeClr val="tx1"/>
              </a:solidFill>
              <a:latin typeface="+mn-ea"/>
              <a:ea typeface="+mn-ea"/>
            </a:rPr>
            <a:t>百万円</a:t>
          </a:r>
          <a:endParaRPr kumimoji="1" lang="en-US" altLang="ja-JP" sz="1050" b="0" i="0">
            <a:solidFill>
              <a:schemeClr val="tx1"/>
            </a:solidFill>
            <a:latin typeface="+mn-ea"/>
            <a:ea typeface="+mn-ea"/>
          </a:endParaRPr>
        </a:p>
        <a:p>
          <a:pPr algn="ctr"/>
          <a:r>
            <a:rPr kumimoji="1" lang="ja-JP" altLang="en-US" sz="1050" b="0" i="0">
              <a:solidFill>
                <a:schemeClr val="tx1"/>
              </a:solidFill>
              <a:latin typeface="+mn-ea"/>
              <a:ea typeface="+mn-ea"/>
            </a:rPr>
            <a:t>都道府県教育委員会（全</a:t>
          </a:r>
          <a:r>
            <a:rPr kumimoji="1" lang="en-US" altLang="ja-JP" sz="1050" b="0" i="0">
              <a:solidFill>
                <a:schemeClr val="tx1"/>
              </a:solidFill>
              <a:latin typeface="+mn-ea"/>
              <a:ea typeface="+mn-ea"/>
            </a:rPr>
            <a:t>47</a:t>
          </a:r>
          <a:r>
            <a:rPr kumimoji="1" lang="ja-JP" altLang="en-US" sz="1050" b="0" i="0">
              <a:solidFill>
                <a:schemeClr val="tx1"/>
              </a:solidFill>
              <a:latin typeface="+mn-ea"/>
              <a:ea typeface="+mn-ea"/>
            </a:rPr>
            <a:t>都道府県）</a:t>
          </a:r>
        </a:p>
      </xdr:txBody>
    </xdr:sp>
    <xdr:clientData/>
  </xdr:twoCellAnchor>
  <xdr:twoCellAnchor>
    <xdr:from>
      <xdr:col>12</xdr:col>
      <xdr:colOff>108857</xdr:colOff>
      <xdr:row>757</xdr:row>
      <xdr:rowOff>194581</xdr:rowOff>
    </xdr:from>
    <xdr:to>
      <xdr:col>32</xdr:col>
      <xdr:colOff>189138</xdr:colOff>
      <xdr:row>758</xdr:row>
      <xdr:rowOff>280306</xdr:rowOff>
    </xdr:to>
    <xdr:sp macro="" textlink="">
      <xdr:nvSpPr>
        <xdr:cNvPr id="11" name="大かっこ 10">
          <a:extLst>
            <a:ext uri="{FF2B5EF4-FFF2-40B4-BE49-F238E27FC236}">
              <a16:creationId xmlns:a16="http://schemas.microsoft.com/office/drawing/2014/main" id="{A46DEAA1-A4E0-4E6A-BEA4-1F5BDD965812}"/>
            </a:ext>
          </a:extLst>
        </xdr:cNvPr>
        <xdr:cNvSpPr/>
      </xdr:nvSpPr>
      <xdr:spPr>
        <a:xfrm>
          <a:off x="2558143" y="52677331"/>
          <a:ext cx="4162424" cy="7524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50" b="0" i="0">
              <a:latin typeface="+mn-ea"/>
              <a:ea typeface="+mn-ea"/>
            </a:rPr>
            <a:t>調査票配布・収集及び審査等</a:t>
          </a:r>
        </a:p>
      </xdr:txBody>
    </xdr:sp>
    <xdr:clientData/>
  </xdr:twoCellAnchor>
  <xdr:twoCellAnchor>
    <xdr:from>
      <xdr:col>12</xdr:col>
      <xdr:colOff>108857</xdr:colOff>
      <xdr:row>747</xdr:row>
      <xdr:rowOff>81643</xdr:rowOff>
    </xdr:from>
    <xdr:to>
      <xdr:col>32</xdr:col>
      <xdr:colOff>189138</xdr:colOff>
      <xdr:row>749</xdr:row>
      <xdr:rowOff>126547</xdr:rowOff>
    </xdr:to>
    <xdr:sp macro="" textlink="">
      <xdr:nvSpPr>
        <xdr:cNvPr id="12" name="大かっこ 11">
          <a:extLst>
            <a:ext uri="{FF2B5EF4-FFF2-40B4-BE49-F238E27FC236}">
              <a16:creationId xmlns:a16="http://schemas.microsoft.com/office/drawing/2014/main" id="{C8433634-673F-443C-A617-C25BF02D02F7}"/>
            </a:ext>
          </a:extLst>
        </xdr:cNvPr>
        <xdr:cNvSpPr/>
      </xdr:nvSpPr>
      <xdr:spPr>
        <a:xfrm>
          <a:off x="2558143" y="48713572"/>
          <a:ext cx="4162424" cy="7524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50" b="0" i="0">
              <a:latin typeface="+mn-ea"/>
              <a:ea typeface="+mn-ea"/>
            </a:rPr>
            <a:t>調査票配布・収集及び審査等</a:t>
          </a:r>
        </a:p>
      </xdr:txBody>
    </xdr:sp>
    <xdr:clientData/>
  </xdr:twoCellAnchor>
  <xdr:twoCellAnchor>
    <xdr:from>
      <xdr:col>32</xdr:col>
      <xdr:colOff>136071</xdr:colOff>
      <xdr:row>833</xdr:row>
      <xdr:rowOff>204108</xdr:rowOff>
    </xdr:from>
    <xdr:to>
      <xdr:col>48</xdr:col>
      <xdr:colOff>176893</xdr:colOff>
      <xdr:row>834</xdr:row>
      <xdr:rowOff>244930</xdr:rowOff>
    </xdr:to>
    <xdr:sp macro="" textlink="">
      <xdr:nvSpPr>
        <xdr:cNvPr id="4" name="テキスト ボックス 3">
          <a:extLst>
            <a:ext uri="{FF2B5EF4-FFF2-40B4-BE49-F238E27FC236}">
              <a16:creationId xmlns:a16="http://schemas.microsoft.com/office/drawing/2014/main" id="{7D36B97D-4EAC-457E-9C4B-95F18C9AFC8B}"/>
            </a:ext>
          </a:extLst>
        </xdr:cNvPr>
        <xdr:cNvSpPr txBox="1"/>
      </xdr:nvSpPr>
      <xdr:spPr>
        <a:xfrm>
          <a:off x="6667500" y="54115608"/>
          <a:ext cx="3306536" cy="3537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30</a:t>
          </a:r>
          <a:r>
            <a:rPr kumimoji="1" lang="ja-JP" altLang="en-US" sz="1100"/>
            <a:t>年度実績はなかったため、記載していない。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F30" zoomScale="80" zoomScaleNormal="75" zoomScaleSheetLayoutView="80" zoomScalePageLayoutView="85" workbookViewId="0">
      <selection activeCell="AE41" sqref="AE41:AH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5</v>
      </c>
      <c r="AT2" s="941"/>
      <c r="AU2" s="941"/>
      <c r="AV2" s="52" t="str">
        <f>IF(AW2="", "", "-")</f>
        <v/>
      </c>
      <c r="AW2" s="912"/>
      <c r="AX2" s="912"/>
    </row>
    <row r="3" spans="1:50" ht="21" customHeight="1" thickBot="1" x14ac:dyDescent="0.2">
      <c r="A3" s="868" t="s">
        <v>541</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574</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617</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618</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575</v>
      </c>
      <c r="H5" s="841"/>
      <c r="I5" s="841"/>
      <c r="J5" s="841"/>
      <c r="K5" s="841"/>
      <c r="L5" s="841"/>
      <c r="M5" s="842" t="s">
        <v>66</v>
      </c>
      <c r="N5" s="843"/>
      <c r="O5" s="843"/>
      <c r="P5" s="843"/>
      <c r="Q5" s="843"/>
      <c r="R5" s="844"/>
      <c r="S5" s="845" t="s">
        <v>576</v>
      </c>
      <c r="T5" s="841"/>
      <c r="U5" s="841"/>
      <c r="V5" s="841"/>
      <c r="W5" s="841"/>
      <c r="X5" s="846"/>
      <c r="Y5" s="699" t="s">
        <v>3</v>
      </c>
      <c r="Z5" s="544"/>
      <c r="AA5" s="544"/>
      <c r="AB5" s="544"/>
      <c r="AC5" s="544"/>
      <c r="AD5" s="545"/>
      <c r="AE5" s="700" t="s">
        <v>619</v>
      </c>
      <c r="AF5" s="700"/>
      <c r="AG5" s="700"/>
      <c r="AH5" s="700"/>
      <c r="AI5" s="700"/>
      <c r="AJ5" s="700"/>
      <c r="AK5" s="700"/>
      <c r="AL5" s="700"/>
      <c r="AM5" s="700"/>
      <c r="AN5" s="700"/>
      <c r="AO5" s="700"/>
      <c r="AP5" s="701"/>
      <c r="AQ5" s="702" t="s">
        <v>621</v>
      </c>
      <c r="AR5" s="703"/>
      <c r="AS5" s="703"/>
      <c r="AT5" s="703"/>
      <c r="AU5" s="703"/>
      <c r="AV5" s="703"/>
      <c r="AW5" s="703"/>
      <c r="AX5" s="704"/>
    </row>
    <row r="6" spans="1:50" ht="39"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577</v>
      </c>
      <c r="H7" s="500"/>
      <c r="I7" s="500"/>
      <c r="J7" s="500"/>
      <c r="K7" s="500"/>
      <c r="L7" s="500"/>
      <c r="M7" s="500"/>
      <c r="N7" s="500"/>
      <c r="O7" s="500"/>
      <c r="P7" s="500"/>
      <c r="Q7" s="500"/>
      <c r="R7" s="500"/>
      <c r="S7" s="500"/>
      <c r="T7" s="500"/>
      <c r="U7" s="500"/>
      <c r="V7" s="500"/>
      <c r="W7" s="500"/>
      <c r="X7" s="501"/>
      <c r="Y7" s="923" t="s">
        <v>513</v>
      </c>
      <c r="Z7" s="444"/>
      <c r="AA7" s="444"/>
      <c r="AB7" s="444"/>
      <c r="AC7" s="444"/>
      <c r="AD7" s="924"/>
      <c r="AE7" s="913" t="s">
        <v>630</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6" t="s">
        <v>378</v>
      </c>
      <c r="B8" s="497"/>
      <c r="C8" s="497"/>
      <c r="D8" s="497"/>
      <c r="E8" s="497"/>
      <c r="F8" s="498"/>
      <c r="G8" s="942" t="str">
        <f>入力規則等!A28</f>
        <v>-</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631</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632</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6" t="s">
        <v>532</v>
      </c>
      <c r="Q12" s="417"/>
      <c r="R12" s="417"/>
      <c r="S12" s="417"/>
      <c r="T12" s="417"/>
      <c r="U12" s="417"/>
      <c r="V12" s="418"/>
      <c r="W12" s="416" t="s">
        <v>529</v>
      </c>
      <c r="X12" s="417"/>
      <c r="Y12" s="417"/>
      <c r="Z12" s="417"/>
      <c r="AA12" s="417"/>
      <c r="AB12" s="417"/>
      <c r="AC12" s="418"/>
      <c r="AD12" s="416" t="s">
        <v>524</v>
      </c>
      <c r="AE12" s="417"/>
      <c r="AF12" s="417"/>
      <c r="AG12" s="417"/>
      <c r="AH12" s="417"/>
      <c r="AI12" s="417"/>
      <c r="AJ12" s="418"/>
      <c r="AK12" s="416" t="s">
        <v>517</v>
      </c>
      <c r="AL12" s="417"/>
      <c r="AM12" s="417"/>
      <c r="AN12" s="417"/>
      <c r="AO12" s="417"/>
      <c r="AP12" s="417"/>
      <c r="AQ12" s="418"/>
      <c r="AR12" s="416" t="s">
        <v>515</v>
      </c>
      <c r="AS12" s="417"/>
      <c r="AT12" s="417"/>
      <c r="AU12" s="417"/>
      <c r="AV12" s="417"/>
      <c r="AW12" s="417"/>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14.962</v>
      </c>
      <c r="Q13" s="659"/>
      <c r="R13" s="659"/>
      <c r="S13" s="659"/>
      <c r="T13" s="659"/>
      <c r="U13" s="659"/>
      <c r="V13" s="660"/>
      <c r="W13" s="658">
        <v>1.9650000000000001</v>
      </c>
      <c r="X13" s="659"/>
      <c r="Y13" s="659"/>
      <c r="Z13" s="659"/>
      <c r="AA13" s="659"/>
      <c r="AB13" s="659"/>
      <c r="AC13" s="660"/>
      <c r="AD13" s="658" t="s">
        <v>620</v>
      </c>
      <c r="AE13" s="659"/>
      <c r="AF13" s="659"/>
      <c r="AG13" s="659"/>
      <c r="AH13" s="659"/>
      <c r="AI13" s="659"/>
      <c r="AJ13" s="660"/>
      <c r="AK13" s="658">
        <v>15.1</v>
      </c>
      <c r="AL13" s="659"/>
      <c r="AM13" s="659"/>
      <c r="AN13" s="659"/>
      <c r="AO13" s="659"/>
      <c r="AP13" s="659"/>
      <c r="AQ13" s="660"/>
      <c r="AR13" s="920">
        <v>1.8</v>
      </c>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569</v>
      </c>
      <c r="Q14" s="659"/>
      <c r="R14" s="659"/>
      <c r="S14" s="659"/>
      <c r="T14" s="659"/>
      <c r="U14" s="659"/>
      <c r="V14" s="660"/>
      <c r="W14" s="658" t="s">
        <v>569</v>
      </c>
      <c r="X14" s="659"/>
      <c r="Y14" s="659"/>
      <c r="Z14" s="659"/>
      <c r="AA14" s="659"/>
      <c r="AB14" s="659"/>
      <c r="AC14" s="660"/>
      <c r="AD14" s="658" t="s">
        <v>620</v>
      </c>
      <c r="AE14" s="659"/>
      <c r="AF14" s="659"/>
      <c r="AG14" s="659"/>
      <c r="AH14" s="659"/>
      <c r="AI14" s="659"/>
      <c r="AJ14" s="660"/>
      <c r="AK14" s="658" t="s">
        <v>642</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569</v>
      </c>
      <c r="Q15" s="659"/>
      <c r="R15" s="659"/>
      <c r="S15" s="659"/>
      <c r="T15" s="659"/>
      <c r="U15" s="659"/>
      <c r="V15" s="660"/>
      <c r="W15" s="658" t="s">
        <v>569</v>
      </c>
      <c r="X15" s="659"/>
      <c r="Y15" s="659"/>
      <c r="Z15" s="659"/>
      <c r="AA15" s="659"/>
      <c r="AB15" s="659"/>
      <c r="AC15" s="660"/>
      <c r="AD15" s="658" t="s">
        <v>569</v>
      </c>
      <c r="AE15" s="659"/>
      <c r="AF15" s="659"/>
      <c r="AG15" s="659"/>
      <c r="AH15" s="659"/>
      <c r="AI15" s="659"/>
      <c r="AJ15" s="660"/>
      <c r="AK15" s="658" t="s">
        <v>642</v>
      </c>
      <c r="AL15" s="659"/>
      <c r="AM15" s="659"/>
      <c r="AN15" s="659"/>
      <c r="AO15" s="659"/>
      <c r="AP15" s="659"/>
      <c r="AQ15" s="660"/>
      <c r="AR15" s="658" t="s">
        <v>642</v>
      </c>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569</v>
      </c>
      <c r="Q16" s="659"/>
      <c r="R16" s="659"/>
      <c r="S16" s="659"/>
      <c r="T16" s="659"/>
      <c r="U16" s="659"/>
      <c r="V16" s="660"/>
      <c r="W16" s="658" t="s">
        <v>569</v>
      </c>
      <c r="X16" s="659"/>
      <c r="Y16" s="659"/>
      <c r="Z16" s="659"/>
      <c r="AA16" s="659"/>
      <c r="AB16" s="659"/>
      <c r="AC16" s="660"/>
      <c r="AD16" s="658" t="s">
        <v>569</v>
      </c>
      <c r="AE16" s="659"/>
      <c r="AF16" s="659"/>
      <c r="AG16" s="659"/>
      <c r="AH16" s="659"/>
      <c r="AI16" s="659"/>
      <c r="AJ16" s="660"/>
      <c r="AK16" s="658" t="s">
        <v>642</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569</v>
      </c>
      <c r="Q17" s="659"/>
      <c r="R17" s="659"/>
      <c r="S17" s="659"/>
      <c r="T17" s="659"/>
      <c r="U17" s="659"/>
      <c r="V17" s="660"/>
      <c r="W17" s="658" t="s">
        <v>569</v>
      </c>
      <c r="X17" s="659"/>
      <c r="Y17" s="659"/>
      <c r="Z17" s="659"/>
      <c r="AA17" s="659"/>
      <c r="AB17" s="659"/>
      <c r="AC17" s="660"/>
      <c r="AD17" s="658" t="s">
        <v>569</v>
      </c>
      <c r="AE17" s="659"/>
      <c r="AF17" s="659"/>
      <c r="AG17" s="659"/>
      <c r="AH17" s="659"/>
      <c r="AI17" s="659"/>
      <c r="AJ17" s="660"/>
      <c r="AK17" s="658" t="s">
        <v>642</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14.962</v>
      </c>
      <c r="Q18" s="880"/>
      <c r="R18" s="880"/>
      <c r="S18" s="880"/>
      <c r="T18" s="880"/>
      <c r="U18" s="880"/>
      <c r="V18" s="881"/>
      <c r="W18" s="879">
        <f>SUM(W13:AC17)</f>
        <v>1.9650000000000001</v>
      </c>
      <c r="X18" s="880"/>
      <c r="Y18" s="880"/>
      <c r="Z18" s="880"/>
      <c r="AA18" s="880"/>
      <c r="AB18" s="880"/>
      <c r="AC18" s="881"/>
      <c r="AD18" s="879">
        <f>SUM(AD13:AJ17)</f>
        <v>0</v>
      </c>
      <c r="AE18" s="880"/>
      <c r="AF18" s="880"/>
      <c r="AG18" s="880"/>
      <c r="AH18" s="880"/>
      <c r="AI18" s="880"/>
      <c r="AJ18" s="881"/>
      <c r="AK18" s="879">
        <f>SUM(AK13:AQ17)</f>
        <v>15.1</v>
      </c>
      <c r="AL18" s="880"/>
      <c r="AM18" s="880"/>
      <c r="AN18" s="880"/>
      <c r="AO18" s="880"/>
      <c r="AP18" s="880"/>
      <c r="AQ18" s="881"/>
      <c r="AR18" s="879">
        <f>SUM(AR13:AX17)</f>
        <v>1.8</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14.603999999999999</v>
      </c>
      <c r="Q19" s="659"/>
      <c r="R19" s="659"/>
      <c r="S19" s="659"/>
      <c r="T19" s="659"/>
      <c r="U19" s="659"/>
      <c r="V19" s="660"/>
      <c r="W19" s="658">
        <v>1.696</v>
      </c>
      <c r="X19" s="659"/>
      <c r="Y19" s="659"/>
      <c r="Z19" s="659"/>
      <c r="AA19" s="659"/>
      <c r="AB19" s="659"/>
      <c r="AC19" s="660"/>
      <c r="AD19" s="658">
        <v>0</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77" t="s">
        <v>10</v>
      </c>
      <c r="H20" s="878"/>
      <c r="I20" s="878"/>
      <c r="J20" s="878"/>
      <c r="K20" s="878"/>
      <c r="L20" s="878"/>
      <c r="M20" s="878"/>
      <c r="N20" s="878"/>
      <c r="O20" s="878"/>
      <c r="P20" s="318">
        <f>IF(P18=0, "-", SUM(P19)/P18)</f>
        <v>0.97607271755112945</v>
      </c>
      <c r="Q20" s="318"/>
      <c r="R20" s="318"/>
      <c r="S20" s="318"/>
      <c r="T20" s="318"/>
      <c r="U20" s="318"/>
      <c r="V20" s="318"/>
      <c r="W20" s="318">
        <f t="shared" ref="W20" si="0">IF(W18=0, "-", SUM(W19)/W18)</f>
        <v>0.86310432569974549</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7"/>
      <c r="G21" s="316" t="s">
        <v>478</v>
      </c>
      <c r="H21" s="317"/>
      <c r="I21" s="317"/>
      <c r="J21" s="317"/>
      <c r="K21" s="317"/>
      <c r="L21" s="317"/>
      <c r="M21" s="317"/>
      <c r="N21" s="317"/>
      <c r="O21" s="317"/>
      <c r="P21" s="318">
        <f>IF(P19=0, "-", SUM(P19)/SUM(P13,P14))</f>
        <v>0.97607271755112945</v>
      </c>
      <c r="Q21" s="318"/>
      <c r="R21" s="318"/>
      <c r="S21" s="318"/>
      <c r="T21" s="318"/>
      <c r="U21" s="318"/>
      <c r="V21" s="318"/>
      <c r="W21" s="318">
        <f t="shared" ref="W21" si="2">IF(W19=0, "-", SUM(W19)/SUM(W13,W14))</f>
        <v>0.86310432569974549</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557</v>
      </c>
      <c r="B22" s="966"/>
      <c r="C22" s="966"/>
      <c r="D22" s="966"/>
      <c r="E22" s="966"/>
      <c r="F22" s="967"/>
      <c r="G22" s="952" t="s">
        <v>457</v>
      </c>
      <c r="H22" s="222"/>
      <c r="I22" s="222"/>
      <c r="J22" s="222"/>
      <c r="K22" s="222"/>
      <c r="L22" s="222"/>
      <c r="M22" s="222"/>
      <c r="N22" s="222"/>
      <c r="O22" s="223"/>
      <c r="P22" s="937" t="s">
        <v>518</v>
      </c>
      <c r="Q22" s="222"/>
      <c r="R22" s="222"/>
      <c r="S22" s="222"/>
      <c r="T22" s="222"/>
      <c r="U22" s="222"/>
      <c r="V22" s="223"/>
      <c r="W22" s="937" t="s">
        <v>514</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643</v>
      </c>
      <c r="H23" s="954"/>
      <c r="I23" s="954"/>
      <c r="J23" s="954"/>
      <c r="K23" s="954"/>
      <c r="L23" s="954"/>
      <c r="M23" s="954"/>
      <c r="N23" s="954"/>
      <c r="O23" s="955"/>
      <c r="P23" s="920">
        <v>7</v>
      </c>
      <c r="Q23" s="921"/>
      <c r="R23" s="921"/>
      <c r="S23" s="921"/>
      <c r="T23" s="921"/>
      <c r="U23" s="921"/>
      <c r="V23" s="938"/>
      <c r="W23" s="920">
        <v>1.8</v>
      </c>
      <c r="X23" s="921"/>
      <c r="Y23" s="921"/>
      <c r="Z23" s="921"/>
      <c r="AA23" s="921"/>
      <c r="AB23" s="921"/>
      <c r="AC23" s="938"/>
      <c r="AD23" s="975" t="s">
        <v>634</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3" t="s">
        <v>578</v>
      </c>
      <c r="H24" s="954"/>
      <c r="I24" s="954"/>
      <c r="J24" s="954"/>
      <c r="K24" s="954"/>
      <c r="L24" s="954"/>
      <c r="M24" s="954"/>
      <c r="N24" s="954"/>
      <c r="O24" s="955"/>
      <c r="P24" s="658">
        <v>8</v>
      </c>
      <c r="Q24" s="659"/>
      <c r="R24" s="659"/>
      <c r="S24" s="659"/>
      <c r="T24" s="659"/>
      <c r="U24" s="659"/>
      <c r="V24" s="660"/>
      <c r="W24" s="658">
        <v>0</v>
      </c>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579</v>
      </c>
      <c r="H25" s="957"/>
      <c r="I25" s="957"/>
      <c r="J25" s="957"/>
      <c r="K25" s="957"/>
      <c r="L25" s="957"/>
      <c r="M25" s="957"/>
      <c r="N25" s="957"/>
      <c r="O25" s="958"/>
      <c r="P25" s="658">
        <v>0.1</v>
      </c>
      <c r="Q25" s="659"/>
      <c r="R25" s="659"/>
      <c r="S25" s="659"/>
      <c r="T25" s="659"/>
      <c r="U25" s="659"/>
      <c r="V25" s="660"/>
      <c r="W25" s="658">
        <v>0</v>
      </c>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8"/>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8"/>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8">
        <f>AK13</f>
        <v>15.1</v>
      </c>
      <c r="Q29" s="659"/>
      <c r="R29" s="659"/>
      <c r="S29" s="659"/>
      <c r="T29" s="659"/>
      <c r="U29" s="659"/>
      <c r="V29" s="660"/>
      <c r="W29" s="934">
        <f>AR13</f>
        <v>1.8</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533</v>
      </c>
      <c r="AF30" s="860"/>
      <c r="AG30" s="860"/>
      <c r="AH30" s="861"/>
      <c r="AI30" s="859" t="s">
        <v>530</v>
      </c>
      <c r="AJ30" s="860"/>
      <c r="AK30" s="860"/>
      <c r="AL30" s="861"/>
      <c r="AM30" s="916" t="s">
        <v>525</v>
      </c>
      <c r="AN30" s="916"/>
      <c r="AO30" s="916"/>
      <c r="AP30" s="859"/>
      <c r="AQ30" s="768" t="s">
        <v>354</v>
      </c>
      <c r="AR30" s="769"/>
      <c r="AS30" s="769"/>
      <c r="AT30" s="770"/>
      <c r="AU30" s="775" t="s">
        <v>253</v>
      </c>
      <c r="AV30" s="775"/>
      <c r="AW30" s="775"/>
      <c r="AX30" s="917"/>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7"/>
      <c r="AC31" s="248"/>
      <c r="AD31" s="249"/>
      <c r="AE31" s="247"/>
      <c r="AF31" s="248"/>
      <c r="AG31" s="248"/>
      <c r="AH31" s="249"/>
      <c r="AI31" s="247"/>
      <c r="AJ31" s="248"/>
      <c r="AK31" s="248"/>
      <c r="AL31" s="249"/>
      <c r="AM31" s="251"/>
      <c r="AN31" s="251"/>
      <c r="AO31" s="251"/>
      <c r="AP31" s="247"/>
      <c r="AQ31" s="591">
        <v>34</v>
      </c>
      <c r="AR31" s="200"/>
      <c r="AS31" s="133" t="s">
        <v>355</v>
      </c>
      <c r="AT31" s="134"/>
      <c r="AU31" s="199" t="s">
        <v>569</v>
      </c>
      <c r="AV31" s="199"/>
      <c r="AW31" s="399" t="s">
        <v>300</v>
      </c>
      <c r="AX31" s="400"/>
    </row>
    <row r="32" spans="1:50" ht="23.25" customHeight="1" x14ac:dyDescent="0.15">
      <c r="A32" s="404"/>
      <c r="B32" s="402"/>
      <c r="C32" s="402"/>
      <c r="D32" s="402"/>
      <c r="E32" s="402"/>
      <c r="F32" s="403"/>
      <c r="G32" s="565" t="s">
        <v>580</v>
      </c>
      <c r="H32" s="566"/>
      <c r="I32" s="566"/>
      <c r="J32" s="566"/>
      <c r="K32" s="566"/>
      <c r="L32" s="566"/>
      <c r="M32" s="566"/>
      <c r="N32" s="566"/>
      <c r="O32" s="567"/>
      <c r="P32" s="105" t="s">
        <v>581</v>
      </c>
      <c r="Q32" s="105"/>
      <c r="R32" s="105"/>
      <c r="S32" s="105"/>
      <c r="T32" s="105"/>
      <c r="U32" s="105"/>
      <c r="V32" s="105"/>
      <c r="W32" s="105"/>
      <c r="X32" s="106"/>
      <c r="Y32" s="472" t="s">
        <v>12</v>
      </c>
      <c r="Z32" s="532"/>
      <c r="AA32" s="533"/>
      <c r="AB32" s="462" t="s">
        <v>582</v>
      </c>
      <c r="AC32" s="462"/>
      <c r="AD32" s="462"/>
      <c r="AE32" s="218">
        <v>2648023</v>
      </c>
      <c r="AF32" s="219"/>
      <c r="AG32" s="219"/>
      <c r="AH32" s="219"/>
      <c r="AI32" s="218">
        <v>2789627</v>
      </c>
      <c r="AJ32" s="219"/>
      <c r="AK32" s="219"/>
      <c r="AL32" s="219"/>
      <c r="AM32" s="218">
        <v>2318830</v>
      </c>
      <c r="AN32" s="219"/>
      <c r="AO32" s="219"/>
      <c r="AP32" s="219"/>
      <c r="AQ32" s="340" t="s">
        <v>569</v>
      </c>
      <c r="AR32" s="207"/>
      <c r="AS32" s="207"/>
      <c r="AT32" s="341"/>
      <c r="AU32" s="219" t="s">
        <v>569</v>
      </c>
      <c r="AV32" s="219"/>
      <c r="AW32" s="219"/>
      <c r="AX32" s="221"/>
    </row>
    <row r="33" spans="1:50" ht="23.25" customHeight="1" x14ac:dyDescent="0.15">
      <c r="A33" s="405"/>
      <c r="B33" s="406"/>
      <c r="C33" s="406"/>
      <c r="D33" s="406"/>
      <c r="E33" s="406"/>
      <c r="F33" s="407"/>
      <c r="G33" s="568"/>
      <c r="H33" s="569"/>
      <c r="I33" s="569"/>
      <c r="J33" s="569"/>
      <c r="K33" s="569"/>
      <c r="L33" s="569"/>
      <c r="M33" s="569"/>
      <c r="N33" s="569"/>
      <c r="O33" s="570"/>
      <c r="P33" s="108"/>
      <c r="Q33" s="108"/>
      <c r="R33" s="108"/>
      <c r="S33" s="108"/>
      <c r="T33" s="108"/>
      <c r="U33" s="108"/>
      <c r="V33" s="108"/>
      <c r="W33" s="108"/>
      <c r="X33" s="109"/>
      <c r="Y33" s="416" t="s">
        <v>54</v>
      </c>
      <c r="Z33" s="417"/>
      <c r="AA33" s="418"/>
      <c r="AB33" s="524" t="s">
        <v>582</v>
      </c>
      <c r="AC33" s="524"/>
      <c r="AD33" s="524"/>
      <c r="AE33" s="218">
        <v>2671306</v>
      </c>
      <c r="AF33" s="219"/>
      <c r="AG33" s="219"/>
      <c r="AH33" s="219"/>
      <c r="AI33" s="218">
        <v>2671306</v>
      </c>
      <c r="AJ33" s="219"/>
      <c r="AK33" s="219"/>
      <c r="AL33" s="219"/>
      <c r="AM33" s="218">
        <v>2671306</v>
      </c>
      <c r="AN33" s="219"/>
      <c r="AO33" s="219"/>
      <c r="AP33" s="219"/>
      <c r="AQ33" s="340">
        <v>2671306</v>
      </c>
      <c r="AR33" s="207"/>
      <c r="AS33" s="207"/>
      <c r="AT33" s="341"/>
      <c r="AU33" s="219" t="s">
        <v>569</v>
      </c>
      <c r="AV33" s="219"/>
      <c r="AW33" s="219"/>
      <c r="AX33" s="221"/>
    </row>
    <row r="34" spans="1:50" ht="23.25" customHeight="1" x14ac:dyDescent="0.15">
      <c r="A34" s="404"/>
      <c r="B34" s="402"/>
      <c r="C34" s="402"/>
      <c r="D34" s="402"/>
      <c r="E34" s="402"/>
      <c r="F34" s="403"/>
      <c r="G34" s="571"/>
      <c r="H34" s="572"/>
      <c r="I34" s="572"/>
      <c r="J34" s="572"/>
      <c r="K34" s="572"/>
      <c r="L34" s="572"/>
      <c r="M34" s="572"/>
      <c r="N34" s="572"/>
      <c r="O34" s="573"/>
      <c r="P34" s="111"/>
      <c r="Q34" s="111"/>
      <c r="R34" s="111"/>
      <c r="S34" s="111"/>
      <c r="T34" s="111"/>
      <c r="U34" s="111"/>
      <c r="V34" s="111"/>
      <c r="W34" s="111"/>
      <c r="X34" s="112"/>
      <c r="Y34" s="416" t="s">
        <v>13</v>
      </c>
      <c r="Z34" s="417"/>
      <c r="AA34" s="418"/>
      <c r="AB34" s="557" t="s">
        <v>301</v>
      </c>
      <c r="AC34" s="557"/>
      <c r="AD34" s="557"/>
      <c r="AE34" s="218">
        <v>99.128403859385642</v>
      </c>
      <c r="AF34" s="219"/>
      <c r="AG34" s="219"/>
      <c r="AH34" s="219"/>
      <c r="AI34" s="218">
        <f>AI32/AI33*100</f>
        <v>104.42933157040039</v>
      </c>
      <c r="AJ34" s="219"/>
      <c r="AK34" s="219"/>
      <c r="AL34" s="219"/>
      <c r="AM34" s="218">
        <f>AM32/AM33*100</f>
        <v>86.805105817154598</v>
      </c>
      <c r="AN34" s="219"/>
      <c r="AO34" s="219"/>
      <c r="AP34" s="219"/>
      <c r="AQ34" s="340" t="s">
        <v>569</v>
      </c>
      <c r="AR34" s="207"/>
      <c r="AS34" s="207"/>
      <c r="AT34" s="341"/>
      <c r="AU34" s="219" t="s">
        <v>569</v>
      </c>
      <c r="AV34" s="219"/>
      <c r="AW34" s="219"/>
      <c r="AX34" s="221"/>
    </row>
    <row r="35" spans="1:50" ht="23.25" customHeight="1" x14ac:dyDescent="0.15">
      <c r="A35" s="226" t="s">
        <v>503</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1" t="s">
        <v>473</v>
      </c>
      <c r="B37" s="772"/>
      <c r="C37" s="772"/>
      <c r="D37" s="772"/>
      <c r="E37" s="772"/>
      <c r="F37" s="773"/>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2" t="s">
        <v>253</v>
      </c>
      <c r="AV37" s="412"/>
      <c r="AW37" s="412"/>
      <c r="AX37" s="911"/>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7"/>
      <c r="AC38" s="248"/>
      <c r="AD38" s="249"/>
      <c r="AE38" s="247"/>
      <c r="AF38" s="248"/>
      <c r="AG38" s="248"/>
      <c r="AH38" s="249"/>
      <c r="AI38" s="247"/>
      <c r="AJ38" s="248"/>
      <c r="AK38" s="248"/>
      <c r="AL38" s="249"/>
      <c r="AM38" s="251"/>
      <c r="AN38" s="251"/>
      <c r="AO38" s="251"/>
      <c r="AP38" s="247"/>
      <c r="AQ38" s="591">
        <v>34</v>
      </c>
      <c r="AR38" s="200"/>
      <c r="AS38" s="133" t="s">
        <v>355</v>
      </c>
      <c r="AT38" s="134"/>
      <c r="AU38" s="199" t="s">
        <v>569</v>
      </c>
      <c r="AV38" s="199"/>
      <c r="AW38" s="399" t="s">
        <v>300</v>
      </c>
      <c r="AX38" s="400"/>
    </row>
    <row r="39" spans="1:50" ht="23.25" customHeight="1" x14ac:dyDescent="0.15">
      <c r="A39" s="404"/>
      <c r="B39" s="402"/>
      <c r="C39" s="402"/>
      <c r="D39" s="402"/>
      <c r="E39" s="402"/>
      <c r="F39" s="403"/>
      <c r="G39" s="565" t="s">
        <v>584</v>
      </c>
      <c r="H39" s="566"/>
      <c r="I39" s="566"/>
      <c r="J39" s="566"/>
      <c r="K39" s="566"/>
      <c r="L39" s="566"/>
      <c r="M39" s="566"/>
      <c r="N39" s="566"/>
      <c r="O39" s="567"/>
      <c r="P39" s="105" t="s">
        <v>585</v>
      </c>
      <c r="Q39" s="105"/>
      <c r="R39" s="105"/>
      <c r="S39" s="105"/>
      <c r="T39" s="105"/>
      <c r="U39" s="105"/>
      <c r="V39" s="105"/>
      <c r="W39" s="105"/>
      <c r="X39" s="106"/>
      <c r="Y39" s="472" t="s">
        <v>12</v>
      </c>
      <c r="Z39" s="532"/>
      <c r="AA39" s="533"/>
      <c r="AB39" s="462" t="s">
        <v>582</v>
      </c>
      <c r="AC39" s="462"/>
      <c r="AD39" s="462"/>
      <c r="AE39" s="218">
        <v>325</v>
      </c>
      <c r="AF39" s="219"/>
      <c r="AG39" s="219"/>
      <c r="AH39" s="219"/>
      <c r="AI39" s="218">
        <v>260</v>
      </c>
      <c r="AJ39" s="219"/>
      <c r="AK39" s="219"/>
      <c r="AL39" s="219"/>
      <c r="AM39" s="218">
        <v>256</v>
      </c>
      <c r="AN39" s="219"/>
      <c r="AO39" s="219"/>
      <c r="AP39" s="220"/>
      <c r="AQ39" s="340" t="s">
        <v>569</v>
      </c>
      <c r="AR39" s="207"/>
      <c r="AS39" s="207"/>
      <c r="AT39" s="341"/>
      <c r="AU39" s="219" t="s">
        <v>569</v>
      </c>
      <c r="AV39" s="219"/>
      <c r="AW39" s="219"/>
      <c r="AX39" s="221"/>
    </row>
    <row r="40" spans="1:50" ht="23.25" customHeight="1" x14ac:dyDescent="0.15">
      <c r="A40" s="405"/>
      <c r="B40" s="406"/>
      <c r="C40" s="406"/>
      <c r="D40" s="406"/>
      <c r="E40" s="406"/>
      <c r="F40" s="407"/>
      <c r="G40" s="568"/>
      <c r="H40" s="569"/>
      <c r="I40" s="569"/>
      <c r="J40" s="569"/>
      <c r="K40" s="569"/>
      <c r="L40" s="569"/>
      <c r="M40" s="569"/>
      <c r="N40" s="569"/>
      <c r="O40" s="570"/>
      <c r="P40" s="108"/>
      <c r="Q40" s="108"/>
      <c r="R40" s="108"/>
      <c r="S40" s="108"/>
      <c r="T40" s="108"/>
      <c r="U40" s="108"/>
      <c r="V40" s="108"/>
      <c r="W40" s="108"/>
      <c r="X40" s="109"/>
      <c r="Y40" s="416" t="s">
        <v>54</v>
      </c>
      <c r="Z40" s="417"/>
      <c r="AA40" s="418"/>
      <c r="AB40" s="524" t="s">
        <v>582</v>
      </c>
      <c r="AC40" s="524"/>
      <c r="AD40" s="524"/>
      <c r="AE40" s="218">
        <v>356</v>
      </c>
      <c r="AF40" s="219"/>
      <c r="AG40" s="219"/>
      <c r="AH40" s="219"/>
      <c r="AI40" s="218">
        <v>356</v>
      </c>
      <c r="AJ40" s="219"/>
      <c r="AK40" s="219"/>
      <c r="AL40" s="219"/>
      <c r="AM40" s="218">
        <v>356</v>
      </c>
      <c r="AN40" s="219"/>
      <c r="AO40" s="219"/>
      <c r="AP40" s="220"/>
      <c r="AQ40" s="340">
        <v>356</v>
      </c>
      <c r="AR40" s="207"/>
      <c r="AS40" s="207"/>
      <c r="AT40" s="341"/>
      <c r="AU40" s="219" t="s">
        <v>569</v>
      </c>
      <c r="AV40" s="219"/>
      <c r="AW40" s="219"/>
      <c r="AX40" s="221"/>
    </row>
    <row r="41" spans="1:50" ht="23.25" customHeight="1" x14ac:dyDescent="0.15">
      <c r="A41" s="408"/>
      <c r="B41" s="409"/>
      <c r="C41" s="409"/>
      <c r="D41" s="409"/>
      <c r="E41" s="409"/>
      <c r="F41" s="410"/>
      <c r="G41" s="571"/>
      <c r="H41" s="572"/>
      <c r="I41" s="572"/>
      <c r="J41" s="572"/>
      <c r="K41" s="572"/>
      <c r="L41" s="572"/>
      <c r="M41" s="572"/>
      <c r="N41" s="572"/>
      <c r="O41" s="573"/>
      <c r="P41" s="111"/>
      <c r="Q41" s="111"/>
      <c r="R41" s="111"/>
      <c r="S41" s="111"/>
      <c r="T41" s="111"/>
      <c r="U41" s="111"/>
      <c r="V41" s="111"/>
      <c r="W41" s="111"/>
      <c r="X41" s="112"/>
      <c r="Y41" s="416" t="s">
        <v>13</v>
      </c>
      <c r="Z41" s="417"/>
      <c r="AA41" s="418"/>
      <c r="AB41" s="557" t="s">
        <v>301</v>
      </c>
      <c r="AC41" s="557"/>
      <c r="AD41" s="557"/>
      <c r="AE41" s="218">
        <f>AE39/AE40*100</f>
        <v>91.292134831460672</v>
      </c>
      <c r="AF41" s="219"/>
      <c r="AG41" s="219"/>
      <c r="AH41" s="219"/>
      <c r="AI41" s="218">
        <f>AI39/AI40*100</f>
        <v>73.033707865168537</v>
      </c>
      <c r="AJ41" s="219"/>
      <c r="AK41" s="219"/>
      <c r="AL41" s="219"/>
      <c r="AM41" s="218">
        <v>71.910112359550567</v>
      </c>
      <c r="AN41" s="219"/>
      <c r="AO41" s="219"/>
      <c r="AP41" s="220"/>
      <c r="AQ41" s="340" t="s">
        <v>569</v>
      </c>
      <c r="AR41" s="207"/>
      <c r="AS41" s="207"/>
      <c r="AT41" s="341"/>
      <c r="AU41" s="219" t="s">
        <v>569</v>
      </c>
      <c r="AV41" s="219"/>
      <c r="AW41" s="219"/>
      <c r="AX41" s="221"/>
    </row>
    <row r="42" spans="1:50" ht="23.25" customHeight="1" x14ac:dyDescent="0.15">
      <c r="A42" s="226" t="s">
        <v>503</v>
      </c>
      <c r="B42" s="227"/>
      <c r="C42" s="227"/>
      <c r="D42" s="227"/>
      <c r="E42" s="227"/>
      <c r="F42" s="228"/>
      <c r="G42" s="232" t="s">
        <v>586</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473</v>
      </c>
      <c r="B44" s="772"/>
      <c r="C44" s="772"/>
      <c r="D44" s="772"/>
      <c r="E44" s="772"/>
      <c r="F44" s="773"/>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2" t="s">
        <v>253</v>
      </c>
      <c r="AV44" s="412"/>
      <c r="AW44" s="412"/>
      <c r="AX44" s="911"/>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7"/>
      <c r="AC45" s="248"/>
      <c r="AD45" s="249"/>
      <c r="AE45" s="247"/>
      <c r="AF45" s="248"/>
      <c r="AG45" s="248"/>
      <c r="AH45" s="249"/>
      <c r="AI45" s="247"/>
      <c r="AJ45" s="248"/>
      <c r="AK45" s="248"/>
      <c r="AL45" s="249"/>
      <c r="AM45" s="251"/>
      <c r="AN45" s="251"/>
      <c r="AO45" s="251"/>
      <c r="AP45" s="247"/>
      <c r="AQ45" s="591"/>
      <c r="AR45" s="200"/>
      <c r="AS45" s="133" t="s">
        <v>355</v>
      </c>
      <c r="AT45" s="134"/>
      <c r="AU45" s="199"/>
      <c r="AV45" s="199"/>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5"/>
      <c r="Q46" s="105"/>
      <c r="R46" s="105"/>
      <c r="S46" s="105"/>
      <c r="T46" s="105"/>
      <c r="U46" s="105"/>
      <c r="V46" s="105"/>
      <c r="W46" s="105"/>
      <c r="X46" s="106"/>
      <c r="Y46" s="472" t="s">
        <v>12</v>
      </c>
      <c r="Z46" s="532"/>
      <c r="AA46" s="533"/>
      <c r="AB46" s="462"/>
      <c r="AC46" s="462"/>
      <c r="AD46" s="46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5"/>
      <c r="B47" s="406"/>
      <c r="C47" s="406"/>
      <c r="D47" s="406"/>
      <c r="E47" s="406"/>
      <c r="F47" s="407"/>
      <c r="G47" s="568"/>
      <c r="H47" s="569"/>
      <c r="I47" s="569"/>
      <c r="J47" s="569"/>
      <c r="K47" s="569"/>
      <c r="L47" s="569"/>
      <c r="M47" s="569"/>
      <c r="N47" s="569"/>
      <c r="O47" s="570"/>
      <c r="P47" s="108"/>
      <c r="Q47" s="108"/>
      <c r="R47" s="108"/>
      <c r="S47" s="108"/>
      <c r="T47" s="108"/>
      <c r="U47" s="108"/>
      <c r="V47" s="108"/>
      <c r="W47" s="108"/>
      <c r="X47" s="109"/>
      <c r="Y47" s="416" t="s">
        <v>54</v>
      </c>
      <c r="Z47" s="417"/>
      <c r="AA47" s="418"/>
      <c r="AB47" s="524"/>
      <c r="AC47" s="524"/>
      <c r="AD47" s="5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8"/>
      <c r="B48" s="409"/>
      <c r="C48" s="409"/>
      <c r="D48" s="409"/>
      <c r="E48" s="409"/>
      <c r="F48" s="410"/>
      <c r="G48" s="571"/>
      <c r="H48" s="572"/>
      <c r="I48" s="572"/>
      <c r="J48" s="572"/>
      <c r="K48" s="572"/>
      <c r="L48" s="572"/>
      <c r="M48" s="572"/>
      <c r="N48" s="572"/>
      <c r="O48" s="573"/>
      <c r="P48" s="111"/>
      <c r="Q48" s="111"/>
      <c r="R48" s="111"/>
      <c r="S48" s="111"/>
      <c r="T48" s="111"/>
      <c r="U48" s="111"/>
      <c r="V48" s="111"/>
      <c r="W48" s="111"/>
      <c r="X48" s="112"/>
      <c r="Y48" s="416" t="s">
        <v>13</v>
      </c>
      <c r="Z48" s="417"/>
      <c r="AA48" s="418"/>
      <c r="AB48" s="557" t="s">
        <v>301</v>
      </c>
      <c r="AC48" s="557"/>
      <c r="AD48" s="55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5" t="s">
        <v>253</v>
      </c>
      <c r="AV51" s="925"/>
      <c r="AW51" s="925"/>
      <c r="AX51" s="926"/>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7"/>
      <c r="AC52" s="248"/>
      <c r="AD52" s="249"/>
      <c r="AE52" s="247"/>
      <c r="AF52" s="248"/>
      <c r="AG52" s="248"/>
      <c r="AH52" s="249"/>
      <c r="AI52" s="247"/>
      <c r="AJ52" s="248"/>
      <c r="AK52" s="248"/>
      <c r="AL52" s="249"/>
      <c r="AM52" s="251"/>
      <c r="AN52" s="251"/>
      <c r="AO52" s="251"/>
      <c r="AP52" s="247"/>
      <c r="AQ52" s="591"/>
      <c r="AR52" s="200"/>
      <c r="AS52" s="133" t="s">
        <v>355</v>
      </c>
      <c r="AT52" s="134"/>
      <c r="AU52" s="199"/>
      <c r="AV52" s="199"/>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5"/>
      <c r="Q53" s="105"/>
      <c r="R53" s="105"/>
      <c r="S53" s="105"/>
      <c r="T53" s="105"/>
      <c r="U53" s="105"/>
      <c r="V53" s="105"/>
      <c r="W53" s="105"/>
      <c r="X53" s="106"/>
      <c r="Y53" s="472" t="s">
        <v>12</v>
      </c>
      <c r="Z53" s="532"/>
      <c r="AA53" s="533"/>
      <c r="AB53" s="462"/>
      <c r="AC53" s="462"/>
      <c r="AD53" s="46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5"/>
      <c r="B54" s="406"/>
      <c r="C54" s="406"/>
      <c r="D54" s="406"/>
      <c r="E54" s="406"/>
      <c r="F54" s="407"/>
      <c r="G54" s="568"/>
      <c r="H54" s="569"/>
      <c r="I54" s="569"/>
      <c r="J54" s="569"/>
      <c r="K54" s="569"/>
      <c r="L54" s="569"/>
      <c r="M54" s="569"/>
      <c r="N54" s="569"/>
      <c r="O54" s="570"/>
      <c r="P54" s="108"/>
      <c r="Q54" s="108"/>
      <c r="R54" s="108"/>
      <c r="S54" s="108"/>
      <c r="T54" s="108"/>
      <c r="U54" s="108"/>
      <c r="V54" s="108"/>
      <c r="W54" s="108"/>
      <c r="X54" s="109"/>
      <c r="Y54" s="416" t="s">
        <v>54</v>
      </c>
      <c r="Z54" s="417"/>
      <c r="AA54" s="418"/>
      <c r="AB54" s="524"/>
      <c r="AC54" s="524"/>
      <c r="AD54" s="5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8"/>
      <c r="B55" s="409"/>
      <c r="C55" s="409"/>
      <c r="D55" s="409"/>
      <c r="E55" s="409"/>
      <c r="F55" s="410"/>
      <c r="G55" s="571"/>
      <c r="H55" s="572"/>
      <c r="I55" s="572"/>
      <c r="J55" s="572"/>
      <c r="K55" s="572"/>
      <c r="L55" s="572"/>
      <c r="M55" s="572"/>
      <c r="N55" s="572"/>
      <c r="O55" s="573"/>
      <c r="P55" s="111"/>
      <c r="Q55" s="111"/>
      <c r="R55" s="111"/>
      <c r="S55" s="111"/>
      <c r="T55" s="111"/>
      <c r="U55" s="111"/>
      <c r="V55" s="111"/>
      <c r="W55" s="111"/>
      <c r="X55" s="112"/>
      <c r="Y55" s="416" t="s">
        <v>13</v>
      </c>
      <c r="Z55" s="417"/>
      <c r="AA55" s="418"/>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5" t="s">
        <v>253</v>
      </c>
      <c r="AV58" s="925"/>
      <c r="AW58" s="925"/>
      <c r="AX58" s="926"/>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7"/>
      <c r="AC59" s="248"/>
      <c r="AD59" s="249"/>
      <c r="AE59" s="247"/>
      <c r="AF59" s="248"/>
      <c r="AG59" s="248"/>
      <c r="AH59" s="249"/>
      <c r="AI59" s="247"/>
      <c r="AJ59" s="248"/>
      <c r="AK59" s="248"/>
      <c r="AL59" s="249"/>
      <c r="AM59" s="251"/>
      <c r="AN59" s="251"/>
      <c r="AO59" s="251"/>
      <c r="AP59" s="247"/>
      <c r="AQ59" s="591"/>
      <c r="AR59" s="200"/>
      <c r="AS59" s="133" t="s">
        <v>355</v>
      </c>
      <c r="AT59" s="134"/>
      <c r="AU59" s="199"/>
      <c r="AV59" s="199"/>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5"/>
      <c r="Q60" s="105"/>
      <c r="R60" s="105"/>
      <c r="S60" s="105"/>
      <c r="T60" s="105"/>
      <c r="U60" s="105"/>
      <c r="V60" s="105"/>
      <c r="W60" s="105"/>
      <c r="X60" s="106"/>
      <c r="Y60" s="472" t="s">
        <v>12</v>
      </c>
      <c r="Z60" s="532"/>
      <c r="AA60" s="533"/>
      <c r="AB60" s="462"/>
      <c r="AC60" s="462"/>
      <c r="AD60" s="46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5"/>
      <c r="B61" s="406"/>
      <c r="C61" s="406"/>
      <c r="D61" s="406"/>
      <c r="E61" s="406"/>
      <c r="F61" s="407"/>
      <c r="G61" s="568"/>
      <c r="H61" s="569"/>
      <c r="I61" s="569"/>
      <c r="J61" s="569"/>
      <c r="K61" s="569"/>
      <c r="L61" s="569"/>
      <c r="M61" s="569"/>
      <c r="N61" s="569"/>
      <c r="O61" s="570"/>
      <c r="P61" s="108"/>
      <c r="Q61" s="108"/>
      <c r="R61" s="108"/>
      <c r="S61" s="108"/>
      <c r="T61" s="108"/>
      <c r="U61" s="108"/>
      <c r="V61" s="108"/>
      <c r="W61" s="108"/>
      <c r="X61" s="109"/>
      <c r="Y61" s="416" t="s">
        <v>54</v>
      </c>
      <c r="Z61" s="417"/>
      <c r="AA61" s="418"/>
      <c r="AB61" s="524"/>
      <c r="AC61" s="524"/>
      <c r="AD61" s="5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5"/>
      <c r="B62" s="406"/>
      <c r="C62" s="406"/>
      <c r="D62" s="406"/>
      <c r="E62" s="406"/>
      <c r="F62" s="407"/>
      <c r="G62" s="571"/>
      <c r="H62" s="572"/>
      <c r="I62" s="572"/>
      <c r="J62" s="572"/>
      <c r="K62" s="572"/>
      <c r="L62" s="572"/>
      <c r="M62" s="572"/>
      <c r="N62" s="572"/>
      <c r="O62" s="573"/>
      <c r="P62" s="111"/>
      <c r="Q62" s="111"/>
      <c r="R62" s="111"/>
      <c r="S62" s="111"/>
      <c r="T62" s="111"/>
      <c r="U62" s="111"/>
      <c r="V62" s="111"/>
      <c r="W62" s="111"/>
      <c r="X62" s="112"/>
      <c r="Y62" s="416" t="s">
        <v>13</v>
      </c>
      <c r="Z62" s="417"/>
      <c r="AA62" s="418"/>
      <c r="AB62" s="557" t="s">
        <v>14</v>
      </c>
      <c r="AC62" s="557"/>
      <c r="AD62" s="55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3" t="s">
        <v>474</v>
      </c>
      <c r="B65" s="484"/>
      <c r="C65" s="484"/>
      <c r="D65" s="484"/>
      <c r="E65" s="484"/>
      <c r="F65" s="485"/>
      <c r="G65" s="486"/>
      <c r="H65" s="239" t="s">
        <v>265</v>
      </c>
      <c r="I65" s="239"/>
      <c r="J65" s="239"/>
      <c r="K65" s="239"/>
      <c r="L65" s="239"/>
      <c r="M65" s="239"/>
      <c r="N65" s="239"/>
      <c r="O65" s="240"/>
      <c r="P65" s="238" t="s">
        <v>59</v>
      </c>
      <c r="Q65" s="239"/>
      <c r="R65" s="239"/>
      <c r="S65" s="239"/>
      <c r="T65" s="239"/>
      <c r="U65" s="239"/>
      <c r="V65" s="240"/>
      <c r="W65" s="488" t="s">
        <v>469</v>
      </c>
      <c r="X65" s="489"/>
      <c r="Y65" s="492"/>
      <c r="Z65" s="492"/>
      <c r="AA65" s="493"/>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6"/>
      <c r="B66" s="477"/>
      <c r="C66" s="477"/>
      <c r="D66" s="477"/>
      <c r="E66" s="477"/>
      <c r="F66" s="478"/>
      <c r="G66" s="487"/>
      <c r="H66" s="242"/>
      <c r="I66" s="242"/>
      <c r="J66" s="242"/>
      <c r="K66" s="242"/>
      <c r="L66" s="242"/>
      <c r="M66" s="242"/>
      <c r="N66" s="242"/>
      <c r="O66" s="243"/>
      <c r="P66" s="241"/>
      <c r="Q66" s="242"/>
      <c r="R66" s="242"/>
      <c r="S66" s="242"/>
      <c r="T66" s="242"/>
      <c r="U66" s="242"/>
      <c r="V66" s="243"/>
      <c r="W66" s="490"/>
      <c r="X66" s="491"/>
      <c r="Y66" s="494"/>
      <c r="Z66" s="494"/>
      <c r="AA66" s="495"/>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6"/>
      <c r="B67" s="477"/>
      <c r="C67" s="477"/>
      <c r="D67" s="477"/>
      <c r="E67" s="477"/>
      <c r="F67" s="478"/>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6"/>
      <c r="B68" s="477"/>
      <c r="C68" s="477"/>
      <c r="D68" s="477"/>
      <c r="E68" s="477"/>
      <c r="F68" s="478"/>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6"/>
      <c r="B69" s="477"/>
      <c r="C69" s="477"/>
      <c r="D69" s="477"/>
      <c r="E69" s="477"/>
      <c r="F69" s="478"/>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6" t="s">
        <v>479</v>
      </c>
      <c r="B70" s="477"/>
      <c r="C70" s="477"/>
      <c r="D70" s="477"/>
      <c r="E70" s="477"/>
      <c r="F70" s="478"/>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6"/>
      <c r="B71" s="477"/>
      <c r="C71" s="477"/>
      <c r="D71" s="477"/>
      <c r="E71" s="477"/>
      <c r="F71" s="478"/>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9"/>
      <c r="B72" s="480"/>
      <c r="C72" s="480"/>
      <c r="D72" s="480"/>
      <c r="E72" s="480"/>
      <c r="F72" s="481"/>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7" t="s">
        <v>474</v>
      </c>
      <c r="B73" s="508"/>
      <c r="C73" s="508"/>
      <c r="D73" s="508"/>
      <c r="E73" s="508"/>
      <c r="F73" s="509"/>
      <c r="G73" s="583"/>
      <c r="H73" s="130" t="s">
        <v>265</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10"/>
      <c r="B74" s="511"/>
      <c r="C74" s="511"/>
      <c r="D74" s="511"/>
      <c r="E74" s="511"/>
      <c r="F74" s="512"/>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1"/>
      <c r="AR74" s="200"/>
      <c r="AS74" s="133" t="s">
        <v>355</v>
      </c>
      <c r="AT74" s="134"/>
      <c r="AU74" s="591"/>
      <c r="AV74" s="200"/>
      <c r="AW74" s="133" t="s">
        <v>300</v>
      </c>
      <c r="AX74" s="195"/>
    </row>
    <row r="75" spans="1:50" ht="23.25" hidden="1" customHeight="1" x14ac:dyDescent="0.15">
      <c r="A75" s="510"/>
      <c r="B75" s="511"/>
      <c r="C75" s="511"/>
      <c r="D75" s="511"/>
      <c r="E75" s="511"/>
      <c r="F75" s="512"/>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0"/>
      <c r="B76" s="511"/>
      <c r="C76" s="511"/>
      <c r="D76" s="511"/>
      <c r="E76" s="511"/>
      <c r="F76" s="512"/>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0"/>
      <c r="B77" s="511"/>
      <c r="C77" s="511"/>
      <c r="D77" s="511"/>
      <c r="E77" s="511"/>
      <c r="F77" s="512"/>
      <c r="G77" s="612"/>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506</v>
      </c>
      <c r="B78" s="336"/>
      <c r="C78" s="336"/>
      <c r="D78" s="336"/>
      <c r="E78" s="333" t="s">
        <v>451</v>
      </c>
      <c r="F78" s="334"/>
      <c r="G78" s="57" t="s">
        <v>357</v>
      </c>
      <c r="H78" s="588"/>
      <c r="I78" s="589"/>
      <c r="J78" s="589"/>
      <c r="K78" s="589"/>
      <c r="L78" s="589"/>
      <c r="M78" s="589"/>
      <c r="N78" s="589"/>
      <c r="O78" s="590"/>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8" t="s">
        <v>468</v>
      </c>
      <c r="AP79" s="279"/>
      <c r="AQ79" s="279"/>
      <c r="AR79" s="81" t="s">
        <v>466</v>
      </c>
      <c r="AS79" s="278"/>
      <c r="AT79" s="279"/>
      <c r="AU79" s="279"/>
      <c r="AV79" s="279"/>
      <c r="AW79" s="279"/>
      <c r="AX79" s="948"/>
    </row>
    <row r="80" spans="1:50" ht="18.75" hidden="1" customHeight="1" x14ac:dyDescent="0.15">
      <c r="A80" s="865"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558</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6"/>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6"/>
      <c r="B82" s="528"/>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4"/>
      <c r="Z85" s="165"/>
      <c r="AA85" s="166"/>
      <c r="AB85" s="558" t="s">
        <v>11</v>
      </c>
      <c r="AC85" s="559"/>
      <c r="AD85" s="560"/>
      <c r="AE85" s="244" t="s">
        <v>533</v>
      </c>
      <c r="AF85" s="245"/>
      <c r="AG85" s="245"/>
      <c r="AH85" s="246"/>
      <c r="AI85" s="244" t="s">
        <v>530</v>
      </c>
      <c r="AJ85" s="245"/>
      <c r="AK85" s="245"/>
      <c r="AL85" s="246"/>
      <c r="AM85" s="250" t="s">
        <v>525</v>
      </c>
      <c r="AN85" s="250"/>
      <c r="AO85" s="250"/>
      <c r="AP85" s="244"/>
      <c r="AQ85" s="159" t="s">
        <v>354</v>
      </c>
      <c r="AR85" s="130"/>
      <c r="AS85" s="130"/>
      <c r="AT85" s="131"/>
      <c r="AU85" s="534" t="s">
        <v>253</v>
      </c>
      <c r="AV85" s="534"/>
      <c r="AW85" s="534"/>
      <c r="AX85" s="535"/>
      <c r="AY85" s="10"/>
      <c r="AZ85" s="10"/>
      <c r="BA85" s="10"/>
      <c r="BB85" s="10"/>
      <c r="BC85" s="10"/>
    </row>
    <row r="86" spans="1:60" ht="18.75" hidden="1" customHeight="1" x14ac:dyDescent="0.15">
      <c r="A86" s="866"/>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9" t="s">
        <v>300</v>
      </c>
      <c r="AX86" s="400"/>
      <c r="AY86" s="10"/>
      <c r="AZ86" s="10"/>
      <c r="BA86" s="10"/>
      <c r="BB86" s="10"/>
      <c r="BC86" s="10"/>
      <c r="BD86" s="10"/>
      <c r="BE86" s="10"/>
      <c r="BF86" s="10"/>
      <c r="BG86" s="10"/>
      <c r="BH86" s="10"/>
    </row>
    <row r="87" spans="1:60" ht="23.25" hidden="1" customHeight="1" x14ac:dyDescent="0.15">
      <c r="A87" s="866"/>
      <c r="B87" s="429"/>
      <c r="C87" s="429"/>
      <c r="D87" s="429"/>
      <c r="E87" s="429"/>
      <c r="F87" s="430"/>
      <c r="G87" s="104"/>
      <c r="H87" s="105"/>
      <c r="I87" s="105"/>
      <c r="J87" s="105"/>
      <c r="K87" s="105"/>
      <c r="L87" s="105"/>
      <c r="M87" s="105"/>
      <c r="N87" s="105"/>
      <c r="O87" s="106"/>
      <c r="P87" s="105"/>
      <c r="Q87" s="515"/>
      <c r="R87" s="515"/>
      <c r="S87" s="515"/>
      <c r="T87" s="515"/>
      <c r="U87" s="515"/>
      <c r="V87" s="515"/>
      <c r="W87" s="515"/>
      <c r="X87" s="516"/>
      <c r="Y87" s="562" t="s">
        <v>62</v>
      </c>
      <c r="Z87" s="563"/>
      <c r="AA87" s="564"/>
      <c r="AB87" s="462"/>
      <c r="AC87" s="462"/>
      <c r="AD87" s="462"/>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9"/>
      <c r="C88" s="429"/>
      <c r="D88" s="429"/>
      <c r="E88" s="429"/>
      <c r="F88" s="430"/>
      <c r="G88" s="107"/>
      <c r="H88" s="108"/>
      <c r="I88" s="108"/>
      <c r="J88" s="108"/>
      <c r="K88" s="108"/>
      <c r="L88" s="108"/>
      <c r="M88" s="108"/>
      <c r="N88" s="108"/>
      <c r="O88" s="109"/>
      <c r="P88" s="517"/>
      <c r="Q88" s="517"/>
      <c r="R88" s="517"/>
      <c r="S88" s="517"/>
      <c r="T88" s="517"/>
      <c r="U88" s="517"/>
      <c r="V88" s="517"/>
      <c r="W88" s="517"/>
      <c r="X88" s="518"/>
      <c r="Y88" s="459" t="s">
        <v>54</v>
      </c>
      <c r="Z88" s="460"/>
      <c r="AA88" s="461"/>
      <c r="AB88" s="524"/>
      <c r="AC88" s="524"/>
      <c r="AD88" s="524"/>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30"/>
      <c r="C89" s="530"/>
      <c r="D89" s="530"/>
      <c r="E89" s="530"/>
      <c r="F89" s="531"/>
      <c r="G89" s="110"/>
      <c r="H89" s="111"/>
      <c r="I89" s="111"/>
      <c r="J89" s="111"/>
      <c r="K89" s="111"/>
      <c r="L89" s="111"/>
      <c r="M89" s="111"/>
      <c r="N89" s="111"/>
      <c r="O89" s="112"/>
      <c r="P89" s="176"/>
      <c r="Q89" s="176"/>
      <c r="R89" s="176"/>
      <c r="S89" s="176"/>
      <c r="T89" s="176"/>
      <c r="U89" s="176"/>
      <c r="V89" s="176"/>
      <c r="W89" s="176"/>
      <c r="X89" s="561"/>
      <c r="Y89" s="459" t="s">
        <v>13</v>
      </c>
      <c r="Z89" s="460"/>
      <c r="AA89" s="461"/>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4"/>
      <c r="Z90" s="165"/>
      <c r="AA90" s="166"/>
      <c r="AB90" s="558" t="s">
        <v>11</v>
      </c>
      <c r="AC90" s="559"/>
      <c r="AD90" s="560"/>
      <c r="AE90" s="244" t="s">
        <v>533</v>
      </c>
      <c r="AF90" s="245"/>
      <c r="AG90" s="245"/>
      <c r="AH90" s="246"/>
      <c r="AI90" s="244" t="s">
        <v>530</v>
      </c>
      <c r="AJ90" s="245"/>
      <c r="AK90" s="245"/>
      <c r="AL90" s="246"/>
      <c r="AM90" s="250" t="s">
        <v>525</v>
      </c>
      <c r="AN90" s="250"/>
      <c r="AO90" s="250"/>
      <c r="AP90" s="244"/>
      <c r="AQ90" s="159" t="s">
        <v>354</v>
      </c>
      <c r="AR90" s="130"/>
      <c r="AS90" s="130"/>
      <c r="AT90" s="131"/>
      <c r="AU90" s="534" t="s">
        <v>253</v>
      </c>
      <c r="AV90" s="534"/>
      <c r="AW90" s="534"/>
      <c r="AX90" s="535"/>
    </row>
    <row r="91" spans="1:60" ht="18.75" hidden="1" customHeight="1" x14ac:dyDescent="0.15">
      <c r="A91" s="866"/>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9" t="s">
        <v>300</v>
      </c>
      <c r="AX91" s="400"/>
      <c r="AY91" s="10"/>
      <c r="AZ91" s="10"/>
      <c r="BA91" s="10"/>
      <c r="BB91" s="10"/>
      <c r="BC91" s="10"/>
    </row>
    <row r="92" spans="1:60" ht="23.25" hidden="1" customHeight="1" x14ac:dyDescent="0.15">
      <c r="A92" s="866"/>
      <c r="B92" s="429"/>
      <c r="C92" s="429"/>
      <c r="D92" s="429"/>
      <c r="E92" s="429"/>
      <c r="F92" s="430"/>
      <c r="G92" s="104"/>
      <c r="H92" s="105"/>
      <c r="I92" s="105"/>
      <c r="J92" s="105"/>
      <c r="K92" s="105"/>
      <c r="L92" s="105"/>
      <c r="M92" s="105"/>
      <c r="N92" s="105"/>
      <c r="O92" s="106"/>
      <c r="P92" s="105"/>
      <c r="Q92" s="515"/>
      <c r="R92" s="515"/>
      <c r="S92" s="515"/>
      <c r="T92" s="515"/>
      <c r="U92" s="515"/>
      <c r="V92" s="515"/>
      <c r="W92" s="515"/>
      <c r="X92" s="516"/>
      <c r="Y92" s="562" t="s">
        <v>62</v>
      </c>
      <c r="Z92" s="563"/>
      <c r="AA92" s="564"/>
      <c r="AB92" s="462"/>
      <c r="AC92" s="462"/>
      <c r="AD92" s="462"/>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9"/>
      <c r="C93" s="429"/>
      <c r="D93" s="429"/>
      <c r="E93" s="429"/>
      <c r="F93" s="430"/>
      <c r="G93" s="107"/>
      <c r="H93" s="108"/>
      <c r="I93" s="108"/>
      <c r="J93" s="108"/>
      <c r="K93" s="108"/>
      <c r="L93" s="108"/>
      <c r="M93" s="108"/>
      <c r="N93" s="108"/>
      <c r="O93" s="109"/>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30"/>
      <c r="C94" s="530"/>
      <c r="D94" s="530"/>
      <c r="E94" s="530"/>
      <c r="F94" s="531"/>
      <c r="G94" s="110"/>
      <c r="H94" s="111"/>
      <c r="I94" s="111"/>
      <c r="J94" s="111"/>
      <c r="K94" s="111"/>
      <c r="L94" s="111"/>
      <c r="M94" s="111"/>
      <c r="N94" s="111"/>
      <c r="O94" s="112"/>
      <c r="P94" s="176"/>
      <c r="Q94" s="176"/>
      <c r="R94" s="176"/>
      <c r="S94" s="176"/>
      <c r="T94" s="176"/>
      <c r="U94" s="176"/>
      <c r="V94" s="176"/>
      <c r="W94" s="176"/>
      <c r="X94" s="561"/>
      <c r="Y94" s="459" t="s">
        <v>13</v>
      </c>
      <c r="Z94" s="460"/>
      <c r="AA94" s="461"/>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4"/>
      <c r="Z95" s="165"/>
      <c r="AA95" s="166"/>
      <c r="AB95" s="558" t="s">
        <v>11</v>
      </c>
      <c r="AC95" s="559"/>
      <c r="AD95" s="560"/>
      <c r="AE95" s="244" t="s">
        <v>533</v>
      </c>
      <c r="AF95" s="245"/>
      <c r="AG95" s="245"/>
      <c r="AH95" s="246"/>
      <c r="AI95" s="244" t="s">
        <v>530</v>
      </c>
      <c r="AJ95" s="245"/>
      <c r="AK95" s="245"/>
      <c r="AL95" s="246"/>
      <c r="AM95" s="250" t="s">
        <v>525</v>
      </c>
      <c r="AN95" s="250"/>
      <c r="AO95" s="250"/>
      <c r="AP95" s="244"/>
      <c r="AQ95" s="159" t="s">
        <v>354</v>
      </c>
      <c r="AR95" s="130"/>
      <c r="AS95" s="130"/>
      <c r="AT95" s="131"/>
      <c r="AU95" s="534" t="s">
        <v>253</v>
      </c>
      <c r="AV95" s="534"/>
      <c r="AW95" s="534"/>
      <c r="AX95" s="535"/>
      <c r="AY95" s="10"/>
      <c r="AZ95" s="10"/>
      <c r="BA95" s="10"/>
      <c r="BB95" s="10"/>
      <c r="BC95" s="10"/>
      <c r="BD95" s="10"/>
      <c r="BE95" s="10"/>
      <c r="BF95" s="10"/>
      <c r="BG95" s="10"/>
      <c r="BH95" s="10"/>
    </row>
    <row r="96" spans="1:60" ht="18.75" hidden="1" customHeight="1" x14ac:dyDescent="0.15">
      <c r="A96" s="866"/>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9" t="s">
        <v>300</v>
      </c>
      <c r="AX96" s="400"/>
    </row>
    <row r="97" spans="1:60" ht="23.25" hidden="1" customHeight="1" x14ac:dyDescent="0.15">
      <c r="A97" s="866"/>
      <c r="B97" s="429"/>
      <c r="C97" s="429"/>
      <c r="D97" s="429"/>
      <c r="E97" s="429"/>
      <c r="F97" s="430"/>
      <c r="G97" s="104"/>
      <c r="H97" s="105"/>
      <c r="I97" s="105"/>
      <c r="J97" s="105"/>
      <c r="K97" s="105"/>
      <c r="L97" s="105"/>
      <c r="M97" s="105"/>
      <c r="N97" s="105"/>
      <c r="O97" s="106"/>
      <c r="P97" s="105"/>
      <c r="Q97" s="515"/>
      <c r="R97" s="515"/>
      <c r="S97" s="515"/>
      <c r="T97" s="515"/>
      <c r="U97" s="515"/>
      <c r="V97" s="515"/>
      <c r="W97" s="515"/>
      <c r="X97" s="516"/>
      <c r="Y97" s="562" t="s">
        <v>62</v>
      </c>
      <c r="Z97" s="563"/>
      <c r="AA97" s="564"/>
      <c r="AB97" s="469"/>
      <c r="AC97" s="470"/>
      <c r="AD97" s="471"/>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9"/>
      <c r="C98" s="429"/>
      <c r="D98" s="429"/>
      <c r="E98" s="429"/>
      <c r="F98" s="430"/>
      <c r="G98" s="107"/>
      <c r="H98" s="108"/>
      <c r="I98" s="108"/>
      <c r="J98" s="108"/>
      <c r="K98" s="108"/>
      <c r="L98" s="108"/>
      <c r="M98" s="108"/>
      <c r="N98" s="108"/>
      <c r="O98" s="109"/>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1"/>
      <c r="C99" s="431"/>
      <c r="D99" s="431"/>
      <c r="E99" s="431"/>
      <c r="F99" s="432"/>
      <c r="G99" s="581"/>
      <c r="H99" s="215"/>
      <c r="I99" s="215"/>
      <c r="J99" s="215"/>
      <c r="K99" s="215"/>
      <c r="L99" s="215"/>
      <c r="M99" s="215"/>
      <c r="N99" s="215"/>
      <c r="O99" s="582"/>
      <c r="P99" s="519"/>
      <c r="Q99" s="519"/>
      <c r="R99" s="519"/>
      <c r="S99" s="519"/>
      <c r="T99" s="519"/>
      <c r="U99" s="519"/>
      <c r="V99" s="519"/>
      <c r="W99" s="519"/>
      <c r="X99" s="520"/>
      <c r="Y99" s="896" t="s">
        <v>13</v>
      </c>
      <c r="Z99" s="897"/>
      <c r="AA99" s="898"/>
      <c r="AB99" s="893" t="s">
        <v>14</v>
      </c>
      <c r="AC99" s="894"/>
      <c r="AD99" s="895"/>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5"/>
      <c r="Z100" s="856"/>
      <c r="AA100" s="857"/>
      <c r="AB100" s="482" t="s">
        <v>11</v>
      </c>
      <c r="AC100" s="482"/>
      <c r="AD100" s="482"/>
      <c r="AE100" s="540" t="s">
        <v>533</v>
      </c>
      <c r="AF100" s="541"/>
      <c r="AG100" s="541"/>
      <c r="AH100" s="542"/>
      <c r="AI100" s="540" t="s">
        <v>530</v>
      </c>
      <c r="AJ100" s="541"/>
      <c r="AK100" s="541"/>
      <c r="AL100" s="542"/>
      <c r="AM100" s="540" t="s">
        <v>526</v>
      </c>
      <c r="AN100" s="541"/>
      <c r="AO100" s="541"/>
      <c r="AP100" s="542"/>
      <c r="AQ100" s="320" t="s">
        <v>519</v>
      </c>
      <c r="AR100" s="321"/>
      <c r="AS100" s="321"/>
      <c r="AT100" s="322"/>
      <c r="AU100" s="320" t="s">
        <v>516</v>
      </c>
      <c r="AV100" s="321"/>
      <c r="AW100" s="321"/>
      <c r="AX100" s="323"/>
    </row>
    <row r="101" spans="1:60" ht="23.25" customHeight="1" x14ac:dyDescent="0.15">
      <c r="A101" s="423"/>
      <c r="B101" s="424"/>
      <c r="C101" s="424"/>
      <c r="D101" s="424"/>
      <c r="E101" s="424"/>
      <c r="F101" s="425"/>
      <c r="G101" s="105" t="s">
        <v>587</v>
      </c>
      <c r="H101" s="105"/>
      <c r="I101" s="105"/>
      <c r="J101" s="105"/>
      <c r="K101" s="105"/>
      <c r="L101" s="105"/>
      <c r="M101" s="105"/>
      <c r="N101" s="105"/>
      <c r="O101" s="105"/>
      <c r="P101" s="105"/>
      <c r="Q101" s="105"/>
      <c r="R101" s="105"/>
      <c r="S101" s="105"/>
      <c r="T101" s="105"/>
      <c r="U101" s="105"/>
      <c r="V101" s="105"/>
      <c r="W101" s="105"/>
      <c r="X101" s="106"/>
      <c r="Y101" s="543" t="s">
        <v>55</v>
      </c>
      <c r="Z101" s="544"/>
      <c r="AA101" s="545"/>
      <c r="AB101" s="462" t="s">
        <v>582</v>
      </c>
      <c r="AC101" s="462"/>
      <c r="AD101" s="462"/>
      <c r="AE101" s="218" t="s">
        <v>569</v>
      </c>
      <c r="AF101" s="219"/>
      <c r="AG101" s="219"/>
      <c r="AH101" s="220"/>
      <c r="AI101" s="218">
        <v>1</v>
      </c>
      <c r="AJ101" s="219"/>
      <c r="AK101" s="219"/>
      <c r="AL101" s="220"/>
      <c r="AM101" s="218" t="s">
        <v>569</v>
      </c>
      <c r="AN101" s="219"/>
      <c r="AO101" s="219"/>
      <c r="AP101" s="220"/>
      <c r="AQ101" s="218" t="s">
        <v>569</v>
      </c>
      <c r="AR101" s="219"/>
      <c r="AS101" s="219"/>
      <c r="AT101" s="220"/>
      <c r="AU101" s="218">
        <v>1</v>
      </c>
      <c r="AV101" s="219"/>
      <c r="AW101" s="219"/>
      <c r="AX101" s="220"/>
    </row>
    <row r="102" spans="1:60" ht="23.25" customHeight="1" x14ac:dyDescent="0.15">
      <c r="A102" s="426"/>
      <c r="B102" s="427"/>
      <c r="C102" s="427"/>
      <c r="D102" s="427"/>
      <c r="E102" s="427"/>
      <c r="F102" s="428"/>
      <c r="G102" s="111"/>
      <c r="H102" s="111"/>
      <c r="I102" s="111"/>
      <c r="J102" s="111"/>
      <c r="K102" s="111"/>
      <c r="L102" s="111"/>
      <c r="M102" s="111"/>
      <c r="N102" s="111"/>
      <c r="O102" s="111"/>
      <c r="P102" s="111"/>
      <c r="Q102" s="111"/>
      <c r="R102" s="111"/>
      <c r="S102" s="111"/>
      <c r="T102" s="111"/>
      <c r="U102" s="111"/>
      <c r="V102" s="111"/>
      <c r="W102" s="111"/>
      <c r="X102" s="112"/>
      <c r="Y102" s="446" t="s">
        <v>56</v>
      </c>
      <c r="Z102" s="447"/>
      <c r="AA102" s="448"/>
      <c r="AB102" s="462" t="s">
        <v>582</v>
      </c>
      <c r="AC102" s="462"/>
      <c r="AD102" s="462"/>
      <c r="AE102" s="419" t="s">
        <v>569</v>
      </c>
      <c r="AF102" s="419"/>
      <c r="AG102" s="419"/>
      <c r="AH102" s="419"/>
      <c r="AI102" s="419">
        <v>1</v>
      </c>
      <c r="AJ102" s="419"/>
      <c r="AK102" s="419"/>
      <c r="AL102" s="419"/>
      <c r="AM102" s="419" t="s">
        <v>569</v>
      </c>
      <c r="AN102" s="419"/>
      <c r="AO102" s="419"/>
      <c r="AP102" s="419"/>
      <c r="AQ102" s="273" t="s">
        <v>569</v>
      </c>
      <c r="AR102" s="274"/>
      <c r="AS102" s="274"/>
      <c r="AT102" s="319"/>
      <c r="AU102" s="273">
        <v>1</v>
      </c>
      <c r="AV102" s="274"/>
      <c r="AW102" s="274"/>
      <c r="AX102" s="319"/>
    </row>
    <row r="103" spans="1:60" ht="31.5" hidden="1"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533</v>
      </c>
      <c r="AF103" s="417"/>
      <c r="AG103" s="417"/>
      <c r="AH103" s="418"/>
      <c r="AI103" s="416" t="s">
        <v>530</v>
      </c>
      <c r="AJ103" s="417"/>
      <c r="AK103" s="417"/>
      <c r="AL103" s="418"/>
      <c r="AM103" s="416" t="s">
        <v>526</v>
      </c>
      <c r="AN103" s="417"/>
      <c r="AO103" s="417"/>
      <c r="AP103" s="418"/>
      <c r="AQ103" s="284" t="s">
        <v>519</v>
      </c>
      <c r="AR103" s="285"/>
      <c r="AS103" s="285"/>
      <c r="AT103" s="324"/>
      <c r="AU103" s="284" t="s">
        <v>516</v>
      </c>
      <c r="AV103" s="285"/>
      <c r="AW103" s="285"/>
      <c r="AX103" s="286"/>
    </row>
    <row r="104" spans="1:60" ht="23.25" hidden="1" customHeight="1" x14ac:dyDescent="0.15">
      <c r="A104" s="423"/>
      <c r="B104" s="424"/>
      <c r="C104" s="424"/>
      <c r="D104" s="424"/>
      <c r="E104" s="424"/>
      <c r="F104" s="425"/>
      <c r="G104" s="105"/>
      <c r="H104" s="105"/>
      <c r="I104" s="105"/>
      <c r="J104" s="105"/>
      <c r="K104" s="105"/>
      <c r="L104" s="105"/>
      <c r="M104" s="105"/>
      <c r="N104" s="105"/>
      <c r="O104" s="105"/>
      <c r="P104" s="105"/>
      <c r="Q104" s="105"/>
      <c r="R104" s="105"/>
      <c r="S104" s="105"/>
      <c r="T104" s="105"/>
      <c r="U104" s="105"/>
      <c r="V104" s="105"/>
      <c r="W104" s="105"/>
      <c r="X104" s="106"/>
      <c r="Y104" s="466" t="s">
        <v>55</v>
      </c>
      <c r="Z104" s="467"/>
      <c r="AA104" s="468"/>
      <c r="AB104" s="546"/>
      <c r="AC104" s="547"/>
      <c r="AD104" s="548"/>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6"/>
      <c r="B105" s="427"/>
      <c r="C105" s="427"/>
      <c r="D105" s="427"/>
      <c r="E105" s="427"/>
      <c r="F105" s="428"/>
      <c r="G105" s="111"/>
      <c r="H105" s="111"/>
      <c r="I105" s="111"/>
      <c r="J105" s="111"/>
      <c r="K105" s="111"/>
      <c r="L105" s="111"/>
      <c r="M105" s="111"/>
      <c r="N105" s="111"/>
      <c r="O105" s="111"/>
      <c r="P105" s="111"/>
      <c r="Q105" s="111"/>
      <c r="R105" s="111"/>
      <c r="S105" s="111"/>
      <c r="T105" s="111"/>
      <c r="U105" s="111"/>
      <c r="V105" s="111"/>
      <c r="W105" s="111"/>
      <c r="X105" s="112"/>
      <c r="Y105" s="446" t="s">
        <v>56</v>
      </c>
      <c r="Z105" s="549"/>
      <c r="AA105" s="550"/>
      <c r="AB105" s="469"/>
      <c r="AC105" s="470"/>
      <c r="AD105" s="471"/>
      <c r="AE105" s="419"/>
      <c r="AF105" s="419"/>
      <c r="AG105" s="419"/>
      <c r="AH105" s="419"/>
      <c r="AI105" s="419"/>
      <c r="AJ105" s="419"/>
      <c r="AK105" s="419"/>
      <c r="AL105" s="419"/>
      <c r="AM105" s="419"/>
      <c r="AN105" s="419"/>
      <c r="AO105" s="419"/>
      <c r="AP105" s="419"/>
      <c r="AQ105" s="218"/>
      <c r="AR105" s="219"/>
      <c r="AS105" s="219"/>
      <c r="AT105" s="220"/>
      <c r="AU105" s="273"/>
      <c r="AV105" s="274"/>
      <c r="AW105" s="274"/>
      <c r="AX105" s="319"/>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533</v>
      </c>
      <c r="AF106" s="417"/>
      <c r="AG106" s="417"/>
      <c r="AH106" s="418"/>
      <c r="AI106" s="416" t="s">
        <v>530</v>
      </c>
      <c r="AJ106" s="417"/>
      <c r="AK106" s="417"/>
      <c r="AL106" s="418"/>
      <c r="AM106" s="416" t="s">
        <v>525</v>
      </c>
      <c r="AN106" s="417"/>
      <c r="AO106" s="417"/>
      <c r="AP106" s="418"/>
      <c r="AQ106" s="284" t="s">
        <v>519</v>
      </c>
      <c r="AR106" s="285"/>
      <c r="AS106" s="285"/>
      <c r="AT106" s="324"/>
      <c r="AU106" s="284" t="s">
        <v>516</v>
      </c>
      <c r="AV106" s="285"/>
      <c r="AW106" s="285"/>
      <c r="AX106" s="286"/>
    </row>
    <row r="107" spans="1:60" ht="23.25" hidden="1" customHeight="1" x14ac:dyDescent="0.15">
      <c r="A107" s="423"/>
      <c r="B107" s="424"/>
      <c r="C107" s="424"/>
      <c r="D107" s="424"/>
      <c r="E107" s="424"/>
      <c r="F107" s="425"/>
      <c r="G107" s="105"/>
      <c r="H107" s="105"/>
      <c r="I107" s="105"/>
      <c r="J107" s="105"/>
      <c r="K107" s="105"/>
      <c r="L107" s="105"/>
      <c r="M107" s="105"/>
      <c r="N107" s="105"/>
      <c r="O107" s="105"/>
      <c r="P107" s="105"/>
      <c r="Q107" s="105"/>
      <c r="R107" s="105"/>
      <c r="S107" s="105"/>
      <c r="T107" s="105"/>
      <c r="U107" s="105"/>
      <c r="V107" s="105"/>
      <c r="W107" s="105"/>
      <c r="X107" s="106"/>
      <c r="Y107" s="466" t="s">
        <v>55</v>
      </c>
      <c r="Z107" s="467"/>
      <c r="AA107" s="468"/>
      <c r="AB107" s="546"/>
      <c r="AC107" s="547"/>
      <c r="AD107" s="548"/>
      <c r="AE107" s="419"/>
      <c r="AF107" s="419"/>
      <c r="AG107" s="419"/>
      <c r="AH107" s="419"/>
      <c r="AI107" s="419"/>
      <c r="AJ107" s="419"/>
      <c r="AK107" s="419"/>
      <c r="AL107" s="419"/>
      <c r="AM107" s="419"/>
      <c r="AN107" s="419"/>
      <c r="AO107" s="419"/>
      <c r="AP107" s="419"/>
      <c r="AQ107" s="218"/>
      <c r="AR107" s="219"/>
      <c r="AS107" s="219"/>
      <c r="AT107" s="220"/>
      <c r="AU107" s="218"/>
      <c r="AV107" s="219"/>
      <c r="AW107" s="219"/>
      <c r="AX107" s="220"/>
    </row>
    <row r="108" spans="1:60" ht="23.25" hidden="1" customHeight="1" x14ac:dyDescent="0.15">
      <c r="A108" s="426"/>
      <c r="B108" s="427"/>
      <c r="C108" s="427"/>
      <c r="D108" s="427"/>
      <c r="E108" s="427"/>
      <c r="F108" s="428"/>
      <c r="G108" s="111"/>
      <c r="H108" s="111"/>
      <c r="I108" s="111"/>
      <c r="J108" s="111"/>
      <c r="K108" s="111"/>
      <c r="L108" s="111"/>
      <c r="M108" s="111"/>
      <c r="N108" s="111"/>
      <c r="O108" s="111"/>
      <c r="P108" s="111"/>
      <c r="Q108" s="111"/>
      <c r="R108" s="111"/>
      <c r="S108" s="111"/>
      <c r="T108" s="111"/>
      <c r="U108" s="111"/>
      <c r="V108" s="111"/>
      <c r="W108" s="111"/>
      <c r="X108" s="112"/>
      <c r="Y108" s="446" t="s">
        <v>56</v>
      </c>
      <c r="Z108" s="549"/>
      <c r="AA108" s="550"/>
      <c r="AB108" s="469"/>
      <c r="AC108" s="470"/>
      <c r="AD108" s="471"/>
      <c r="AE108" s="419"/>
      <c r="AF108" s="419"/>
      <c r="AG108" s="419"/>
      <c r="AH108" s="419"/>
      <c r="AI108" s="419"/>
      <c r="AJ108" s="419"/>
      <c r="AK108" s="419"/>
      <c r="AL108" s="419"/>
      <c r="AM108" s="419"/>
      <c r="AN108" s="419"/>
      <c r="AO108" s="419"/>
      <c r="AP108" s="419"/>
      <c r="AQ108" s="218" t="s">
        <v>569</v>
      </c>
      <c r="AR108" s="219"/>
      <c r="AS108" s="219"/>
      <c r="AT108" s="220"/>
      <c r="AU108" s="273"/>
      <c r="AV108" s="274"/>
      <c r="AW108" s="274"/>
      <c r="AX108" s="319"/>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533</v>
      </c>
      <c r="AF109" s="417"/>
      <c r="AG109" s="417"/>
      <c r="AH109" s="418"/>
      <c r="AI109" s="416" t="s">
        <v>530</v>
      </c>
      <c r="AJ109" s="417"/>
      <c r="AK109" s="417"/>
      <c r="AL109" s="418"/>
      <c r="AM109" s="416" t="s">
        <v>526</v>
      </c>
      <c r="AN109" s="417"/>
      <c r="AO109" s="417"/>
      <c r="AP109" s="418"/>
      <c r="AQ109" s="284" t="s">
        <v>519</v>
      </c>
      <c r="AR109" s="285"/>
      <c r="AS109" s="285"/>
      <c r="AT109" s="324"/>
      <c r="AU109" s="284" t="s">
        <v>516</v>
      </c>
      <c r="AV109" s="285"/>
      <c r="AW109" s="285"/>
      <c r="AX109" s="286"/>
    </row>
    <row r="110" spans="1:60" ht="23.25" hidden="1" customHeight="1" x14ac:dyDescent="0.15">
      <c r="A110" s="423"/>
      <c r="B110" s="424"/>
      <c r="C110" s="424"/>
      <c r="D110" s="424"/>
      <c r="E110" s="424"/>
      <c r="F110" s="425"/>
      <c r="G110" s="105"/>
      <c r="H110" s="105"/>
      <c r="I110" s="105"/>
      <c r="J110" s="105"/>
      <c r="K110" s="105"/>
      <c r="L110" s="105"/>
      <c r="M110" s="105"/>
      <c r="N110" s="105"/>
      <c r="O110" s="105"/>
      <c r="P110" s="105"/>
      <c r="Q110" s="105"/>
      <c r="R110" s="105"/>
      <c r="S110" s="105"/>
      <c r="T110" s="105"/>
      <c r="U110" s="105"/>
      <c r="V110" s="105"/>
      <c r="W110" s="105"/>
      <c r="X110" s="106"/>
      <c r="Y110" s="466" t="s">
        <v>55</v>
      </c>
      <c r="Z110" s="467"/>
      <c r="AA110" s="468"/>
      <c r="AB110" s="546"/>
      <c r="AC110" s="547"/>
      <c r="AD110" s="548"/>
      <c r="AE110" s="419"/>
      <c r="AF110" s="419"/>
      <c r="AG110" s="419"/>
      <c r="AH110" s="419"/>
      <c r="AI110" s="419"/>
      <c r="AJ110" s="419"/>
      <c r="AK110" s="419"/>
      <c r="AL110" s="419"/>
      <c r="AM110" s="419"/>
      <c r="AN110" s="419"/>
      <c r="AO110" s="419"/>
      <c r="AP110" s="419"/>
      <c r="AQ110" s="218"/>
      <c r="AR110" s="219"/>
      <c r="AS110" s="219"/>
      <c r="AT110" s="220"/>
      <c r="AU110" s="218"/>
      <c r="AV110" s="219"/>
      <c r="AW110" s="219"/>
      <c r="AX110" s="220"/>
    </row>
    <row r="111" spans="1:60" ht="23.25" hidden="1" customHeight="1" x14ac:dyDescent="0.15">
      <c r="A111" s="426"/>
      <c r="B111" s="427"/>
      <c r="C111" s="427"/>
      <c r="D111" s="427"/>
      <c r="E111" s="427"/>
      <c r="F111" s="428"/>
      <c r="G111" s="111"/>
      <c r="H111" s="111"/>
      <c r="I111" s="111"/>
      <c r="J111" s="111"/>
      <c r="K111" s="111"/>
      <c r="L111" s="111"/>
      <c r="M111" s="111"/>
      <c r="N111" s="111"/>
      <c r="O111" s="111"/>
      <c r="P111" s="111"/>
      <c r="Q111" s="111"/>
      <c r="R111" s="111"/>
      <c r="S111" s="111"/>
      <c r="T111" s="111"/>
      <c r="U111" s="111"/>
      <c r="V111" s="111"/>
      <c r="W111" s="111"/>
      <c r="X111" s="112"/>
      <c r="Y111" s="446" t="s">
        <v>56</v>
      </c>
      <c r="Z111" s="549"/>
      <c r="AA111" s="550"/>
      <c r="AB111" s="469"/>
      <c r="AC111" s="470"/>
      <c r="AD111" s="471"/>
      <c r="AE111" s="419"/>
      <c r="AF111" s="419"/>
      <c r="AG111" s="419"/>
      <c r="AH111" s="419"/>
      <c r="AI111" s="419"/>
      <c r="AJ111" s="419"/>
      <c r="AK111" s="419"/>
      <c r="AL111" s="419"/>
      <c r="AM111" s="419"/>
      <c r="AN111" s="419"/>
      <c r="AO111" s="419"/>
      <c r="AP111" s="419"/>
      <c r="AQ111" s="218"/>
      <c r="AR111" s="219"/>
      <c r="AS111" s="219"/>
      <c r="AT111" s="220"/>
      <c r="AU111" s="273"/>
      <c r="AV111" s="274"/>
      <c r="AW111" s="274"/>
      <c r="AX111" s="319"/>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533</v>
      </c>
      <c r="AF112" s="417"/>
      <c r="AG112" s="417"/>
      <c r="AH112" s="418"/>
      <c r="AI112" s="416" t="s">
        <v>530</v>
      </c>
      <c r="AJ112" s="417"/>
      <c r="AK112" s="417"/>
      <c r="AL112" s="418"/>
      <c r="AM112" s="416" t="s">
        <v>525</v>
      </c>
      <c r="AN112" s="417"/>
      <c r="AO112" s="417"/>
      <c r="AP112" s="418"/>
      <c r="AQ112" s="284" t="s">
        <v>519</v>
      </c>
      <c r="AR112" s="285"/>
      <c r="AS112" s="285"/>
      <c r="AT112" s="324"/>
      <c r="AU112" s="284" t="s">
        <v>516</v>
      </c>
      <c r="AV112" s="285"/>
      <c r="AW112" s="285"/>
      <c r="AX112" s="286"/>
    </row>
    <row r="113" spans="1:50" ht="23.25" hidden="1" customHeight="1" x14ac:dyDescent="0.15">
      <c r="A113" s="423"/>
      <c r="B113" s="424"/>
      <c r="C113" s="424"/>
      <c r="D113" s="424"/>
      <c r="E113" s="424"/>
      <c r="F113" s="425"/>
      <c r="G113" s="105"/>
      <c r="H113" s="105"/>
      <c r="I113" s="105"/>
      <c r="J113" s="105"/>
      <c r="K113" s="105"/>
      <c r="L113" s="105"/>
      <c r="M113" s="105"/>
      <c r="N113" s="105"/>
      <c r="O113" s="105"/>
      <c r="P113" s="105"/>
      <c r="Q113" s="105"/>
      <c r="R113" s="105"/>
      <c r="S113" s="105"/>
      <c r="T113" s="105"/>
      <c r="U113" s="105"/>
      <c r="V113" s="105"/>
      <c r="W113" s="105"/>
      <c r="X113" s="106"/>
      <c r="Y113" s="466" t="s">
        <v>55</v>
      </c>
      <c r="Z113" s="467"/>
      <c r="AA113" s="468"/>
      <c r="AB113" s="546"/>
      <c r="AC113" s="547"/>
      <c r="AD113" s="548"/>
      <c r="AE113" s="419"/>
      <c r="AF113" s="419"/>
      <c r="AG113" s="419"/>
      <c r="AH113" s="419"/>
      <c r="AI113" s="419"/>
      <c r="AJ113" s="419"/>
      <c r="AK113" s="419"/>
      <c r="AL113" s="419"/>
      <c r="AM113" s="419"/>
      <c r="AN113" s="419"/>
      <c r="AO113" s="419"/>
      <c r="AP113" s="419"/>
      <c r="AQ113" s="218"/>
      <c r="AR113" s="219"/>
      <c r="AS113" s="219"/>
      <c r="AT113" s="220"/>
      <c r="AU113" s="218"/>
      <c r="AV113" s="219"/>
      <c r="AW113" s="219"/>
      <c r="AX113" s="220"/>
    </row>
    <row r="114" spans="1:50" ht="23.25" hidden="1" customHeight="1" x14ac:dyDescent="0.15">
      <c r="A114" s="426"/>
      <c r="B114" s="427"/>
      <c r="C114" s="427"/>
      <c r="D114" s="427"/>
      <c r="E114" s="427"/>
      <c r="F114" s="428"/>
      <c r="G114" s="111"/>
      <c r="H114" s="111"/>
      <c r="I114" s="111"/>
      <c r="J114" s="111"/>
      <c r="K114" s="111"/>
      <c r="L114" s="111"/>
      <c r="M114" s="111"/>
      <c r="N114" s="111"/>
      <c r="O114" s="111"/>
      <c r="P114" s="111"/>
      <c r="Q114" s="111"/>
      <c r="R114" s="111"/>
      <c r="S114" s="111"/>
      <c r="T114" s="111"/>
      <c r="U114" s="111"/>
      <c r="V114" s="111"/>
      <c r="W114" s="111"/>
      <c r="X114" s="112"/>
      <c r="Y114" s="446" t="s">
        <v>56</v>
      </c>
      <c r="Z114" s="549"/>
      <c r="AA114" s="550"/>
      <c r="AB114" s="469"/>
      <c r="AC114" s="470"/>
      <c r="AD114" s="471"/>
      <c r="AE114" s="419"/>
      <c r="AF114" s="419"/>
      <c r="AG114" s="419"/>
      <c r="AH114" s="419"/>
      <c r="AI114" s="419"/>
      <c r="AJ114" s="419"/>
      <c r="AK114" s="419"/>
      <c r="AL114" s="419"/>
      <c r="AM114" s="419"/>
      <c r="AN114" s="419"/>
      <c r="AO114" s="419"/>
      <c r="AP114" s="419"/>
      <c r="AQ114" s="218"/>
      <c r="AR114" s="219"/>
      <c r="AS114" s="219"/>
      <c r="AT114" s="220"/>
      <c r="AU114" s="218"/>
      <c r="AV114" s="219"/>
      <c r="AW114" s="219"/>
      <c r="AX114" s="220"/>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533</v>
      </c>
      <c r="AF115" s="417"/>
      <c r="AG115" s="417"/>
      <c r="AH115" s="418"/>
      <c r="AI115" s="416" t="s">
        <v>530</v>
      </c>
      <c r="AJ115" s="417"/>
      <c r="AK115" s="417"/>
      <c r="AL115" s="418"/>
      <c r="AM115" s="416" t="s">
        <v>525</v>
      </c>
      <c r="AN115" s="417"/>
      <c r="AO115" s="417"/>
      <c r="AP115" s="418"/>
      <c r="AQ115" s="592" t="s">
        <v>520</v>
      </c>
      <c r="AR115" s="593"/>
      <c r="AS115" s="593"/>
      <c r="AT115" s="593"/>
      <c r="AU115" s="593"/>
      <c r="AV115" s="593"/>
      <c r="AW115" s="593"/>
      <c r="AX115" s="594"/>
    </row>
    <row r="116" spans="1:50" ht="23.25" customHeight="1" x14ac:dyDescent="0.15">
      <c r="A116" s="440"/>
      <c r="B116" s="441"/>
      <c r="C116" s="441"/>
      <c r="D116" s="441"/>
      <c r="E116" s="441"/>
      <c r="F116" s="442"/>
      <c r="G116" s="394" t="s">
        <v>647</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588</v>
      </c>
      <c r="AC116" s="464"/>
      <c r="AD116" s="465"/>
      <c r="AE116" s="419" t="s">
        <v>569</v>
      </c>
      <c r="AF116" s="419"/>
      <c r="AG116" s="419"/>
      <c r="AH116" s="419"/>
      <c r="AI116" s="419">
        <v>364</v>
      </c>
      <c r="AJ116" s="419"/>
      <c r="AK116" s="419"/>
      <c r="AL116" s="419"/>
      <c r="AM116" s="419" t="s">
        <v>569</v>
      </c>
      <c r="AN116" s="419"/>
      <c r="AO116" s="419"/>
      <c r="AP116" s="419"/>
      <c r="AQ116" s="218" t="s">
        <v>623</v>
      </c>
      <c r="AR116" s="219"/>
      <c r="AS116" s="219"/>
      <c r="AT116" s="219"/>
      <c r="AU116" s="219"/>
      <c r="AV116" s="219"/>
      <c r="AW116" s="219"/>
      <c r="AX116" s="221"/>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589</v>
      </c>
      <c r="AC117" s="474"/>
      <c r="AD117" s="475"/>
      <c r="AE117" s="552" t="s">
        <v>569</v>
      </c>
      <c r="AF117" s="552"/>
      <c r="AG117" s="552"/>
      <c r="AH117" s="552"/>
      <c r="AI117" s="552" t="s">
        <v>590</v>
      </c>
      <c r="AJ117" s="552"/>
      <c r="AK117" s="552"/>
      <c r="AL117" s="552"/>
      <c r="AM117" s="552" t="s">
        <v>569</v>
      </c>
      <c r="AN117" s="552"/>
      <c r="AO117" s="552"/>
      <c r="AP117" s="552"/>
      <c r="AQ117" s="218" t="s">
        <v>623</v>
      </c>
      <c r="AR117" s="219"/>
      <c r="AS117" s="219"/>
      <c r="AT117" s="219"/>
      <c r="AU117" s="219"/>
      <c r="AV117" s="219"/>
      <c r="AW117" s="219"/>
      <c r="AX117" s="221"/>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533</v>
      </c>
      <c r="AF118" s="417"/>
      <c r="AG118" s="417"/>
      <c r="AH118" s="418"/>
      <c r="AI118" s="416" t="s">
        <v>530</v>
      </c>
      <c r="AJ118" s="417"/>
      <c r="AK118" s="417"/>
      <c r="AL118" s="418"/>
      <c r="AM118" s="416" t="s">
        <v>525</v>
      </c>
      <c r="AN118" s="417"/>
      <c r="AO118" s="417"/>
      <c r="AP118" s="418"/>
      <c r="AQ118" s="592" t="s">
        <v>520</v>
      </c>
      <c r="AR118" s="593"/>
      <c r="AS118" s="593"/>
      <c r="AT118" s="593"/>
      <c r="AU118" s="593"/>
      <c r="AV118" s="593"/>
      <c r="AW118" s="593"/>
      <c r="AX118" s="594"/>
    </row>
    <row r="119" spans="1:50" ht="23.25" hidden="1" customHeight="1" x14ac:dyDescent="0.15">
      <c r="A119" s="440"/>
      <c r="B119" s="441"/>
      <c r="C119" s="441"/>
      <c r="D119" s="441"/>
      <c r="E119" s="441"/>
      <c r="F119" s="442"/>
      <c r="G119" s="394" t="s">
        <v>591</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592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533</v>
      </c>
      <c r="AF121" s="417"/>
      <c r="AG121" s="417"/>
      <c r="AH121" s="418"/>
      <c r="AI121" s="416" t="s">
        <v>530</v>
      </c>
      <c r="AJ121" s="417"/>
      <c r="AK121" s="417"/>
      <c r="AL121" s="418"/>
      <c r="AM121" s="416" t="s">
        <v>525</v>
      </c>
      <c r="AN121" s="417"/>
      <c r="AO121" s="417"/>
      <c r="AP121" s="418"/>
      <c r="AQ121" s="592" t="s">
        <v>520</v>
      </c>
      <c r="AR121" s="593"/>
      <c r="AS121" s="593"/>
      <c r="AT121" s="593"/>
      <c r="AU121" s="593"/>
      <c r="AV121" s="593"/>
      <c r="AW121" s="593"/>
      <c r="AX121" s="594"/>
    </row>
    <row r="122" spans="1:50" ht="23.25" hidden="1" customHeight="1" x14ac:dyDescent="0.15">
      <c r="A122" s="440"/>
      <c r="B122" s="441"/>
      <c r="C122" s="441"/>
      <c r="D122" s="441"/>
      <c r="E122" s="441"/>
      <c r="F122" s="442"/>
      <c r="G122" s="394" t="s">
        <v>482</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592</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534</v>
      </c>
      <c r="AF124" s="417"/>
      <c r="AG124" s="417"/>
      <c r="AH124" s="418"/>
      <c r="AI124" s="416" t="s">
        <v>530</v>
      </c>
      <c r="AJ124" s="417"/>
      <c r="AK124" s="417"/>
      <c r="AL124" s="418"/>
      <c r="AM124" s="416" t="s">
        <v>525</v>
      </c>
      <c r="AN124" s="417"/>
      <c r="AO124" s="417"/>
      <c r="AP124" s="418"/>
      <c r="AQ124" s="592" t="s">
        <v>520</v>
      </c>
      <c r="AR124" s="593"/>
      <c r="AS124" s="593"/>
      <c r="AT124" s="593"/>
      <c r="AU124" s="593"/>
      <c r="AV124" s="593"/>
      <c r="AW124" s="593"/>
      <c r="AX124" s="594"/>
    </row>
    <row r="125" spans="1:50" ht="23.25" hidden="1" customHeight="1" x14ac:dyDescent="0.15">
      <c r="A125" s="440"/>
      <c r="B125" s="441"/>
      <c r="C125" s="441"/>
      <c r="D125" s="441"/>
      <c r="E125" s="441"/>
      <c r="F125" s="442"/>
      <c r="G125" s="394" t="s">
        <v>482</v>
      </c>
      <c r="H125" s="394"/>
      <c r="I125" s="394"/>
      <c r="J125" s="394"/>
      <c r="K125" s="394"/>
      <c r="L125" s="394"/>
      <c r="M125" s="394"/>
      <c r="N125" s="394"/>
      <c r="O125" s="394"/>
      <c r="P125" s="394"/>
      <c r="Q125" s="394"/>
      <c r="R125" s="394"/>
      <c r="S125" s="394"/>
      <c r="T125" s="394"/>
      <c r="U125" s="394"/>
      <c r="V125" s="394"/>
      <c r="W125" s="394"/>
      <c r="X125" s="930"/>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1"/>
      <c r="Y126" s="472" t="s">
        <v>49</v>
      </c>
      <c r="Z126" s="447"/>
      <c r="AA126" s="448"/>
      <c r="AB126" s="473" t="s">
        <v>592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41"/>
      <c r="C127" s="441"/>
      <c r="D127" s="441"/>
      <c r="E127" s="441"/>
      <c r="F127" s="442"/>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6" t="s">
        <v>533</v>
      </c>
      <c r="AF127" s="417"/>
      <c r="AG127" s="417"/>
      <c r="AH127" s="418"/>
      <c r="AI127" s="416" t="s">
        <v>530</v>
      </c>
      <c r="AJ127" s="417"/>
      <c r="AK127" s="417"/>
      <c r="AL127" s="418"/>
      <c r="AM127" s="416" t="s">
        <v>525</v>
      </c>
      <c r="AN127" s="417"/>
      <c r="AO127" s="417"/>
      <c r="AP127" s="418"/>
      <c r="AQ127" s="592" t="s">
        <v>520</v>
      </c>
      <c r="AR127" s="593"/>
      <c r="AS127" s="593"/>
      <c r="AT127" s="593"/>
      <c r="AU127" s="593"/>
      <c r="AV127" s="593"/>
      <c r="AW127" s="593"/>
      <c r="AX127" s="594"/>
    </row>
    <row r="128" spans="1:50" ht="23.25" hidden="1" customHeight="1" x14ac:dyDescent="0.15">
      <c r="A128" s="440"/>
      <c r="B128" s="441"/>
      <c r="C128" s="441"/>
      <c r="D128" s="441"/>
      <c r="E128" s="441"/>
      <c r="F128" s="442"/>
      <c r="G128" s="394" t="s">
        <v>482</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592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8" t="s">
        <v>563</v>
      </c>
      <c r="B130" s="185"/>
      <c r="C130" s="184" t="s">
        <v>358</v>
      </c>
      <c r="D130" s="185"/>
      <c r="E130" s="169" t="s">
        <v>387</v>
      </c>
      <c r="F130" s="170"/>
      <c r="G130" s="171" t="s">
        <v>615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34</v>
      </c>
      <c r="AR133" s="199"/>
      <c r="AS133" s="133" t="s">
        <v>355</v>
      </c>
      <c r="AT133" s="134"/>
      <c r="AU133" s="200" t="s">
        <v>569</v>
      </c>
      <c r="AV133" s="200"/>
      <c r="AW133" s="133" t="s">
        <v>300</v>
      </c>
      <c r="AX133" s="195"/>
    </row>
    <row r="134" spans="1:50" ht="39.75" customHeight="1" x14ac:dyDescent="0.15">
      <c r="A134" s="189"/>
      <c r="B134" s="186"/>
      <c r="C134" s="180"/>
      <c r="D134" s="186"/>
      <c r="E134" s="180"/>
      <c r="F134" s="181"/>
      <c r="G134" s="104" t="s">
        <v>593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582</v>
      </c>
      <c r="AC134" s="205"/>
      <c r="AD134" s="205"/>
      <c r="AE134" s="206">
        <v>2648023</v>
      </c>
      <c r="AF134" s="207"/>
      <c r="AG134" s="207"/>
      <c r="AH134" s="207"/>
      <c r="AI134" s="206">
        <v>2789627</v>
      </c>
      <c r="AJ134" s="207"/>
      <c r="AK134" s="207"/>
      <c r="AL134" s="207"/>
      <c r="AM134" s="218">
        <v>2318830</v>
      </c>
      <c r="AN134" s="219"/>
      <c r="AO134" s="219"/>
      <c r="AP134" s="219"/>
      <c r="AQ134" s="206" t="s">
        <v>569</v>
      </c>
      <c r="AR134" s="207"/>
      <c r="AS134" s="207"/>
      <c r="AT134" s="207"/>
      <c r="AU134" s="206" t="s">
        <v>569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582</v>
      </c>
      <c r="AC135" s="213"/>
      <c r="AD135" s="213"/>
      <c r="AE135" s="206">
        <v>2671306</v>
      </c>
      <c r="AF135" s="207"/>
      <c r="AG135" s="207"/>
      <c r="AH135" s="207"/>
      <c r="AI135" s="206">
        <v>2671306</v>
      </c>
      <c r="AJ135" s="207"/>
      <c r="AK135" s="207"/>
      <c r="AL135" s="207"/>
      <c r="AM135" s="206">
        <v>2671306</v>
      </c>
      <c r="AN135" s="207"/>
      <c r="AO135" s="207"/>
      <c r="AP135" s="207"/>
      <c r="AQ135" s="206">
        <v>2671306</v>
      </c>
      <c r="AR135" s="207"/>
      <c r="AS135" s="207"/>
      <c r="AT135" s="207"/>
      <c r="AU135" s="206" t="s">
        <v>569</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v>34</v>
      </c>
      <c r="AR137" s="199"/>
      <c r="AS137" s="133" t="s">
        <v>355</v>
      </c>
      <c r="AT137" s="134"/>
      <c r="AU137" s="200" t="s">
        <v>569</v>
      </c>
      <c r="AV137" s="200"/>
      <c r="AW137" s="133" t="s">
        <v>300</v>
      </c>
      <c r="AX137" s="195"/>
    </row>
    <row r="138" spans="1:50" ht="39.75" customHeight="1" x14ac:dyDescent="0.15">
      <c r="A138" s="189"/>
      <c r="B138" s="186"/>
      <c r="C138" s="180"/>
      <c r="D138" s="186"/>
      <c r="E138" s="180"/>
      <c r="F138" s="181"/>
      <c r="G138" s="104" t="s">
        <v>594</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582</v>
      </c>
      <c r="AC138" s="205"/>
      <c r="AD138" s="205"/>
      <c r="AE138" s="206">
        <v>325</v>
      </c>
      <c r="AF138" s="207"/>
      <c r="AG138" s="207"/>
      <c r="AH138" s="207"/>
      <c r="AI138" s="206">
        <v>260</v>
      </c>
      <c r="AJ138" s="207"/>
      <c r="AK138" s="207"/>
      <c r="AL138" s="207"/>
      <c r="AM138" s="206">
        <v>256</v>
      </c>
      <c r="AN138" s="207"/>
      <c r="AO138" s="207"/>
      <c r="AP138" s="207"/>
      <c r="AQ138" s="206" t="s">
        <v>569</v>
      </c>
      <c r="AR138" s="207"/>
      <c r="AS138" s="207"/>
      <c r="AT138" s="207"/>
      <c r="AU138" s="206" t="s">
        <v>569</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582</v>
      </c>
      <c r="AC139" s="213"/>
      <c r="AD139" s="213"/>
      <c r="AE139" s="206">
        <v>356</v>
      </c>
      <c r="AF139" s="207"/>
      <c r="AG139" s="207"/>
      <c r="AH139" s="207"/>
      <c r="AI139" s="206">
        <v>356</v>
      </c>
      <c r="AJ139" s="207"/>
      <c r="AK139" s="207"/>
      <c r="AL139" s="207"/>
      <c r="AM139" s="206">
        <v>356</v>
      </c>
      <c r="AN139" s="207"/>
      <c r="AO139" s="207"/>
      <c r="AP139" s="207"/>
      <c r="AQ139" s="206">
        <v>356</v>
      </c>
      <c r="AR139" s="207"/>
      <c r="AS139" s="207"/>
      <c r="AT139" s="207"/>
      <c r="AU139" s="206" t="s">
        <v>569</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9"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32"/>
      <c r="E430" s="174" t="s">
        <v>543</v>
      </c>
      <c r="F430" s="899"/>
      <c r="G430" s="900" t="s">
        <v>374</v>
      </c>
      <c r="H430" s="123"/>
      <c r="I430" s="123"/>
      <c r="J430" s="901" t="s">
        <v>596</v>
      </c>
      <c r="K430" s="902"/>
      <c r="L430" s="902"/>
      <c r="M430" s="902"/>
      <c r="N430" s="902"/>
      <c r="O430" s="902"/>
      <c r="P430" s="902"/>
      <c r="Q430" s="902"/>
      <c r="R430" s="902"/>
      <c r="S430" s="902"/>
      <c r="T430" s="903"/>
      <c r="U430" s="589" t="s">
        <v>597</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597</v>
      </c>
      <c r="AF432" s="200"/>
      <c r="AG432" s="133" t="s">
        <v>355</v>
      </c>
      <c r="AH432" s="134"/>
      <c r="AI432" s="156"/>
      <c r="AJ432" s="156"/>
      <c r="AK432" s="156"/>
      <c r="AL432" s="154"/>
      <c r="AM432" s="156"/>
      <c r="AN432" s="156"/>
      <c r="AO432" s="156"/>
      <c r="AP432" s="154"/>
      <c r="AQ432" s="591" t="s">
        <v>597</v>
      </c>
      <c r="AR432" s="200"/>
      <c r="AS432" s="133" t="s">
        <v>355</v>
      </c>
      <c r="AT432" s="134"/>
      <c r="AU432" s="200" t="s">
        <v>597</v>
      </c>
      <c r="AV432" s="200"/>
      <c r="AW432" s="133" t="s">
        <v>300</v>
      </c>
      <c r="AX432" s="195"/>
    </row>
    <row r="433" spans="1:50" ht="23.25" customHeight="1" x14ac:dyDescent="0.15">
      <c r="A433" s="189"/>
      <c r="B433" s="186"/>
      <c r="C433" s="180"/>
      <c r="D433" s="186"/>
      <c r="E433" s="342"/>
      <c r="F433" s="343"/>
      <c r="G433" s="104" t="s">
        <v>597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598</v>
      </c>
      <c r="AC433" s="213"/>
      <c r="AD433" s="213"/>
      <c r="AE433" s="340" t="s">
        <v>596</v>
      </c>
      <c r="AF433" s="207"/>
      <c r="AG433" s="207"/>
      <c r="AH433" s="341"/>
      <c r="AI433" s="340" t="s">
        <v>596</v>
      </c>
      <c r="AJ433" s="207"/>
      <c r="AK433" s="207"/>
      <c r="AL433" s="207"/>
      <c r="AM433" s="340" t="s">
        <v>569</v>
      </c>
      <c r="AN433" s="207"/>
      <c r="AO433" s="207"/>
      <c r="AP433" s="341"/>
      <c r="AQ433" s="340" t="s">
        <v>596</v>
      </c>
      <c r="AR433" s="207"/>
      <c r="AS433" s="207"/>
      <c r="AT433" s="341"/>
      <c r="AU433" s="207" t="s">
        <v>596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597</v>
      </c>
      <c r="AC434" s="205"/>
      <c r="AD434" s="205"/>
      <c r="AE434" s="340" t="s">
        <v>596</v>
      </c>
      <c r="AF434" s="207"/>
      <c r="AG434" s="207"/>
      <c r="AH434" s="341"/>
      <c r="AI434" s="340" t="s">
        <v>596</v>
      </c>
      <c r="AJ434" s="207"/>
      <c r="AK434" s="207"/>
      <c r="AL434" s="207"/>
      <c r="AM434" s="340" t="s">
        <v>569</v>
      </c>
      <c r="AN434" s="207"/>
      <c r="AO434" s="207"/>
      <c r="AP434" s="341"/>
      <c r="AQ434" s="340" t="s">
        <v>596</v>
      </c>
      <c r="AR434" s="207"/>
      <c r="AS434" s="207"/>
      <c r="AT434" s="341"/>
      <c r="AU434" s="207" t="s">
        <v>596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301</v>
      </c>
      <c r="AC435" s="580"/>
      <c r="AD435" s="580"/>
      <c r="AE435" s="340" t="s">
        <v>596</v>
      </c>
      <c r="AF435" s="207"/>
      <c r="AG435" s="207"/>
      <c r="AH435" s="341"/>
      <c r="AI435" s="340" t="s">
        <v>596</v>
      </c>
      <c r="AJ435" s="207"/>
      <c r="AK435" s="207"/>
      <c r="AL435" s="207"/>
      <c r="AM435" s="340" t="s">
        <v>569</v>
      </c>
      <c r="AN435" s="207"/>
      <c r="AO435" s="207"/>
      <c r="AP435" s="341"/>
      <c r="AQ435" s="340" t="s">
        <v>596</v>
      </c>
      <c r="AR435" s="207"/>
      <c r="AS435" s="207"/>
      <c r="AT435" s="341"/>
      <c r="AU435" s="207" t="s">
        <v>596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1"/>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301</v>
      </c>
      <c r="AC440" s="580"/>
      <c r="AD440" s="580"/>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1"/>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301</v>
      </c>
      <c r="AC445" s="580"/>
      <c r="AD445" s="580"/>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1"/>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301</v>
      </c>
      <c r="AC450" s="580"/>
      <c r="AD450" s="580"/>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1"/>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301</v>
      </c>
      <c r="AC455" s="580"/>
      <c r="AD455" s="580"/>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597</v>
      </c>
      <c r="AF457" s="200"/>
      <c r="AG457" s="133" t="s">
        <v>355</v>
      </c>
      <c r="AH457" s="134"/>
      <c r="AI457" s="156"/>
      <c r="AJ457" s="156"/>
      <c r="AK457" s="156"/>
      <c r="AL457" s="154"/>
      <c r="AM457" s="156"/>
      <c r="AN457" s="156"/>
      <c r="AO457" s="156"/>
      <c r="AP457" s="154"/>
      <c r="AQ457" s="591" t="s">
        <v>597</v>
      </c>
      <c r="AR457" s="200"/>
      <c r="AS457" s="133" t="s">
        <v>355</v>
      </c>
      <c r="AT457" s="134"/>
      <c r="AU457" s="200" t="s">
        <v>597</v>
      </c>
      <c r="AV457" s="200"/>
      <c r="AW457" s="133" t="s">
        <v>300</v>
      </c>
      <c r="AX457" s="195"/>
    </row>
    <row r="458" spans="1:50" ht="23.25" customHeight="1" x14ac:dyDescent="0.15">
      <c r="A458" s="189"/>
      <c r="B458" s="186"/>
      <c r="C458" s="180"/>
      <c r="D458" s="186"/>
      <c r="E458" s="342"/>
      <c r="F458" s="343"/>
      <c r="G458" s="104" t="s">
        <v>597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597</v>
      </c>
      <c r="AC458" s="213"/>
      <c r="AD458" s="213"/>
      <c r="AE458" s="340" t="s">
        <v>596</v>
      </c>
      <c r="AF458" s="207"/>
      <c r="AG458" s="207"/>
      <c r="AH458" s="207"/>
      <c r="AI458" s="340" t="s">
        <v>596</v>
      </c>
      <c r="AJ458" s="207"/>
      <c r="AK458" s="207"/>
      <c r="AL458" s="207"/>
      <c r="AM458" s="340" t="s">
        <v>569</v>
      </c>
      <c r="AN458" s="207"/>
      <c r="AO458" s="207"/>
      <c r="AP458" s="341"/>
      <c r="AQ458" s="340" t="s">
        <v>596</v>
      </c>
      <c r="AR458" s="207"/>
      <c r="AS458" s="207"/>
      <c r="AT458" s="341"/>
      <c r="AU458" s="207" t="s">
        <v>596</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597</v>
      </c>
      <c r="AC459" s="205"/>
      <c r="AD459" s="205"/>
      <c r="AE459" s="340" t="s">
        <v>596</v>
      </c>
      <c r="AF459" s="207"/>
      <c r="AG459" s="207"/>
      <c r="AH459" s="341"/>
      <c r="AI459" s="340" t="s">
        <v>596</v>
      </c>
      <c r="AJ459" s="207"/>
      <c r="AK459" s="207"/>
      <c r="AL459" s="207"/>
      <c r="AM459" s="340" t="s">
        <v>569</v>
      </c>
      <c r="AN459" s="207"/>
      <c r="AO459" s="207"/>
      <c r="AP459" s="341"/>
      <c r="AQ459" s="340" t="s">
        <v>596</v>
      </c>
      <c r="AR459" s="207"/>
      <c r="AS459" s="207"/>
      <c r="AT459" s="341"/>
      <c r="AU459" s="207" t="s">
        <v>596</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0" t="s">
        <v>599</v>
      </c>
      <c r="AF460" s="207"/>
      <c r="AG460" s="207"/>
      <c r="AH460" s="341"/>
      <c r="AI460" s="340" t="s">
        <v>596</v>
      </c>
      <c r="AJ460" s="207"/>
      <c r="AK460" s="207"/>
      <c r="AL460" s="207"/>
      <c r="AM460" s="340" t="s">
        <v>569</v>
      </c>
      <c r="AN460" s="207"/>
      <c r="AO460" s="207"/>
      <c r="AP460" s="341"/>
      <c r="AQ460" s="340" t="s">
        <v>599</v>
      </c>
      <c r="AR460" s="207"/>
      <c r="AS460" s="207"/>
      <c r="AT460" s="341"/>
      <c r="AU460" s="207" t="s">
        <v>596</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1"/>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1"/>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1"/>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1"/>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00" t="s">
        <v>374</v>
      </c>
      <c r="H484" s="123"/>
      <c r="I484" s="123"/>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1"/>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301</v>
      </c>
      <c r="AC489" s="580"/>
      <c r="AD489" s="580"/>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1"/>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301</v>
      </c>
      <c r="AC494" s="580"/>
      <c r="AD494" s="580"/>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1"/>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301</v>
      </c>
      <c r="AC499" s="580"/>
      <c r="AD499" s="580"/>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1"/>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301</v>
      </c>
      <c r="AC504" s="580"/>
      <c r="AD504" s="580"/>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1"/>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301</v>
      </c>
      <c r="AC509" s="580"/>
      <c r="AD509" s="580"/>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1"/>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1"/>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1"/>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1"/>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1"/>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00" t="s">
        <v>374</v>
      </c>
      <c r="H538" s="123"/>
      <c r="I538" s="123"/>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1"/>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301</v>
      </c>
      <c r="AC543" s="580"/>
      <c r="AD543" s="580"/>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1"/>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301</v>
      </c>
      <c r="AC548" s="580"/>
      <c r="AD548" s="580"/>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1"/>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301</v>
      </c>
      <c r="AC553" s="580"/>
      <c r="AD553" s="580"/>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1"/>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301</v>
      </c>
      <c r="AC558" s="580"/>
      <c r="AD558" s="580"/>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1"/>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301</v>
      </c>
      <c r="AC563" s="580"/>
      <c r="AD563" s="580"/>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1"/>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1"/>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1"/>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1"/>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1"/>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00" t="s">
        <v>374</v>
      </c>
      <c r="H592" s="123"/>
      <c r="I592" s="123"/>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1"/>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301</v>
      </c>
      <c r="AC597" s="580"/>
      <c r="AD597" s="580"/>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1"/>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301</v>
      </c>
      <c r="AC602" s="580"/>
      <c r="AD602" s="580"/>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1"/>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301</v>
      </c>
      <c r="AC607" s="580"/>
      <c r="AD607" s="580"/>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1"/>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301</v>
      </c>
      <c r="AC612" s="580"/>
      <c r="AD612" s="580"/>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1"/>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301</v>
      </c>
      <c r="AC617" s="580"/>
      <c r="AD617" s="580"/>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1"/>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1"/>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1"/>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1"/>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1"/>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00" t="s">
        <v>374</v>
      </c>
      <c r="H646" s="123"/>
      <c r="I646" s="123"/>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1"/>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301</v>
      </c>
      <c r="AC651" s="580"/>
      <c r="AD651" s="580"/>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1"/>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301</v>
      </c>
      <c r="AC656" s="580"/>
      <c r="AD656" s="580"/>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1"/>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301</v>
      </c>
      <c r="AC661" s="580"/>
      <c r="AD661" s="580"/>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1"/>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301</v>
      </c>
      <c r="AC666" s="580"/>
      <c r="AD666" s="580"/>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1"/>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301</v>
      </c>
      <c r="AC671" s="580"/>
      <c r="AD671" s="580"/>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1"/>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1"/>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1"/>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1"/>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1"/>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42.7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614</v>
      </c>
      <c r="AE702" s="346"/>
      <c r="AF702" s="346"/>
      <c r="AG702" s="386" t="s">
        <v>600</v>
      </c>
      <c r="AH702" s="387"/>
      <c r="AI702" s="387"/>
      <c r="AJ702" s="387"/>
      <c r="AK702" s="387"/>
      <c r="AL702" s="387"/>
      <c r="AM702" s="387"/>
      <c r="AN702" s="387"/>
      <c r="AO702" s="387"/>
      <c r="AP702" s="387"/>
      <c r="AQ702" s="387"/>
      <c r="AR702" s="387"/>
      <c r="AS702" s="387"/>
      <c r="AT702" s="387"/>
      <c r="AU702" s="387"/>
      <c r="AV702" s="387"/>
      <c r="AW702" s="387"/>
      <c r="AX702" s="388"/>
    </row>
    <row r="703" spans="1:50" ht="39.7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8" t="s">
        <v>614</v>
      </c>
      <c r="AE703" s="329"/>
      <c r="AF703" s="329"/>
      <c r="AG703" s="101" t="s">
        <v>628</v>
      </c>
      <c r="AH703" s="102"/>
      <c r="AI703" s="102"/>
      <c r="AJ703" s="102"/>
      <c r="AK703" s="102"/>
      <c r="AL703" s="102"/>
      <c r="AM703" s="102"/>
      <c r="AN703" s="102"/>
      <c r="AO703" s="102"/>
      <c r="AP703" s="102"/>
      <c r="AQ703" s="102"/>
      <c r="AR703" s="102"/>
      <c r="AS703" s="102"/>
      <c r="AT703" s="102"/>
      <c r="AU703" s="102"/>
      <c r="AV703" s="102"/>
      <c r="AW703" s="102"/>
      <c r="AX703" s="103"/>
    </row>
    <row r="704" spans="1:50" ht="39.7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614</v>
      </c>
      <c r="AE704" s="784"/>
      <c r="AF704" s="784"/>
      <c r="AG704" s="167" t="s">
        <v>601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624</v>
      </c>
      <c r="AE705" s="716"/>
      <c r="AF705" s="716"/>
      <c r="AG705" s="125" t="s">
        <v>629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5"/>
      <c r="D706" s="796"/>
      <c r="E706" s="731" t="s">
        <v>504</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635</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635</v>
      </c>
      <c r="AE707" s="837"/>
      <c r="AF707" s="837"/>
      <c r="AG707" s="127"/>
      <c r="AH707" s="111"/>
      <c r="AI707" s="111"/>
      <c r="AJ707" s="111"/>
      <c r="AK707" s="111"/>
      <c r="AL707" s="111"/>
      <c r="AM707" s="111"/>
      <c r="AN707" s="111"/>
      <c r="AO707" s="111"/>
      <c r="AP707" s="111"/>
      <c r="AQ707" s="111"/>
      <c r="AR707" s="111"/>
      <c r="AS707" s="111"/>
      <c r="AT707" s="111"/>
      <c r="AU707" s="111"/>
      <c r="AV707" s="111"/>
      <c r="AW707" s="111"/>
      <c r="AX707" s="128"/>
    </row>
    <row r="708" spans="1:50" ht="38.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614</v>
      </c>
      <c r="AE708" s="606"/>
      <c r="AF708" s="606"/>
      <c r="AG708" s="743" t="s">
        <v>602</v>
      </c>
      <c r="AH708" s="744"/>
      <c r="AI708" s="744"/>
      <c r="AJ708" s="744"/>
      <c r="AK708" s="744"/>
      <c r="AL708" s="744"/>
      <c r="AM708" s="744"/>
      <c r="AN708" s="744"/>
      <c r="AO708" s="744"/>
      <c r="AP708" s="744"/>
      <c r="AQ708" s="744"/>
      <c r="AR708" s="744"/>
      <c r="AS708" s="744"/>
      <c r="AT708" s="744"/>
      <c r="AU708" s="744"/>
      <c r="AV708" s="744"/>
      <c r="AW708" s="744"/>
      <c r="AX708" s="745"/>
    </row>
    <row r="709" spans="1:50" ht="38.25"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8" t="s">
        <v>614</v>
      </c>
      <c r="AE709" s="329"/>
      <c r="AF709" s="329"/>
      <c r="AG709" s="101" t="s">
        <v>603</v>
      </c>
      <c r="AH709" s="102"/>
      <c r="AI709" s="102"/>
      <c r="AJ709" s="102"/>
      <c r="AK709" s="102"/>
      <c r="AL709" s="102"/>
      <c r="AM709" s="102"/>
      <c r="AN709" s="102"/>
      <c r="AO709" s="102"/>
      <c r="AP709" s="102"/>
      <c r="AQ709" s="102"/>
      <c r="AR709" s="102"/>
      <c r="AS709" s="102"/>
      <c r="AT709" s="102"/>
      <c r="AU709" s="102"/>
      <c r="AV709" s="102"/>
      <c r="AW709" s="102"/>
      <c r="AX709" s="103"/>
    </row>
    <row r="710" spans="1:50" ht="36"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8" t="s">
        <v>614</v>
      </c>
      <c r="AE710" s="329"/>
      <c r="AF710" s="329"/>
      <c r="AG710" s="101" t="s">
        <v>604</v>
      </c>
      <c r="AH710" s="102"/>
      <c r="AI710" s="102"/>
      <c r="AJ710" s="102"/>
      <c r="AK710" s="102"/>
      <c r="AL710" s="102"/>
      <c r="AM710" s="102"/>
      <c r="AN710" s="102"/>
      <c r="AO710" s="102"/>
      <c r="AP710" s="102"/>
      <c r="AQ710" s="102"/>
      <c r="AR710" s="102"/>
      <c r="AS710" s="102"/>
      <c r="AT710" s="102"/>
      <c r="AU710" s="102"/>
      <c r="AV710" s="102"/>
      <c r="AW710" s="102"/>
      <c r="AX710" s="103"/>
    </row>
    <row r="711" spans="1:50" ht="57"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8" t="s">
        <v>614</v>
      </c>
      <c r="AE711" s="329"/>
      <c r="AF711" s="329"/>
      <c r="AG711" s="101" t="s">
        <v>605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624</v>
      </c>
      <c r="AE712" s="784"/>
      <c r="AF712" s="784"/>
      <c r="AG712" s="811" t="s">
        <v>569</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624</v>
      </c>
      <c r="AE713" s="329"/>
      <c r="AF713" s="664"/>
      <c r="AG713" s="101" t="s">
        <v>569</v>
      </c>
      <c r="AH713" s="102"/>
      <c r="AI713" s="102"/>
      <c r="AJ713" s="102"/>
      <c r="AK713" s="102"/>
      <c r="AL713" s="102"/>
      <c r="AM713" s="102"/>
      <c r="AN713" s="102"/>
      <c r="AO713" s="102"/>
      <c r="AP713" s="102"/>
      <c r="AQ713" s="102"/>
      <c r="AR713" s="102"/>
      <c r="AS713" s="102"/>
      <c r="AT713" s="102"/>
      <c r="AU713" s="102"/>
      <c r="AV713" s="102"/>
      <c r="AW713" s="102"/>
      <c r="AX713" s="103"/>
    </row>
    <row r="714" spans="1:50" ht="36.7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614</v>
      </c>
      <c r="AE714" s="809"/>
      <c r="AF714" s="810"/>
      <c r="AG714" s="737" t="s">
        <v>606</v>
      </c>
      <c r="AH714" s="738"/>
      <c r="AI714" s="738"/>
      <c r="AJ714" s="738"/>
      <c r="AK714" s="738"/>
      <c r="AL714" s="738"/>
      <c r="AM714" s="738"/>
      <c r="AN714" s="738"/>
      <c r="AO714" s="738"/>
      <c r="AP714" s="738"/>
      <c r="AQ714" s="738"/>
      <c r="AR714" s="738"/>
      <c r="AS714" s="738"/>
      <c r="AT714" s="738"/>
      <c r="AU714" s="738"/>
      <c r="AV714" s="738"/>
      <c r="AW714" s="738"/>
      <c r="AX714" s="739"/>
    </row>
    <row r="715" spans="1:50" ht="62.25" customHeight="1" x14ac:dyDescent="0.15">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614</v>
      </c>
      <c r="AE715" s="606"/>
      <c r="AF715" s="657"/>
      <c r="AG715" s="743" t="s">
        <v>627</v>
      </c>
      <c r="AH715" s="744"/>
      <c r="AI715" s="744"/>
      <c r="AJ715" s="744"/>
      <c r="AK715" s="744"/>
      <c r="AL715" s="744"/>
      <c r="AM715" s="744"/>
      <c r="AN715" s="744"/>
      <c r="AO715" s="744"/>
      <c r="AP715" s="744"/>
      <c r="AQ715" s="744"/>
      <c r="AR715" s="744"/>
      <c r="AS715" s="744"/>
      <c r="AT715" s="744"/>
      <c r="AU715" s="744"/>
      <c r="AV715" s="744"/>
      <c r="AW715" s="744"/>
      <c r="AX715" s="745"/>
    </row>
    <row r="716" spans="1:50" ht="47.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614</v>
      </c>
      <c r="AE716" s="628"/>
      <c r="AF716" s="628"/>
      <c r="AG716" s="101" t="s">
        <v>607</v>
      </c>
      <c r="AH716" s="102"/>
      <c r="AI716" s="102"/>
      <c r="AJ716" s="102"/>
      <c r="AK716" s="102"/>
      <c r="AL716" s="102"/>
      <c r="AM716" s="102"/>
      <c r="AN716" s="102"/>
      <c r="AO716" s="102"/>
      <c r="AP716" s="102"/>
      <c r="AQ716" s="102"/>
      <c r="AR716" s="102"/>
      <c r="AS716" s="102"/>
      <c r="AT716" s="102"/>
      <c r="AU716" s="102"/>
      <c r="AV716" s="102"/>
      <c r="AW716" s="102"/>
      <c r="AX716" s="103"/>
    </row>
    <row r="717" spans="1:50" ht="44.25" customHeight="1" x14ac:dyDescent="0.15">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8" t="s">
        <v>614</v>
      </c>
      <c r="AE717" s="329"/>
      <c r="AF717" s="329"/>
      <c r="AG717" s="101" t="s">
        <v>608</v>
      </c>
      <c r="AH717" s="102"/>
      <c r="AI717" s="102"/>
      <c r="AJ717" s="102"/>
      <c r="AK717" s="102"/>
      <c r="AL717" s="102"/>
      <c r="AM717" s="102"/>
      <c r="AN717" s="102"/>
      <c r="AO717" s="102"/>
      <c r="AP717" s="102"/>
      <c r="AQ717" s="102"/>
      <c r="AR717" s="102"/>
      <c r="AS717" s="102"/>
      <c r="AT717" s="102"/>
      <c r="AU717" s="102"/>
      <c r="AV717" s="102"/>
      <c r="AW717" s="102"/>
      <c r="AX717" s="103"/>
    </row>
    <row r="718" spans="1:50" ht="30"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8" t="s">
        <v>614</v>
      </c>
      <c r="AE718" s="329"/>
      <c r="AF718" s="329"/>
      <c r="AG718" s="127" t="s">
        <v>609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624</v>
      </c>
      <c r="AE719" s="606"/>
      <c r="AF719" s="606"/>
      <c r="AG719" s="125" t="s">
        <v>569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48</v>
      </c>
      <c r="B726" s="803"/>
      <c r="C726" s="816" t="s">
        <v>53</v>
      </c>
      <c r="D726" s="838"/>
      <c r="E726" s="838"/>
      <c r="F726" s="839"/>
      <c r="G726" s="578" t="s">
        <v>625</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4"/>
      <c r="B727" s="805"/>
      <c r="C727" s="749" t="s">
        <v>57</v>
      </c>
      <c r="D727" s="750"/>
      <c r="E727" s="750"/>
      <c r="F727" s="751"/>
      <c r="G727" s="576" t="s">
        <v>626</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47.25" customHeight="1" thickBot="1" x14ac:dyDescent="0.2">
      <c r="A729" s="635" t="s">
        <v>644</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111.75" customHeight="1" thickBot="1" x14ac:dyDescent="0.2">
      <c r="A731" s="800" t="s">
        <v>256</v>
      </c>
      <c r="B731" s="801"/>
      <c r="C731" s="801"/>
      <c r="D731" s="801"/>
      <c r="E731" s="802"/>
      <c r="F731" s="730" t="s">
        <v>645</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84" customHeight="1" thickBot="1" x14ac:dyDescent="0.2">
      <c r="A733" s="674" t="s">
        <v>508</v>
      </c>
      <c r="B733" s="675"/>
      <c r="C733" s="675"/>
      <c r="D733" s="675"/>
      <c r="E733" s="676"/>
      <c r="F733" s="638" t="s">
        <v>646</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72" customHeight="1" thickBot="1" x14ac:dyDescent="0.2">
      <c r="A735" s="791" t="s">
        <v>610</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547</v>
      </c>
      <c r="B737" s="210"/>
      <c r="C737" s="210"/>
      <c r="D737" s="211"/>
      <c r="E737" s="991" t="s">
        <v>569</v>
      </c>
      <c r="F737" s="991"/>
      <c r="G737" s="991"/>
      <c r="H737" s="991"/>
      <c r="I737" s="991"/>
      <c r="J737" s="991"/>
      <c r="K737" s="991"/>
      <c r="L737" s="991"/>
      <c r="M737" s="991"/>
      <c r="N737" s="365" t="s">
        <v>540</v>
      </c>
      <c r="O737" s="365"/>
      <c r="P737" s="365"/>
      <c r="Q737" s="365"/>
      <c r="R737" s="991" t="s">
        <v>611</v>
      </c>
      <c r="S737" s="991"/>
      <c r="T737" s="991"/>
      <c r="U737" s="991"/>
      <c r="V737" s="991"/>
      <c r="W737" s="991"/>
      <c r="X737" s="991"/>
      <c r="Y737" s="991"/>
      <c r="Z737" s="991"/>
      <c r="AA737" s="365" t="s">
        <v>539</v>
      </c>
      <c r="AB737" s="365"/>
      <c r="AC737" s="365"/>
      <c r="AD737" s="365"/>
      <c r="AE737" s="991" t="s">
        <v>612</v>
      </c>
      <c r="AF737" s="991"/>
      <c r="AG737" s="991"/>
      <c r="AH737" s="991"/>
      <c r="AI737" s="991"/>
      <c r="AJ737" s="991"/>
      <c r="AK737" s="991"/>
      <c r="AL737" s="991"/>
      <c r="AM737" s="991"/>
      <c r="AN737" s="365" t="s">
        <v>538</v>
      </c>
      <c r="AO737" s="365"/>
      <c r="AP737" s="365"/>
      <c r="AQ737" s="365"/>
      <c r="AR737" s="983" t="s">
        <v>613</v>
      </c>
      <c r="AS737" s="984"/>
      <c r="AT737" s="984"/>
      <c r="AU737" s="984"/>
      <c r="AV737" s="984"/>
      <c r="AW737" s="984"/>
      <c r="AX737" s="985"/>
      <c r="AY737" s="89"/>
      <c r="AZ737" s="89"/>
    </row>
    <row r="738" spans="1:52" ht="24.75" customHeight="1" x14ac:dyDescent="0.15">
      <c r="A738" s="992" t="s">
        <v>537</v>
      </c>
      <c r="B738" s="210"/>
      <c r="C738" s="210"/>
      <c r="D738" s="211"/>
      <c r="E738" s="991" t="s">
        <v>613</v>
      </c>
      <c r="F738" s="991"/>
      <c r="G738" s="991"/>
      <c r="H738" s="991"/>
      <c r="I738" s="991"/>
      <c r="J738" s="991"/>
      <c r="K738" s="991"/>
      <c r="L738" s="991"/>
      <c r="M738" s="991"/>
      <c r="N738" s="365" t="s">
        <v>536</v>
      </c>
      <c r="O738" s="365"/>
      <c r="P738" s="365"/>
      <c r="Q738" s="365"/>
      <c r="R738" s="991" t="s">
        <v>613</v>
      </c>
      <c r="S738" s="991"/>
      <c r="T738" s="991"/>
      <c r="U738" s="991"/>
      <c r="V738" s="991"/>
      <c r="W738" s="991"/>
      <c r="X738" s="991"/>
      <c r="Y738" s="991"/>
      <c r="Z738" s="991"/>
      <c r="AA738" s="365" t="s">
        <v>535</v>
      </c>
      <c r="AB738" s="365"/>
      <c r="AC738" s="365"/>
      <c r="AD738" s="365"/>
      <c r="AE738" s="991" t="s">
        <v>613</v>
      </c>
      <c r="AF738" s="991"/>
      <c r="AG738" s="991"/>
      <c r="AH738" s="991"/>
      <c r="AI738" s="991"/>
      <c r="AJ738" s="991"/>
      <c r="AK738" s="991"/>
      <c r="AL738" s="991"/>
      <c r="AM738" s="991"/>
      <c r="AN738" s="365" t="s">
        <v>531</v>
      </c>
      <c r="AO738" s="365"/>
      <c r="AP738" s="365"/>
      <c r="AQ738" s="365"/>
      <c r="AR738" s="983" t="s">
        <v>633</v>
      </c>
      <c r="AS738" s="984"/>
      <c r="AT738" s="984"/>
      <c r="AU738" s="984"/>
      <c r="AV738" s="984"/>
      <c r="AW738" s="984"/>
      <c r="AX738" s="985"/>
    </row>
    <row r="739" spans="1:52" ht="24.75" customHeight="1" thickBot="1" x14ac:dyDescent="0.2">
      <c r="A739" s="993" t="s">
        <v>527</v>
      </c>
      <c r="B739" s="994"/>
      <c r="C739" s="994"/>
      <c r="D739" s="995"/>
      <c r="E739" s="996" t="s">
        <v>567</v>
      </c>
      <c r="F739" s="986"/>
      <c r="G739" s="986"/>
      <c r="H739" s="93" t="str">
        <f>IF(E739="", "", "(")</f>
        <v>(</v>
      </c>
      <c r="I739" s="986"/>
      <c r="J739" s="986"/>
      <c r="K739" s="93" t="str">
        <f>IF(OR(I739="　", I739=""), "", "-")</f>
        <v/>
      </c>
      <c r="L739" s="987">
        <v>5</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507</v>
      </c>
      <c r="B740" s="616"/>
      <c r="C740" s="616"/>
      <c r="D740" s="616"/>
      <c r="E740" s="616"/>
      <c r="F740" s="617"/>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t="s">
        <v>622</v>
      </c>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509</v>
      </c>
      <c r="B779" s="630"/>
      <c r="C779" s="630"/>
      <c r="D779" s="630"/>
      <c r="E779" s="630"/>
      <c r="F779" s="631"/>
      <c r="G779" s="596" t="s">
        <v>637</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484</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640</v>
      </c>
      <c r="H781" s="672"/>
      <c r="I781" s="672"/>
      <c r="J781" s="672"/>
      <c r="K781" s="673"/>
      <c r="L781" s="665" t="s">
        <v>641</v>
      </c>
      <c r="M781" s="666"/>
      <c r="N781" s="666"/>
      <c r="O781" s="666"/>
      <c r="P781" s="666"/>
      <c r="Q781" s="666"/>
      <c r="R781" s="666"/>
      <c r="S781" s="666"/>
      <c r="T781" s="666"/>
      <c r="U781" s="666"/>
      <c r="V781" s="666"/>
      <c r="W781" s="666"/>
      <c r="X781" s="667"/>
      <c r="Y781" s="389">
        <v>6</v>
      </c>
      <c r="Z781" s="390"/>
      <c r="AA781" s="390"/>
      <c r="AB781" s="806"/>
      <c r="AC781" s="671"/>
      <c r="AD781" s="672"/>
      <c r="AE781" s="672"/>
      <c r="AF781" s="672"/>
      <c r="AG781" s="673"/>
      <c r="AH781" s="665"/>
      <c r="AI781" s="666"/>
      <c r="AJ781" s="666"/>
      <c r="AK781" s="666"/>
      <c r="AL781" s="666"/>
      <c r="AM781" s="666"/>
      <c r="AN781" s="666"/>
      <c r="AO781" s="666"/>
      <c r="AP781" s="666"/>
      <c r="AQ781" s="666"/>
      <c r="AR781" s="666"/>
      <c r="AS781" s="666"/>
      <c r="AT781" s="667"/>
      <c r="AU781" s="389"/>
      <c r="AV781" s="390"/>
      <c r="AW781" s="390"/>
      <c r="AX781" s="391"/>
    </row>
    <row r="782" spans="1:50" ht="24.75" customHeight="1" x14ac:dyDescent="0.15">
      <c r="A782" s="632"/>
      <c r="B782" s="633"/>
      <c r="C782" s="633"/>
      <c r="D782" s="633"/>
      <c r="E782" s="633"/>
      <c r="F782" s="634"/>
      <c r="G782" s="607" t="s">
        <v>638</v>
      </c>
      <c r="H782" s="608"/>
      <c r="I782" s="608"/>
      <c r="J782" s="608"/>
      <c r="K782" s="609"/>
      <c r="L782" s="599" t="s">
        <v>639</v>
      </c>
      <c r="M782" s="600"/>
      <c r="N782" s="600"/>
      <c r="O782" s="600"/>
      <c r="P782" s="600"/>
      <c r="Q782" s="600"/>
      <c r="R782" s="600"/>
      <c r="S782" s="600"/>
      <c r="T782" s="600"/>
      <c r="U782" s="600"/>
      <c r="V782" s="600"/>
      <c r="W782" s="600"/>
      <c r="X782" s="601"/>
      <c r="Y782" s="602">
        <v>2</v>
      </c>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52.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8</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9"/>
      <c r="Z794" s="390"/>
      <c r="AA794" s="390"/>
      <c r="AB794" s="806"/>
      <c r="AC794" s="671"/>
      <c r="AD794" s="672"/>
      <c r="AE794" s="672"/>
      <c r="AF794" s="672"/>
      <c r="AG794" s="673"/>
      <c r="AH794" s="665"/>
      <c r="AI794" s="666"/>
      <c r="AJ794" s="666"/>
      <c r="AK794" s="666"/>
      <c r="AL794" s="666"/>
      <c r="AM794" s="666"/>
      <c r="AN794" s="666"/>
      <c r="AO794" s="666"/>
      <c r="AP794" s="666"/>
      <c r="AQ794" s="666"/>
      <c r="AR794" s="666"/>
      <c r="AS794" s="666"/>
      <c r="AT794" s="667"/>
      <c r="AU794" s="389"/>
      <c r="AV794" s="390"/>
      <c r="AW794" s="390"/>
      <c r="AX794" s="391"/>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9"/>
      <c r="Z807" s="390"/>
      <c r="AA807" s="390"/>
      <c r="AB807" s="806"/>
      <c r="AC807" s="671"/>
      <c r="AD807" s="672"/>
      <c r="AE807" s="672"/>
      <c r="AF807" s="672"/>
      <c r="AG807" s="673"/>
      <c r="AH807" s="665"/>
      <c r="AI807" s="666"/>
      <c r="AJ807" s="666"/>
      <c r="AK807" s="666"/>
      <c r="AL807" s="666"/>
      <c r="AM807" s="666"/>
      <c r="AN807" s="666"/>
      <c r="AO807" s="666"/>
      <c r="AP807" s="666"/>
      <c r="AQ807" s="666"/>
      <c r="AR807" s="666"/>
      <c r="AS807" s="666"/>
      <c r="AT807" s="667"/>
      <c r="AU807" s="389"/>
      <c r="AV807" s="390"/>
      <c r="AW807" s="390"/>
      <c r="AX807" s="391"/>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9"/>
      <c r="Z820" s="390"/>
      <c r="AA820" s="390"/>
      <c r="AB820" s="806"/>
      <c r="AC820" s="671"/>
      <c r="AD820" s="672"/>
      <c r="AE820" s="672"/>
      <c r="AF820" s="672"/>
      <c r="AG820" s="673"/>
      <c r="AH820" s="665"/>
      <c r="AI820" s="666"/>
      <c r="AJ820" s="666"/>
      <c r="AK820" s="666"/>
      <c r="AL820" s="666"/>
      <c r="AM820" s="666"/>
      <c r="AN820" s="666"/>
      <c r="AO820" s="666"/>
      <c r="AP820" s="666"/>
      <c r="AQ820" s="666"/>
      <c r="AR820" s="666"/>
      <c r="AS820" s="666"/>
      <c r="AT820" s="667"/>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77" t="s">
        <v>636</v>
      </c>
      <c r="D837" s="347"/>
      <c r="E837" s="347"/>
      <c r="F837" s="347"/>
      <c r="G837" s="347"/>
      <c r="H837" s="347"/>
      <c r="I837" s="347"/>
      <c r="J837" s="348" t="s">
        <v>636</v>
      </c>
      <c r="K837" s="349"/>
      <c r="L837" s="349"/>
      <c r="M837" s="349"/>
      <c r="N837" s="349"/>
      <c r="O837" s="349"/>
      <c r="P837" s="362" t="s">
        <v>636</v>
      </c>
      <c r="Q837" s="350"/>
      <c r="R837" s="350"/>
      <c r="S837" s="350"/>
      <c r="T837" s="350"/>
      <c r="U837" s="350"/>
      <c r="V837" s="350"/>
      <c r="W837" s="350"/>
      <c r="X837" s="350"/>
      <c r="Y837" s="351" t="s">
        <v>636</v>
      </c>
      <c r="Z837" s="352"/>
      <c r="AA837" s="352"/>
      <c r="AB837" s="353"/>
      <c r="AC837" s="363"/>
      <c r="AD837" s="371"/>
      <c r="AE837" s="371"/>
      <c r="AF837" s="371"/>
      <c r="AG837" s="371"/>
      <c r="AH837" s="372" t="s">
        <v>636</v>
      </c>
      <c r="AI837" s="373"/>
      <c r="AJ837" s="373"/>
      <c r="AK837" s="373"/>
      <c r="AL837" s="357" t="s">
        <v>636</v>
      </c>
      <c r="AM837" s="358"/>
      <c r="AN837" s="358"/>
      <c r="AO837" s="359"/>
      <c r="AP837" s="360" t="s">
        <v>636</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1"/>
      <c r="E1101" s="149" t="s">
        <v>384</v>
      </c>
      <c r="F1101" s="381"/>
      <c r="G1101" s="381"/>
      <c r="H1101" s="381"/>
      <c r="I1101" s="381"/>
      <c r="J1101" s="149" t="s">
        <v>419</v>
      </c>
      <c r="K1101" s="149"/>
      <c r="L1101" s="149"/>
      <c r="M1101" s="149"/>
      <c r="N1101" s="149"/>
      <c r="O1101" s="149"/>
      <c r="P1101" s="367" t="s">
        <v>27</v>
      </c>
      <c r="Q1101" s="367"/>
      <c r="R1101" s="367"/>
      <c r="S1101" s="367"/>
      <c r="T1101" s="367"/>
      <c r="U1101" s="367"/>
      <c r="V1101" s="367"/>
      <c r="W1101" s="367"/>
      <c r="X1101" s="367"/>
      <c r="Y1101" s="149" t="s">
        <v>421</v>
      </c>
      <c r="Z1101" s="381"/>
      <c r="AA1101" s="381"/>
      <c r="AB1101" s="381"/>
      <c r="AC1101" s="149" t="s">
        <v>367</v>
      </c>
      <c r="AD1101" s="149"/>
      <c r="AE1101" s="149"/>
      <c r="AF1101" s="149"/>
      <c r="AG1101" s="149"/>
      <c r="AH1101" s="367" t="s">
        <v>380</v>
      </c>
      <c r="AI1101" s="368"/>
      <c r="AJ1101" s="368"/>
      <c r="AK1101" s="368"/>
      <c r="AL1101" s="368" t="s">
        <v>21</v>
      </c>
      <c r="AM1101" s="368"/>
      <c r="AN1101" s="368"/>
      <c r="AO1101" s="382"/>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570</v>
      </c>
      <c r="F1102" s="375"/>
      <c r="G1102" s="375"/>
      <c r="H1102" s="375"/>
      <c r="I1102" s="375"/>
      <c r="J1102" s="348" t="s">
        <v>571</v>
      </c>
      <c r="K1102" s="349"/>
      <c r="L1102" s="349"/>
      <c r="M1102" s="349"/>
      <c r="N1102" s="349"/>
      <c r="O1102" s="349"/>
      <c r="P1102" s="362" t="s">
        <v>570</v>
      </c>
      <c r="Q1102" s="350"/>
      <c r="R1102" s="350"/>
      <c r="S1102" s="350"/>
      <c r="T1102" s="350"/>
      <c r="U1102" s="350"/>
      <c r="V1102" s="350"/>
      <c r="W1102" s="350"/>
      <c r="X1102" s="350"/>
      <c r="Y1102" s="351" t="s">
        <v>572</v>
      </c>
      <c r="Z1102" s="352"/>
      <c r="AA1102" s="352"/>
      <c r="AB1102" s="353"/>
      <c r="AC1102" s="354"/>
      <c r="AD1102" s="354"/>
      <c r="AE1102" s="354"/>
      <c r="AF1102" s="354"/>
      <c r="AG1102" s="354"/>
      <c r="AH1102" s="355" t="s">
        <v>571</v>
      </c>
      <c r="AI1102" s="356"/>
      <c r="AJ1102" s="356"/>
      <c r="AK1102" s="356"/>
      <c r="AL1102" s="357" t="s">
        <v>573</v>
      </c>
      <c r="AM1102" s="358"/>
      <c r="AN1102" s="358"/>
      <c r="AO1102" s="359"/>
      <c r="AP1102" s="360" t="s">
        <v>570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13">
      <formula>IF(RIGHT(TEXT(P14,"0.#"),1)=".",FALSE,TRUE)</formula>
    </cfRule>
    <cfRule type="expression" dxfId="2804" priority="14014">
      <formula>IF(RIGHT(TEXT(P14,"0.#"),1)=".",TRUE,FALSE)</formula>
    </cfRule>
  </conditionalFormatting>
  <conditionalFormatting sqref="AE32">
    <cfRule type="expression" dxfId="2803" priority="14003">
      <formula>IF(RIGHT(TEXT(AE32,"0.#"),1)=".",FALSE,TRUE)</formula>
    </cfRule>
    <cfRule type="expression" dxfId="2802" priority="14004">
      <formula>IF(RIGHT(TEXT(AE32,"0.#"),1)=".",TRUE,FALSE)</formula>
    </cfRule>
  </conditionalFormatting>
  <conditionalFormatting sqref="P18:AX18">
    <cfRule type="expression" dxfId="2801" priority="13889">
      <formula>IF(RIGHT(TEXT(P18,"0.#"),1)=".",FALSE,TRUE)</formula>
    </cfRule>
    <cfRule type="expression" dxfId="2800" priority="13890">
      <formula>IF(RIGHT(TEXT(P18,"0.#"),1)=".",TRUE,FALSE)</formula>
    </cfRule>
  </conditionalFormatting>
  <conditionalFormatting sqref="Y782">
    <cfRule type="expression" dxfId="2799" priority="13885">
      <formula>IF(RIGHT(TEXT(Y782,"0.#"),1)=".",FALSE,TRUE)</formula>
    </cfRule>
    <cfRule type="expression" dxfId="2798" priority="13886">
      <formula>IF(RIGHT(TEXT(Y782,"0.#"),1)=".",TRUE,FALSE)</formula>
    </cfRule>
  </conditionalFormatting>
  <conditionalFormatting sqref="Y791">
    <cfRule type="expression" dxfId="2797" priority="13881">
      <formula>IF(RIGHT(TEXT(Y791,"0.#"),1)=".",FALSE,TRUE)</formula>
    </cfRule>
    <cfRule type="expression" dxfId="2796" priority="13882">
      <formula>IF(RIGHT(TEXT(Y791,"0.#"),1)=".",TRUE,FALSE)</formula>
    </cfRule>
  </conditionalFormatting>
  <conditionalFormatting sqref="Y822:Y829 Y820 Y809:Y816 Y807 Y796:Y803 Y794">
    <cfRule type="expression" dxfId="2795" priority="13663">
      <formula>IF(RIGHT(TEXT(Y794,"0.#"),1)=".",FALSE,TRUE)</formula>
    </cfRule>
    <cfRule type="expression" dxfId="2794" priority="13664">
      <formula>IF(RIGHT(TEXT(Y794,"0.#"),1)=".",TRUE,FALSE)</formula>
    </cfRule>
  </conditionalFormatting>
  <conditionalFormatting sqref="P16:AQ17 P15:AX15 P13:AX13">
    <cfRule type="expression" dxfId="2793" priority="13711">
      <formula>IF(RIGHT(TEXT(P13,"0.#"),1)=".",FALSE,TRUE)</formula>
    </cfRule>
    <cfRule type="expression" dxfId="2792" priority="13712">
      <formula>IF(RIGHT(TEXT(P13,"0.#"),1)=".",TRUE,FALSE)</formula>
    </cfRule>
  </conditionalFormatting>
  <conditionalFormatting sqref="P19:AJ19">
    <cfRule type="expression" dxfId="2791" priority="13709">
      <formula>IF(RIGHT(TEXT(P19,"0.#"),1)=".",FALSE,TRUE)</formula>
    </cfRule>
    <cfRule type="expression" dxfId="2790" priority="13710">
      <formula>IF(RIGHT(TEXT(P19,"0.#"),1)=".",TRUE,FALSE)</formula>
    </cfRule>
  </conditionalFormatting>
  <conditionalFormatting sqref="AE101 AQ101">
    <cfRule type="expression" dxfId="2789" priority="13701">
      <formula>IF(RIGHT(TEXT(AE101,"0.#"),1)=".",FALSE,TRUE)</formula>
    </cfRule>
    <cfRule type="expression" dxfId="2788" priority="13702">
      <formula>IF(RIGHT(TEXT(AE101,"0.#"),1)=".",TRUE,FALSE)</formula>
    </cfRule>
  </conditionalFormatting>
  <conditionalFormatting sqref="Y783:Y790 Y781">
    <cfRule type="expression" dxfId="2787" priority="13687">
      <formula>IF(RIGHT(TEXT(Y781,"0.#"),1)=".",FALSE,TRUE)</formula>
    </cfRule>
    <cfRule type="expression" dxfId="2786" priority="13688">
      <formula>IF(RIGHT(TEXT(Y781,"0.#"),1)=".",TRUE,FALSE)</formula>
    </cfRule>
  </conditionalFormatting>
  <conditionalFormatting sqref="AU782">
    <cfRule type="expression" dxfId="2785" priority="13685">
      <formula>IF(RIGHT(TEXT(AU782,"0.#"),1)=".",FALSE,TRUE)</formula>
    </cfRule>
    <cfRule type="expression" dxfId="2784" priority="13686">
      <formula>IF(RIGHT(TEXT(AU782,"0.#"),1)=".",TRUE,FALSE)</formula>
    </cfRule>
  </conditionalFormatting>
  <conditionalFormatting sqref="AU791">
    <cfRule type="expression" dxfId="2783" priority="13683">
      <formula>IF(RIGHT(TEXT(AU791,"0.#"),1)=".",FALSE,TRUE)</formula>
    </cfRule>
    <cfRule type="expression" dxfId="2782" priority="13684">
      <formula>IF(RIGHT(TEXT(AU791,"0.#"),1)=".",TRUE,FALSE)</formula>
    </cfRule>
  </conditionalFormatting>
  <conditionalFormatting sqref="AU783:AU790 AU781">
    <cfRule type="expression" dxfId="2781" priority="13681">
      <formula>IF(RIGHT(TEXT(AU781,"0.#"),1)=".",FALSE,TRUE)</formula>
    </cfRule>
    <cfRule type="expression" dxfId="2780" priority="13682">
      <formula>IF(RIGHT(TEXT(AU781,"0.#"),1)=".",TRUE,FALSE)</formula>
    </cfRule>
  </conditionalFormatting>
  <conditionalFormatting sqref="Y821 Y808 Y795">
    <cfRule type="expression" dxfId="2779" priority="13667">
      <formula>IF(RIGHT(TEXT(Y795,"0.#"),1)=".",FALSE,TRUE)</formula>
    </cfRule>
    <cfRule type="expression" dxfId="2778" priority="13668">
      <formula>IF(RIGHT(TEXT(Y795,"0.#"),1)=".",TRUE,FALSE)</formula>
    </cfRule>
  </conditionalFormatting>
  <conditionalFormatting sqref="Y830 Y817 Y804">
    <cfRule type="expression" dxfId="2777" priority="13665">
      <formula>IF(RIGHT(TEXT(Y804,"0.#"),1)=".",FALSE,TRUE)</formula>
    </cfRule>
    <cfRule type="expression" dxfId="2776" priority="13666">
      <formula>IF(RIGHT(TEXT(Y804,"0.#"),1)=".",TRUE,FALSE)</formula>
    </cfRule>
  </conditionalFormatting>
  <conditionalFormatting sqref="AU821 AU808 AU795">
    <cfRule type="expression" dxfId="2775" priority="13661">
      <formula>IF(RIGHT(TEXT(AU795,"0.#"),1)=".",FALSE,TRUE)</formula>
    </cfRule>
    <cfRule type="expression" dxfId="2774" priority="13662">
      <formula>IF(RIGHT(TEXT(AU795,"0.#"),1)=".",TRUE,FALSE)</formula>
    </cfRule>
  </conditionalFormatting>
  <conditionalFormatting sqref="AU830 AU817 AU804">
    <cfRule type="expression" dxfId="2773" priority="13659">
      <formula>IF(RIGHT(TEXT(AU804,"0.#"),1)=".",FALSE,TRUE)</formula>
    </cfRule>
    <cfRule type="expression" dxfId="2772" priority="13660">
      <formula>IF(RIGHT(TEXT(AU804,"0.#"),1)=".",TRUE,FALSE)</formula>
    </cfRule>
  </conditionalFormatting>
  <conditionalFormatting sqref="AU822:AU829 AU820 AU809:AU816 AU807 AU796:AU803 AU794">
    <cfRule type="expression" dxfId="2771" priority="13657">
      <formula>IF(RIGHT(TEXT(AU794,"0.#"),1)=".",FALSE,TRUE)</formula>
    </cfRule>
    <cfRule type="expression" dxfId="2770" priority="13658">
      <formula>IF(RIGHT(TEXT(AU794,"0.#"),1)=".",TRUE,FALSE)</formula>
    </cfRule>
  </conditionalFormatting>
  <conditionalFormatting sqref="AM87">
    <cfRule type="expression" dxfId="2769" priority="13311">
      <formula>IF(RIGHT(TEXT(AM87,"0.#"),1)=".",FALSE,TRUE)</formula>
    </cfRule>
    <cfRule type="expression" dxfId="2768" priority="13312">
      <formula>IF(RIGHT(TEXT(AM87,"0.#"),1)=".",TRUE,FALSE)</formula>
    </cfRule>
  </conditionalFormatting>
  <conditionalFormatting sqref="AE55">
    <cfRule type="expression" dxfId="2767" priority="13379">
      <formula>IF(RIGHT(TEXT(AE55,"0.#"),1)=".",FALSE,TRUE)</formula>
    </cfRule>
    <cfRule type="expression" dxfId="2766" priority="13380">
      <formula>IF(RIGHT(TEXT(AE55,"0.#"),1)=".",TRUE,FALSE)</formula>
    </cfRule>
  </conditionalFormatting>
  <conditionalFormatting sqref="AI55">
    <cfRule type="expression" dxfId="2765" priority="13377">
      <formula>IF(RIGHT(TEXT(AI55,"0.#"),1)=".",FALSE,TRUE)</formula>
    </cfRule>
    <cfRule type="expression" dxfId="2764" priority="13378">
      <formula>IF(RIGHT(TEXT(AI55,"0.#"),1)=".",TRUE,FALSE)</formula>
    </cfRule>
  </conditionalFormatting>
  <conditionalFormatting sqref="AM34">
    <cfRule type="expression" dxfId="2763" priority="13457">
      <formula>IF(RIGHT(TEXT(AM34,"0.#"),1)=".",FALSE,TRUE)</formula>
    </cfRule>
    <cfRule type="expression" dxfId="2762" priority="13458">
      <formula>IF(RIGHT(TEXT(AM34,"0.#"),1)=".",TRUE,FALSE)</formula>
    </cfRule>
  </conditionalFormatting>
  <conditionalFormatting sqref="AE33">
    <cfRule type="expression" dxfId="2761" priority="13471">
      <formula>IF(RIGHT(TEXT(AE33,"0.#"),1)=".",FALSE,TRUE)</formula>
    </cfRule>
    <cfRule type="expression" dxfId="2760" priority="13472">
      <formula>IF(RIGHT(TEXT(AE33,"0.#"),1)=".",TRUE,FALSE)</formula>
    </cfRule>
  </conditionalFormatting>
  <conditionalFormatting sqref="AE34">
    <cfRule type="expression" dxfId="2759" priority="13469">
      <formula>IF(RIGHT(TEXT(AE34,"0.#"),1)=".",FALSE,TRUE)</formula>
    </cfRule>
    <cfRule type="expression" dxfId="2758" priority="13470">
      <formula>IF(RIGHT(TEXT(AE34,"0.#"),1)=".",TRUE,FALSE)</formula>
    </cfRule>
  </conditionalFormatting>
  <conditionalFormatting sqref="AI33">
    <cfRule type="expression" dxfId="2755" priority="13465">
      <formula>IF(RIGHT(TEXT(AI33,"0.#"),1)=".",FALSE,TRUE)</formula>
    </cfRule>
    <cfRule type="expression" dxfId="2754" priority="13466">
      <formula>IF(RIGHT(TEXT(AI33,"0.#"),1)=".",TRUE,FALSE)</formula>
    </cfRule>
  </conditionalFormatting>
  <conditionalFormatting sqref="AI32">
    <cfRule type="expression" dxfId="2753" priority="13463">
      <formula>IF(RIGHT(TEXT(AI32,"0.#"),1)=".",FALSE,TRUE)</formula>
    </cfRule>
    <cfRule type="expression" dxfId="2752" priority="13464">
      <formula>IF(RIGHT(TEXT(AI32,"0.#"),1)=".",TRUE,FALSE)</formula>
    </cfRule>
  </conditionalFormatting>
  <conditionalFormatting sqref="AM32">
    <cfRule type="expression" dxfId="2751" priority="13461">
      <formula>IF(RIGHT(TEXT(AM32,"0.#"),1)=".",FALSE,TRUE)</formula>
    </cfRule>
    <cfRule type="expression" dxfId="2750" priority="13462">
      <formula>IF(RIGHT(TEXT(AM32,"0.#"),1)=".",TRUE,FALSE)</formula>
    </cfRule>
  </conditionalFormatting>
  <conditionalFormatting sqref="AM33">
    <cfRule type="expression" dxfId="2749" priority="13459">
      <formula>IF(RIGHT(TEXT(AM33,"0.#"),1)=".",FALSE,TRUE)</formula>
    </cfRule>
    <cfRule type="expression" dxfId="2748" priority="13460">
      <formula>IF(RIGHT(TEXT(AM33,"0.#"),1)=".",TRUE,FALSE)</formula>
    </cfRule>
  </conditionalFormatting>
  <conditionalFormatting sqref="AQ32:AQ34">
    <cfRule type="expression" dxfId="2747" priority="13451">
      <formula>IF(RIGHT(TEXT(AQ32,"0.#"),1)=".",FALSE,TRUE)</formula>
    </cfRule>
    <cfRule type="expression" dxfId="2746" priority="13452">
      <formula>IF(RIGHT(TEXT(AQ32,"0.#"),1)=".",TRUE,FALSE)</formula>
    </cfRule>
  </conditionalFormatting>
  <conditionalFormatting sqref="AU32:AU34">
    <cfRule type="expression" dxfId="2745" priority="13449">
      <formula>IF(RIGHT(TEXT(AU32,"0.#"),1)=".",FALSE,TRUE)</formula>
    </cfRule>
    <cfRule type="expression" dxfId="2744" priority="13450">
      <formula>IF(RIGHT(TEXT(AU32,"0.#"),1)=".",TRUE,FALSE)</formula>
    </cfRule>
  </conditionalFormatting>
  <conditionalFormatting sqref="AE53">
    <cfRule type="expression" dxfId="2743" priority="13383">
      <formula>IF(RIGHT(TEXT(AE53,"0.#"),1)=".",FALSE,TRUE)</formula>
    </cfRule>
    <cfRule type="expression" dxfId="2742" priority="13384">
      <formula>IF(RIGHT(TEXT(AE53,"0.#"),1)=".",TRUE,FALSE)</formula>
    </cfRule>
  </conditionalFormatting>
  <conditionalFormatting sqref="AE54">
    <cfRule type="expression" dxfId="2741" priority="13381">
      <formula>IF(RIGHT(TEXT(AE54,"0.#"),1)=".",FALSE,TRUE)</formula>
    </cfRule>
    <cfRule type="expression" dxfId="2740" priority="13382">
      <formula>IF(RIGHT(TEXT(AE54,"0.#"),1)=".",TRUE,FALSE)</formula>
    </cfRule>
  </conditionalFormatting>
  <conditionalFormatting sqref="AI54">
    <cfRule type="expression" dxfId="2739" priority="13375">
      <formula>IF(RIGHT(TEXT(AI54,"0.#"),1)=".",FALSE,TRUE)</formula>
    </cfRule>
    <cfRule type="expression" dxfId="2738" priority="13376">
      <formula>IF(RIGHT(TEXT(AI54,"0.#"),1)=".",TRUE,FALSE)</formula>
    </cfRule>
  </conditionalFormatting>
  <conditionalFormatting sqref="AI53">
    <cfRule type="expression" dxfId="2737" priority="13373">
      <formula>IF(RIGHT(TEXT(AI53,"0.#"),1)=".",FALSE,TRUE)</formula>
    </cfRule>
    <cfRule type="expression" dxfId="2736" priority="13374">
      <formula>IF(RIGHT(TEXT(AI53,"0.#"),1)=".",TRUE,FALSE)</formula>
    </cfRule>
  </conditionalFormatting>
  <conditionalFormatting sqref="AM53">
    <cfRule type="expression" dxfId="2735" priority="13371">
      <formula>IF(RIGHT(TEXT(AM53,"0.#"),1)=".",FALSE,TRUE)</formula>
    </cfRule>
    <cfRule type="expression" dxfId="2734" priority="13372">
      <formula>IF(RIGHT(TEXT(AM53,"0.#"),1)=".",TRUE,FALSE)</formula>
    </cfRule>
  </conditionalFormatting>
  <conditionalFormatting sqref="AM54">
    <cfRule type="expression" dxfId="2733" priority="13369">
      <formula>IF(RIGHT(TEXT(AM54,"0.#"),1)=".",FALSE,TRUE)</formula>
    </cfRule>
    <cfRule type="expression" dxfId="2732" priority="13370">
      <formula>IF(RIGHT(TEXT(AM54,"0.#"),1)=".",TRUE,FALSE)</formula>
    </cfRule>
  </conditionalFormatting>
  <conditionalFormatting sqref="AM55">
    <cfRule type="expression" dxfId="2731" priority="13367">
      <formula>IF(RIGHT(TEXT(AM55,"0.#"),1)=".",FALSE,TRUE)</formula>
    </cfRule>
    <cfRule type="expression" dxfId="2730" priority="13368">
      <formula>IF(RIGHT(TEXT(AM55,"0.#"),1)=".",TRUE,FALSE)</formula>
    </cfRule>
  </conditionalFormatting>
  <conditionalFormatting sqref="AE60">
    <cfRule type="expression" dxfId="2729" priority="13353">
      <formula>IF(RIGHT(TEXT(AE60,"0.#"),1)=".",FALSE,TRUE)</formula>
    </cfRule>
    <cfRule type="expression" dxfId="2728" priority="13354">
      <formula>IF(RIGHT(TEXT(AE60,"0.#"),1)=".",TRUE,FALSE)</formula>
    </cfRule>
  </conditionalFormatting>
  <conditionalFormatting sqref="AE61">
    <cfRule type="expression" dxfId="2727" priority="13351">
      <formula>IF(RIGHT(TEXT(AE61,"0.#"),1)=".",FALSE,TRUE)</formula>
    </cfRule>
    <cfRule type="expression" dxfId="2726" priority="13352">
      <formula>IF(RIGHT(TEXT(AE61,"0.#"),1)=".",TRUE,FALSE)</formula>
    </cfRule>
  </conditionalFormatting>
  <conditionalFormatting sqref="AE62">
    <cfRule type="expression" dxfId="2725" priority="13349">
      <formula>IF(RIGHT(TEXT(AE62,"0.#"),1)=".",FALSE,TRUE)</formula>
    </cfRule>
    <cfRule type="expression" dxfId="2724" priority="13350">
      <formula>IF(RIGHT(TEXT(AE62,"0.#"),1)=".",TRUE,FALSE)</formula>
    </cfRule>
  </conditionalFormatting>
  <conditionalFormatting sqref="AI62">
    <cfRule type="expression" dxfId="2723" priority="13347">
      <formula>IF(RIGHT(TEXT(AI62,"0.#"),1)=".",FALSE,TRUE)</formula>
    </cfRule>
    <cfRule type="expression" dxfId="2722" priority="13348">
      <formula>IF(RIGHT(TEXT(AI62,"0.#"),1)=".",TRUE,FALSE)</formula>
    </cfRule>
  </conditionalFormatting>
  <conditionalFormatting sqref="AI61">
    <cfRule type="expression" dxfId="2721" priority="13345">
      <formula>IF(RIGHT(TEXT(AI61,"0.#"),1)=".",FALSE,TRUE)</formula>
    </cfRule>
    <cfRule type="expression" dxfId="2720" priority="13346">
      <formula>IF(RIGHT(TEXT(AI61,"0.#"),1)=".",TRUE,FALSE)</formula>
    </cfRule>
  </conditionalFormatting>
  <conditionalFormatting sqref="AI60">
    <cfRule type="expression" dxfId="2719" priority="13343">
      <formula>IF(RIGHT(TEXT(AI60,"0.#"),1)=".",FALSE,TRUE)</formula>
    </cfRule>
    <cfRule type="expression" dxfId="2718" priority="13344">
      <formula>IF(RIGHT(TEXT(AI60,"0.#"),1)=".",TRUE,FALSE)</formula>
    </cfRule>
  </conditionalFormatting>
  <conditionalFormatting sqref="AM60">
    <cfRule type="expression" dxfId="2717" priority="13341">
      <formula>IF(RIGHT(TEXT(AM60,"0.#"),1)=".",FALSE,TRUE)</formula>
    </cfRule>
    <cfRule type="expression" dxfId="2716" priority="13342">
      <formula>IF(RIGHT(TEXT(AM60,"0.#"),1)=".",TRUE,FALSE)</formula>
    </cfRule>
  </conditionalFormatting>
  <conditionalFormatting sqref="AM61">
    <cfRule type="expression" dxfId="2715" priority="13339">
      <formula>IF(RIGHT(TEXT(AM61,"0.#"),1)=".",FALSE,TRUE)</formula>
    </cfRule>
    <cfRule type="expression" dxfId="2714" priority="13340">
      <formula>IF(RIGHT(TEXT(AM61,"0.#"),1)=".",TRUE,FALSE)</formula>
    </cfRule>
  </conditionalFormatting>
  <conditionalFormatting sqref="AM62">
    <cfRule type="expression" dxfId="2713" priority="13337">
      <formula>IF(RIGHT(TEXT(AM62,"0.#"),1)=".",FALSE,TRUE)</formula>
    </cfRule>
    <cfRule type="expression" dxfId="2712" priority="13338">
      <formula>IF(RIGHT(TEXT(AM62,"0.#"),1)=".",TRUE,FALSE)</formula>
    </cfRule>
  </conditionalFormatting>
  <conditionalFormatting sqref="AE87">
    <cfRule type="expression" dxfId="2711" priority="13323">
      <formula>IF(RIGHT(TEXT(AE87,"0.#"),1)=".",FALSE,TRUE)</formula>
    </cfRule>
    <cfRule type="expression" dxfId="2710" priority="13324">
      <formula>IF(RIGHT(TEXT(AE87,"0.#"),1)=".",TRUE,FALSE)</formula>
    </cfRule>
  </conditionalFormatting>
  <conditionalFormatting sqref="AE88">
    <cfRule type="expression" dxfId="2709" priority="13321">
      <formula>IF(RIGHT(TEXT(AE88,"0.#"),1)=".",FALSE,TRUE)</formula>
    </cfRule>
    <cfRule type="expression" dxfId="2708" priority="13322">
      <formula>IF(RIGHT(TEXT(AE88,"0.#"),1)=".",TRUE,FALSE)</formula>
    </cfRule>
  </conditionalFormatting>
  <conditionalFormatting sqref="AE89">
    <cfRule type="expression" dxfId="2707" priority="13319">
      <formula>IF(RIGHT(TEXT(AE89,"0.#"),1)=".",FALSE,TRUE)</formula>
    </cfRule>
    <cfRule type="expression" dxfId="2706" priority="13320">
      <formula>IF(RIGHT(TEXT(AE89,"0.#"),1)=".",TRUE,FALSE)</formula>
    </cfRule>
  </conditionalFormatting>
  <conditionalFormatting sqref="AI89">
    <cfRule type="expression" dxfId="2705" priority="13317">
      <formula>IF(RIGHT(TEXT(AI89,"0.#"),1)=".",FALSE,TRUE)</formula>
    </cfRule>
    <cfRule type="expression" dxfId="2704" priority="13318">
      <formula>IF(RIGHT(TEXT(AI89,"0.#"),1)=".",TRUE,FALSE)</formula>
    </cfRule>
  </conditionalFormatting>
  <conditionalFormatting sqref="AI88">
    <cfRule type="expression" dxfId="2703" priority="13315">
      <formula>IF(RIGHT(TEXT(AI88,"0.#"),1)=".",FALSE,TRUE)</formula>
    </cfRule>
    <cfRule type="expression" dxfId="2702" priority="13316">
      <formula>IF(RIGHT(TEXT(AI88,"0.#"),1)=".",TRUE,FALSE)</formula>
    </cfRule>
  </conditionalFormatting>
  <conditionalFormatting sqref="AI87">
    <cfRule type="expression" dxfId="2701" priority="13313">
      <formula>IF(RIGHT(TEXT(AI87,"0.#"),1)=".",FALSE,TRUE)</formula>
    </cfRule>
    <cfRule type="expression" dxfId="2700" priority="13314">
      <formula>IF(RIGHT(TEXT(AI87,"0.#"),1)=".",TRUE,FALSE)</formula>
    </cfRule>
  </conditionalFormatting>
  <conditionalFormatting sqref="AM88">
    <cfRule type="expression" dxfId="2699" priority="13309">
      <formula>IF(RIGHT(TEXT(AM88,"0.#"),1)=".",FALSE,TRUE)</formula>
    </cfRule>
    <cfRule type="expression" dxfId="2698" priority="13310">
      <formula>IF(RIGHT(TEXT(AM88,"0.#"),1)=".",TRUE,FALSE)</formula>
    </cfRule>
  </conditionalFormatting>
  <conditionalFormatting sqref="AM89">
    <cfRule type="expression" dxfId="2697" priority="13307">
      <formula>IF(RIGHT(TEXT(AM89,"0.#"),1)=".",FALSE,TRUE)</formula>
    </cfRule>
    <cfRule type="expression" dxfId="2696" priority="13308">
      <formula>IF(RIGHT(TEXT(AM89,"0.#"),1)=".",TRUE,FALSE)</formula>
    </cfRule>
  </conditionalFormatting>
  <conditionalFormatting sqref="AE92">
    <cfRule type="expression" dxfId="2695" priority="13293">
      <formula>IF(RIGHT(TEXT(AE92,"0.#"),1)=".",FALSE,TRUE)</formula>
    </cfRule>
    <cfRule type="expression" dxfId="2694" priority="13294">
      <formula>IF(RIGHT(TEXT(AE92,"0.#"),1)=".",TRUE,FALSE)</formula>
    </cfRule>
  </conditionalFormatting>
  <conditionalFormatting sqref="AE93">
    <cfRule type="expression" dxfId="2693" priority="13291">
      <formula>IF(RIGHT(TEXT(AE93,"0.#"),1)=".",FALSE,TRUE)</formula>
    </cfRule>
    <cfRule type="expression" dxfId="2692" priority="13292">
      <formula>IF(RIGHT(TEXT(AE93,"0.#"),1)=".",TRUE,FALSE)</formula>
    </cfRule>
  </conditionalFormatting>
  <conditionalFormatting sqref="AE94">
    <cfRule type="expression" dxfId="2691" priority="13289">
      <formula>IF(RIGHT(TEXT(AE94,"0.#"),1)=".",FALSE,TRUE)</formula>
    </cfRule>
    <cfRule type="expression" dxfId="2690" priority="13290">
      <formula>IF(RIGHT(TEXT(AE94,"0.#"),1)=".",TRUE,FALSE)</formula>
    </cfRule>
  </conditionalFormatting>
  <conditionalFormatting sqref="AI94">
    <cfRule type="expression" dxfId="2689" priority="13287">
      <formula>IF(RIGHT(TEXT(AI94,"0.#"),1)=".",FALSE,TRUE)</formula>
    </cfRule>
    <cfRule type="expression" dxfId="2688" priority="13288">
      <formula>IF(RIGHT(TEXT(AI94,"0.#"),1)=".",TRUE,FALSE)</formula>
    </cfRule>
  </conditionalFormatting>
  <conditionalFormatting sqref="AI93">
    <cfRule type="expression" dxfId="2687" priority="13285">
      <formula>IF(RIGHT(TEXT(AI93,"0.#"),1)=".",FALSE,TRUE)</formula>
    </cfRule>
    <cfRule type="expression" dxfId="2686" priority="13286">
      <formula>IF(RIGHT(TEXT(AI93,"0.#"),1)=".",TRUE,FALSE)</formula>
    </cfRule>
  </conditionalFormatting>
  <conditionalFormatting sqref="AI92">
    <cfRule type="expression" dxfId="2685" priority="13283">
      <formula>IF(RIGHT(TEXT(AI92,"0.#"),1)=".",FALSE,TRUE)</formula>
    </cfRule>
    <cfRule type="expression" dxfId="2684" priority="13284">
      <formula>IF(RIGHT(TEXT(AI92,"0.#"),1)=".",TRUE,FALSE)</formula>
    </cfRule>
  </conditionalFormatting>
  <conditionalFormatting sqref="AM92">
    <cfRule type="expression" dxfId="2683" priority="13281">
      <formula>IF(RIGHT(TEXT(AM92,"0.#"),1)=".",FALSE,TRUE)</formula>
    </cfRule>
    <cfRule type="expression" dxfId="2682" priority="13282">
      <formula>IF(RIGHT(TEXT(AM92,"0.#"),1)=".",TRUE,FALSE)</formula>
    </cfRule>
  </conditionalFormatting>
  <conditionalFormatting sqref="AM93">
    <cfRule type="expression" dxfId="2681" priority="13279">
      <formula>IF(RIGHT(TEXT(AM93,"0.#"),1)=".",FALSE,TRUE)</formula>
    </cfRule>
    <cfRule type="expression" dxfId="2680" priority="13280">
      <formula>IF(RIGHT(TEXT(AM93,"0.#"),1)=".",TRUE,FALSE)</formula>
    </cfRule>
  </conditionalFormatting>
  <conditionalFormatting sqref="AM94">
    <cfRule type="expression" dxfId="2679" priority="13277">
      <formula>IF(RIGHT(TEXT(AM94,"0.#"),1)=".",FALSE,TRUE)</formula>
    </cfRule>
    <cfRule type="expression" dxfId="2678" priority="13278">
      <formula>IF(RIGHT(TEXT(AM94,"0.#"),1)=".",TRUE,FALSE)</formula>
    </cfRule>
  </conditionalFormatting>
  <conditionalFormatting sqref="AE97">
    <cfRule type="expression" dxfId="2677" priority="13263">
      <formula>IF(RIGHT(TEXT(AE97,"0.#"),1)=".",FALSE,TRUE)</formula>
    </cfRule>
    <cfRule type="expression" dxfId="2676" priority="13264">
      <formula>IF(RIGHT(TEXT(AE97,"0.#"),1)=".",TRUE,FALSE)</formula>
    </cfRule>
  </conditionalFormatting>
  <conditionalFormatting sqref="AE98">
    <cfRule type="expression" dxfId="2675" priority="13261">
      <formula>IF(RIGHT(TEXT(AE98,"0.#"),1)=".",FALSE,TRUE)</formula>
    </cfRule>
    <cfRule type="expression" dxfId="2674" priority="13262">
      <formula>IF(RIGHT(TEXT(AE98,"0.#"),1)=".",TRUE,FALSE)</formula>
    </cfRule>
  </conditionalFormatting>
  <conditionalFormatting sqref="AE99">
    <cfRule type="expression" dxfId="2673" priority="13259">
      <formula>IF(RIGHT(TEXT(AE99,"0.#"),1)=".",FALSE,TRUE)</formula>
    </cfRule>
    <cfRule type="expression" dxfId="2672" priority="13260">
      <formula>IF(RIGHT(TEXT(AE99,"0.#"),1)=".",TRUE,FALSE)</formula>
    </cfRule>
  </conditionalFormatting>
  <conditionalFormatting sqref="AI99">
    <cfRule type="expression" dxfId="2671" priority="13257">
      <formula>IF(RIGHT(TEXT(AI99,"0.#"),1)=".",FALSE,TRUE)</formula>
    </cfRule>
    <cfRule type="expression" dxfId="2670" priority="13258">
      <formula>IF(RIGHT(TEXT(AI99,"0.#"),1)=".",TRUE,FALSE)</formula>
    </cfRule>
  </conditionalFormatting>
  <conditionalFormatting sqref="AI98">
    <cfRule type="expression" dxfId="2669" priority="13255">
      <formula>IF(RIGHT(TEXT(AI98,"0.#"),1)=".",FALSE,TRUE)</formula>
    </cfRule>
    <cfRule type="expression" dxfId="2668" priority="13256">
      <formula>IF(RIGHT(TEXT(AI98,"0.#"),1)=".",TRUE,FALSE)</formula>
    </cfRule>
  </conditionalFormatting>
  <conditionalFormatting sqref="AI97">
    <cfRule type="expression" dxfId="2667" priority="13253">
      <formula>IF(RIGHT(TEXT(AI97,"0.#"),1)=".",FALSE,TRUE)</formula>
    </cfRule>
    <cfRule type="expression" dxfId="2666" priority="13254">
      <formula>IF(RIGHT(TEXT(AI97,"0.#"),1)=".",TRUE,FALSE)</formula>
    </cfRule>
  </conditionalFormatting>
  <conditionalFormatting sqref="AM97">
    <cfRule type="expression" dxfId="2665" priority="13251">
      <formula>IF(RIGHT(TEXT(AM97,"0.#"),1)=".",FALSE,TRUE)</formula>
    </cfRule>
    <cfRule type="expression" dxfId="2664" priority="13252">
      <formula>IF(RIGHT(TEXT(AM97,"0.#"),1)=".",TRUE,FALSE)</formula>
    </cfRule>
  </conditionalFormatting>
  <conditionalFormatting sqref="AM98">
    <cfRule type="expression" dxfId="2663" priority="13249">
      <formula>IF(RIGHT(TEXT(AM98,"0.#"),1)=".",FALSE,TRUE)</formula>
    </cfRule>
    <cfRule type="expression" dxfId="2662" priority="13250">
      <formula>IF(RIGHT(TEXT(AM98,"0.#"),1)=".",TRUE,FALSE)</formula>
    </cfRule>
  </conditionalFormatting>
  <conditionalFormatting sqref="AM99">
    <cfRule type="expression" dxfId="2661" priority="13247">
      <formula>IF(RIGHT(TEXT(AM99,"0.#"),1)=".",FALSE,TRUE)</formula>
    </cfRule>
    <cfRule type="expression" dxfId="2660" priority="13248">
      <formula>IF(RIGHT(TEXT(AM99,"0.#"),1)=".",TRUE,FALSE)</formula>
    </cfRule>
  </conditionalFormatting>
  <conditionalFormatting sqref="AI101">
    <cfRule type="expression" dxfId="2659" priority="13233">
      <formula>IF(RIGHT(TEXT(AI101,"0.#"),1)=".",FALSE,TRUE)</formula>
    </cfRule>
    <cfRule type="expression" dxfId="2658" priority="13234">
      <formula>IF(RIGHT(TEXT(AI101,"0.#"),1)=".",TRUE,FALSE)</formula>
    </cfRule>
  </conditionalFormatting>
  <conditionalFormatting sqref="AM101">
    <cfRule type="expression" dxfId="2657" priority="13231">
      <formula>IF(RIGHT(TEXT(AM101,"0.#"),1)=".",FALSE,TRUE)</formula>
    </cfRule>
    <cfRule type="expression" dxfId="2656" priority="13232">
      <formula>IF(RIGHT(TEXT(AM101,"0.#"),1)=".",TRUE,FALSE)</formula>
    </cfRule>
  </conditionalFormatting>
  <conditionalFormatting sqref="AE102">
    <cfRule type="expression" dxfId="2655" priority="13229">
      <formula>IF(RIGHT(TEXT(AE102,"0.#"),1)=".",FALSE,TRUE)</formula>
    </cfRule>
    <cfRule type="expression" dxfId="2654" priority="13230">
      <formula>IF(RIGHT(TEXT(AE102,"0.#"),1)=".",TRUE,FALSE)</formula>
    </cfRule>
  </conditionalFormatting>
  <conditionalFormatting sqref="AI102">
    <cfRule type="expression" dxfId="2653" priority="13227">
      <formula>IF(RIGHT(TEXT(AI102,"0.#"),1)=".",FALSE,TRUE)</formula>
    </cfRule>
    <cfRule type="expression" dxfId="2652" priority="13228">
      <formula>IF(RIGHT(TEXT(AI102,"0.#"),1)=".",TRUE,FALSE)</formula>
    </cfRule>
  </conditionalFormatting>
  <conditionalFormatting sqref="AM102">
    <cfRule type="expression" dxfId="2651" priority="13225">
      <formula>IF(RIGHT(TEXT(AM102,"0.#"),1)=".",FALSE,TRUE)</formula>
    </cfRule>
    <cfRule type="expression" dxfId="2650" priority="13226">
      <formula>IF(RIGHT(TEXT(AM102,"0.#"),1)=".",TRUE,FALSE)</formula>
    </cfRule>
  </conditionalFormatting>
  <conditionalFormatting sqref="AQ102">
    <cfRule type="expression" dxfId="2649" priority="13223">
      <formula>IF(RIGHT(TEXT(AQ102,"0.#"),1)=".",FALSE,TRUE)</formula>
    </cfRule>
    <cfRule type="expression" dxfId="2648" priority="13224">
      <formula>IF(RIGHT(TEXT(AQ102,"0.#"),1)=".",TRUE,FALSE)</formula>
    </cfRule>
  </conditionalFormatting>
  <conditionalFormatting sqref="AE104">
    <cfRule type="expression" dxfId="2647" priority="13221">
      <formula>IF(RIGHT(TEXT(AE104,"0.#"),1)=".",FALSE,TRUE)</formula>
    </cfRule>
    <cfRule type="expression" dxfId="2646" priority="13222">
      <formula>IF(RIGHT(TEXT(AE104,"0.#"),1)=".",TRUE,FALSE)</formula>
    </cfRule>
  </conditionalFormatting>
  <conditionalFormatting sqref="AI104">
    <cfRule type="expression" dxfId="2645" priority="13219">
      <formula>IF(RIGHT(TEXT(AI104,"0.#"),1)=".",FALSE,TRUE)</formula>
    </cfRule>
    <cfRule type="expression" dxfId="2644" priority="13220">
      <formula>IF(RIGHT(TEXT(AI104,"0.#"),1)=".",TRUE,FALSE)</formula>
    </cfRule>
  </conditionalFormatting>
  <conditionalFormatting sqref="AM104">
    <cfRule type="expression" dxfId="2643" priority="13217">
      <formula>IF(RIGHT(TEXT(AM104,"0.#"),1)=".",FALSE,TRUE)</formula>
    </cfRule>
    <cfRule type="expression" dxfId="2642" priority="13218">
      <formula>IF(RIGHT(TEXT(AM104,"0.#"),1)=".",TRUE,FALSE)</formula>
    </cfRule>
  </conditionalFormatting>
  <conditionalFormatting sqref="AE105">
    <cfRule type="expression" dxfId="2641" priority="13215">
      <formula>IF(RIGHT(TEXT(AE105,"0.#"),1)=".",FALSE,TRUE)</formula>
    </cfRule>
    <cfRule type="expression" dxfId="2640" priority="13216">
      <formula>IF(RIGHT(TEXT(AE105,"0.#"),1)=".",TRUE,FALSE)</formula>
    </cfRule>
  </conditionalFormatting>
  <conditionalFormatting sqref="AI105">
    <cfRule type="expression" dxfId="2639" priority="13213">
      <formula>IF(RIGHT(TEXT(AI105,"0.#"),1)=".",FALSE,TRUE)</formula>
    </cfRule>
    <cfRule type="expression" dxfId="2638" priority="13214">
      <formula>IF(RIGHT(TEXT(AI105,"0.#"),1)=".",TRUE,FALSE)</formula>
    </cfRule>
  </conditionalFormatting>
  <conditionalFormatting sqref="AM105">
    <cfRule type="expression" dxfId="2637" priority="13211">
      <formula>IF(RIGHT(TEXT(AM105,"0.#"),1)=".",FALSE,TRUE)</formula>
    </cfRule>
    <cfRule type="expression" dxfId="2636" priority="13212">
      <formula>IF(RIGHT(TEXT(AM105,"0.#"),1)=".",TRUE,FALSE)</formula>
    </cfRule>
  </conditionalFormatting>
  <conditionalFormatting sqref="AE107">
    <cfRule type="expression" dxfId="2635" priority="13207">
      <formula>IF(RIGHT(TEXT(AE107,"0.#"),1)=".",FALSE,TRUE)</formula>
    </cfRule>
    <cfRule type="expression" dxfId="2634" priority="13208">
      <formula>IF(RIGHT(TEXT(AE107,"0.#"),1)=".",TRUE,FALSE)</formula>
    </cfRule>
  </conditionalFormatting>
  <conditionalFormatting sqref="AI107">
    <cfRule type="expression" dxfId="2633" priority="13205">
      <formula>IF(RIGHT(TEXT(AI107,"0.#"),1)=".",FALSE,TRUE)</formula>
    </cfRule>
    <cfRule type="expression" dxfId="2632" priority="13206">
      <formula>IF(RIGHT(TEXT(AI107,"0.#"),1)=".",TRUE,FALSE)</formula>
    </cfRule>
  </conditionalFormatting>
  <conditionalFormatting sqref="AM107">
    <cfRule type="expression" dxfId="2631" priority="13203">
      <formula>IF(RIGHT(TEXT(AM107,"0.#"),1)=".",FALSE,TRUE)</formula>
    </cfRule>
    <cfRule type="expression" dxfId="2630" priority="13204">
      <formula>IF(RIGHT(TEXT(AM107,"0.#"),1)=".",TRUE,FALSE)</formula>
    </cfRule>
  </conditionalFormatting>
  <conditionalFormatting sqref="AE108">
    <cfRule type="expression" dxfId="2629" priority="13201">
      <formula>IF(RIGHT(TEXT(AE108,"0.#"),1)=".",FALSE,TRUE)</formula>
    </cfRule>
    <cfRule type="expression" dxfId="2628" priority="13202">
      <formula>IF(RIGHT(TEXT(AE108,"0.#"),1)=".",TRUE,FALSE)</formula>
    </cfRule>
  </conditionalFormatting>
  <conditionalFormatting sqref="AI108">
    <cfRule type="expression" dxfId="2627" priority="13199">
      <formula>IF(RIGHT(TEXT(AI108,"0.#"),1)=".",FALSE,TRUE)</formula>
    </cfRule>
    <cfRule type="expression" dxfId="2626" priority="13200">
      <formula>IF(RIGHT(TEXT(AI108,"0.#"),1)=".",TRUE,FALSE)</formula>
    </cfRule>
  </conditionalFormatting>
  <conditionalFormatting sqref="AM108">
    <cfRule type="expression" dxfId="2625" priority="13197">
      <formula>IF(RIGHT(TEXT(AM108,"0.#"),1)=".",FALSE,TRUE)</formula>
    </cfRule>
    <cfRule type="expression" dxfId="2624" priority="13198">
      <formula>IF(RIGHT(TEXT(AM108,"0.#"),1)=".",TRUE,FALSE)</formula>
    </cfRule>
  </conditionalFormatting>
  <conditionalFormatting sqref="AE110">
    <cfRule type="expression" dxfId="2623" priority="13193">
      <formula>IF(RIGHT(TEXT(AE110,"0.#"),1)=".",FALSE,TRUE)</formula>
    </cfRule>
    <cfRule type="expression" dxfId="2622" priority="13194">
      <formula>IF(RIGHT(TEXT(AE110,"0.#"),1)=".",TRUE,FALSE)</formula>
    </cfRule>
  </conditionalFormatting>
  <conditionalFormatting sqref="AI110">
    <cfRule type="expression" dxfId="2621" priority="13191">
      <formula>IF(RIGHT(TEXT(AI110,"0.#"),1)=".",FALSE,TRUE)</formula>
    </cfRule>
    <cfRule type="expression" dxfId="2620" priority="13192">
      <formula>IF(RIGHT(TEXT(AI110,"0.#"),1)=".",TRUE,FALSE)</formula>
    </cfRule>
  </conditionalFormatting>
  <conditionalFormatting sqref="AM110">
    <cfRule type="expression" dxfId="2619" priority="13189">
      <formula>IF(RIGHT(TEXT(AM110,"0.#"),1)=".",FALSE,TRUE)</formula>
    </cfRule>
    <cfRule type="expression" dxfId="2618" priority="13190">
      <formula>IF(RIGHT(TEXT(AM110,"0.#"),1)=".",TRUE,FALSE)</formula>
    </cfRule>
  </conditionalFormatting>
  <conditionalFormatting sqref="AE111">
    <cfRule type="expression" dxfId="2617" priority="13187">
      <formula>IF(RIGHT(TEXT(AE111,"0.#"),1)=".",FALSE,TRUE)</formula>
    </cfRule>
    <cfRule type="expression" dxfId="2616" priority="13188">
      <formula>IF(RIGHT(TEXT(AE111,"0.#"),1)=".",TRUE,FALSE)</formula>
    </cfRule>
  </conditionalFormatting>
  <conditionalFormatting sqref="AI111">
    <cfRule type="expression" dxfId="2615" priority="13185">
      <formula>IF(RIGHT(TEXT(AI111,"0.#"),1)=".",FALSE,TRUE)</formula>
    </cfRule>
    <cfRule type="expression" dxfId="2614" priority="13186">
      <formula>IF(RIGHT(TEXT(AI111,"0.#"),1)=".",TRUE,FALSE)</formula>
    </cfRule>
  </conditionalFormatting>
  <conditionalFormatting sqref="AM111">
    <cfRule type="expression" dxfId="2613" priority="13183">
      <formula>IF(RIGHT(TEXT(AM111,"0.#"),1)=".",FALSE,TRUE)</formula>
    </cfRule>
    <cfRule type="expression" dxfId="2612" priority="13184">
      <formula>IF(RIGHT(TEXT(AM111,"0.#"),1)=".",TRUE,FALSE)</formula>
    </cfRule>
  </conditionalFormatting>
  <conditionalFormatting sqref="AE113">
    <cfRule type="expression" dxfId="2611" priority="13179">
      <formula>IF(RIGHT(TEXT(AE113,"0.#"),1)=".",FALSE,TRUE)</formula>
    </cfRule>
    <cfRule type="expression" dxfId="2610" priority="13180">
      <formula>IF(RIGHT(TEXT(AE113,"0.#"),1)=".",TRUE,FALSE)</formula>
    </cfRule>
  </conditionalFormatting>
  <conditionalFormatting sqref="AI113">
    <cfRule type="expression" dxfId="2609" priority="13177">
      <formula>IF(RIGHT(TEXT(AI113,"0.#"),1)=".",FALSE,TRUE)</formula>
    </cfRule>
    <cfRule type="expression" dxfId="2608" priority="13178">
      <formula>IF(RIGHT(TEXT(AI113,"0.#"),1)=".",TRUE,FALSE)</formula>
    </cfRule>
  </conditionalFormatting>
  <conditionalFormatting sqref="AM113">
    <cfRule type="expression" dxfId="2607" priority="13175">
      <formula>IF(RIGHT(TEXT(AM113,"0.#"),1)=".",FALSE,TRUE)</formula>
    </cfRule>
    <cfRule type="expression" dxfId="2606" priority="13176">
      <formula>IF(RIGHT(TEXT(AM113,"0.#"),1)=".",TRUE,FALSE)</formula>
    </cfRule>
  </conditionalFormatting>
  <conditionalFormatting sqref="AE114">
    <cfRule type="expression" dxfId="2605" priority="13173">
      <formula>IF(RIGHT(TEXT(AE114,"0.#"),1)=".",FALSE,TRUE)</formula>
    </cfRule>
    <cfRule type="expression" dxfId="2604" priority="13174">
      <formula>IF(RIGHT(TEXT(AE114,"0.#"),1)=".",TRUE,FALSE)</formula>
    </cfRule>
  </conditionalFormatting>
  <conditionalFormatting sqref="AI114">
    <cfRule type="expression" dxfId="2603" priority="13171">
      <formula>IF(RIGHT(TEXT(AI114,"0.#"),1)=".",FALSE,TRUE)</formula>
    </cfRule>
    <cfRule type="expression" dxfId="2602" priority="13172">
      <formula>IF(RIGHT(TEXT(AI114,"0.#"),1)=".",TRUE,FALSE)</formula>
    </cfRule>
  </conditionalFormatting>
  <conditionalFormatting sqref="AM114">
    <cfRule type="expression" dxfId="2601" priority="13169">
      <formula>IF(RIGHT(TEXT(AM114,"0.#"),1)=".",FALSE,TRUE)</formula>
    </cfRule>
    <cfRule type="expression" dxfId="2600" priority="13170">
      <formula>IF(RIGHT(TEXT(AM114,"0.#"),1)=".",TRUE,FALSE)</formula>
    </cfRule>
  </conditionalFormatting>
  <conditionalFormatting sqref="AE116 AQ116">
    <cfRule type="expression" dxfId="2599" priority="13165">
      <formula>IF(RIGHT(TEXT(AE116,"0.#"),1)=".",FALSE,TRUE)</formula>
    </cfRule>
    <cfRule type="expression" dxfId="2598" priority="13166">
      <formula>IF(RIGHT(TEXT(AE116,"0.#"),1)=".",TRUE,FALSE)</formula>
    </cfRule>
  </conditionalFormatting>
  <conditionalFormatting sqref="AI116">
    <cfRule type="expression" dxfId="2597" priority="13163">
      <formula>IF(RIGHT(TEXT(AI116,"0.#"),1)=".",FALSE,TRUE)</formula>
    </cfRule>
    <cfRule type="expression" dxfId="2596" priority="13164">
      <formula>IF(RIGHT(TEXT(AI116,"0.#"),1)=".",TRUE,FALSE)</formula>
    </cfRule>
  </conditionalFormatting>
  <conditionalFormatting sqref="AM116">
    <cfRule type="expression" dxfId="2595" priority="13161">
      <formula>IF(RIGHT(TEXT(AM116,"0.#"),1)=".",FALSE,TRUE)</formula>
    </cfRule>
    <cfRule type="expression" dxfId="2594" priority="13162">
      <formula>IF(RIGHT(TEXT(AM116,"0.#"),1)=".",TRUE,FALSE)</formula>
    </cfRule>
  </conditionalFormatting>
  <conditionalFormatting sqref="AE117 AM117">
    <cfRule type="expression" dxfId="2593" priority="13159">
      <formula>IF(RIGHT(TEXT(AE117,"0.#"),1)=".",FALSE,TRUE)</formula>
    </cfRule>
    <cfRule type="expression" dxfId="2592" priority="13160">
      <formula>IF(RIGHT(TEXT(AE117,"0.#"),1)=".",TRUE,FALSE)</formula>
    </cfRule>
  </conditionalFormatting>
  <conditionalFormatting sqref="AI117">
    <cfRule type="expression" dxfId="2591" priority="13157">
      <formula>IF(RIGHT(TEXT(AI117,"0.#"),1)=".",FALSE,TRUE)</formula>
    </cfRule>
    <cfRule type="expression" dxfId="2590" priority="13158">
      <formula>IF(RIGHT(TEXT(AI117,"0.#"),1)=".",TRUE,FALSE)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39:AO866">
    <cfRule type="expression" dxfId="2507" priority="6635">
      <formula>IF(AND(AL839&gt;=0, RIGHT(TEXT(AL839,"0.#"),1)&lt;&gt;"."),TRUE,FALSE)</formula>
    </cfRule>
    <cfRule type="expression" dxfId="2506" priority="6636">
      <formula>IF(AND(AL839&gt;=0, RIGHT(TEXT(AL839,"0.#"),1)="."),TRUE,FALSE)</formula>
    </cfRule>
    <cfRule type="expression" dxfId="2505" priority="6637">
      <formula>IF(AND(AL839&lt;0, RIGHT(TEXT(AL839,"0.#"),1)&lt;&gt;"."),TRUE,FALSE)</formula>
    </cfRule>
    <cfRule type="expression" dxfId="2504" priority="6638">
      <formula>IF(AND(AL839&lt;0, RIGHT(TEXT(AL839,"0.#"),1)="."),TRUE,FALSE)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39:Y866">
    <cfRule type="expression" dxfId="2433" priority="2963">
      <formula>IF(RIGHT(TEXT(Y839,"0.#"),1)=".",FALSE,TRUE)</formula>
    </cfRule>
    <cfRule type="expression" dxfId="2432" priority="2964">
      <formula>IF(RIGHT(TEXT(Y839,"0.#"),1)=".",TRUE,FALSE)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02:AO1131">
    <cfRule type="expression" dxfId="2403" priority="2869">
      <formula>IF(AND(AL1102&gt;=0, RIGHT(TEXT(AL1102,"0.#"),1)&lt;&gt;"."),TRUE,FALSE)</formula>
    </cfRule>
    <cfRule type="expression" dxfId="2402" priority="2870">
      <formula>IF(AND(AL1102&gt;=0, RIGHT(TEXT(AL1102,"0.#"),1)="."),TRUE,FALSE)</formula>
    </cfRule>
    <cfRule type="expression" dxfId="2401" priority="2871">
      <formula>IF(AND(AL1102&lt;0, RIGHT(TEXT(AL1102,"0.#"),1)&lt;&gt;"."),TRUE,FALSE)</formula>
    </cfRule>
    <cfRule type="expression" dxfId="2400" priority="2872">
      <formula>IF(AND(AL1102&lt;0, RIGHT(TEXT(AL1102,"0.#"),1)="."),TRUE,FALSE)</formula>
    </cfRule>
  </conditionalFormatting>
  <conditionalFormatting sqref="Y1102:Y1131">
    <cfRule type="expression" dxfId="2399" priority="2867">
      <formula>IF(RIGHT(TEXT(Y1102,"0.#"),1)=".",FALSE,TRUE)</formula>
    </cfRule>
    <cfRule type="expression" dxfId="2398" priority="2868">
      <formula>IF(RIGHT(TEXT(Y1102,"0.#"),1)=".",TRUE,FALSE)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37:AO838">
    <cfRule type="expression" dxfId="2389" priority="2821">
      <formula>IF(AND(AL837&gt;=0, RIGHT(TEXT(AL837,"0.#"),1)&lt;&gt;"."),TRUE,FALSE)</formula>
    </cfRule>
    <cfRule type="expression" dxfId="2388" priority="2822">
      <formula>IF(AND(AL837&gt;=0, RIGHT(TEXT(AL837,"0.#"),1)="."),TRUE,FALSE)</formula>
    </cfRule>
    <cfRule type="expression" dxfId="2387" priority="2823">
      <formula>IF(AND(AL837&lt;0, RIGHT(TEXT(AL837,"0.#"),1)&lt;&gt;"."),TRUE,FALSE)</formula>
    </cfRule>
    <cfRule type="expression" dxfId="2386" priority="2824">
      <formula>IF(AND(AL837&lt;0, RIGHT(TEXT(AL837,"0.#"),1)="."),TRUE,FALSE)</formula>
    </cfRule>
  </conditionalFormatting>
  <conditionalFormatting sqref="Y837:Y838">
    <cfRule type="expression" dxfId="2385" priority="2819">
      <formula>IF(RIGHT(TEXT(Y837,"0.#"),1)=".",FALSE,TRUE)</formula>
    </cfRule>
    <cfRule type="expression" dxfId="2384" priority="2820">
      <formula>IF(RIGHT(TEXT(Y837,"0.#"),1)=".",TRUE,FALSE)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2:Y899">
    <cfRule type="expression" dxfId="2067" priority="2079">
      <formula>IF(RIGHT(TEXT(Y872,"0.#"),1)=".",FALSE,TRUE)</formula>
    </cfRule>
    <cfRule type="expression" dxfId="2066" priority="2080">
      <formula>IF(RIGHT(TEXT(Y872,"0.#"),1)=".",TRUE,FALSE)</formula>
    </cfRule>
  </conditionalFormatting>
  <conditionalFormatting sqref="Y870:Y871">
    <cfRule type="expression" dxfId="2065" priority="2073">
      <formula>IF(RIGHT(TEXT(Y870,"0.#"),1)=".",FALSE,TRUE)</formula>
    </cfRule>
    <cfRule type="expression" dxfId="2064" priority="2074">
      <formula>IF(RIGHT(TEXT(Y870,"0.#"),1)=".",TRUE,FALSE)</formula>
    </cfRule>
  </conditionalFormatting>
  <conditionalFormatting sqref="Y905:Y932">
    <cfRule type="expression" dxfId="2063" priority="2067">
      <formula>IF(RIGHT(TEXT(Y905,"0.#"),1)=".",FALSE,TRUE)</formula>
    </cfRule>
    <cfRule type="expression" dxfId="2062" priority="2068">
      <formula>IF(RIGHT(TEXT(Y905,"0.#"),1)=".",TRUE,FALSE)</formula>
    </cfRule>
  </conditionalFormatting>
  <conditionalFormatting sqref="Y903:Y904">
    <cfRule type="expression" dxfId="2061" priority="2061">
      <formula>IF(RIGHT(TEXT(Y903,"0.#"),1)=".",FALSE,TRUE)</formula>
    </cfRule>
    <cfRule type="expression" dxfId="2060" priority="2062">
      <formula>IF(RIGHT(TEXT(Y903,"0.#"),1)=".",TRUE,FALSE)</formula>
    </cfRule>
  </conditionalFormatting>
  <conditionalFormatting sqref="Y938:Y965">
    <cfRule type="expression" dxfId="2059" priority="2055">
      <formula>IF(RIGHT(TEXT(Y938,"0.#"),1)=".",FALSE,TRUE)</formula>
    </cfRule>
    <cfRule type="expression" dxfId="2058" priority="2056">
      <formula>IF(RIGHT(TEXT(Y938,"0.#"),1)=".",TRUE,FALSE)</formula>
    </cfRule>
  </conditionalFormatting>
  <conditionalFormatting sqref="Y936:Y937">
    <cfRule type="expression" dxfId="2057" priority="2049">
      <formula>IF(RIGHT(TEXT(Y936,"0.#"),1)=".",FALSE,TRUE)</formula>
    </cfRule>
    <cfRule type="expression" dxfId="2056" priority="2050">
      <formula>IF(RIGHT(TEXT(Y936,"0.#"),1)=".",TRUE,FALSE)</formula>
    </cfRule>
  </conditionalFormatting>
  <conditionalFormatting sqref="Y971:Y998">
    <cfRule type="expression" dxfId="2055" priority="2043">
      <formula>IF(RIGHT(TEXT(Y971,"0.#"),1)=".",FALSE,TRUE)</formula>
    </cfRule>
    <cfRule type="expression" dxfId="2054" priority="2044">
      <formula>IF(RIGHT(TEXT(Y971,"0.#"),1)=".",TRUE,FALSE)</formula>
    </cfRule>
  </conditionalFormatting>
  <conditionalFormatting sqref="Y969:Y970">
    <cfRule type="expression" dxfId="2053" priority="2037">
      <formula>IF(RIGHT(TEXT(Y969,"0.#"),1)=".",FALSE,TRUE)</formula>
    </cfRule>
    <cfRule type="expression" dxfId="2052" priority="2038">
      <formula>IF(RIGHT(TEXT(Y969,"0.#"),1)=".",TRUE,FALSE)</formula>
    </cfRule>
  </conditionalFormatting>
  <conditionalFormatting sqref="Y1004:Y1031">
    <cfRule type="expression" dxfId="2051" priority="2031">
      <formula>IF(RIGHT(TEXT(Y1004,"0.#"),1)=".",FALSE,TRUE)</formula>
    </cfRule>
    <cfRule type="expression" dxfId="2050" priority="2032">
      <formula>IF(RIGHT(TEXT(Y1004,"0.#"),1)=".",TRUE,FALSE)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0:AO871">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AQ117">
    <cfRule type="expression" dxfId="709" priority="9">
      <formula>IF(RIGHT(TEXT(AQ117,"0.#"),1)=".",FALSE,TRUE)</formula>
    </cfRule>
    <cfRule type="expression" dxfId="708" priority="10">
      <formula>IF(RIGHT(TEXT(AQ117,"0.#"),1)=".",TRUE,FALSE)</formula>
    </cfRule>
  </conditionalFormatting>
  <conditionalFormatting sqref="AM134">
    <cfRule type="expression" dxfId="707" priority="7">
      <formula>IF(RIGHT(TEXT(AM134,"0.#"),1)=".",FALSE,TRUE)</formula>
    </cfRule>
    <cfRule type="expression" dxfId="706" priority="8">
      <formula>IF(RIGHT(TEXT(AM134,"0.#"),1)=".",TRUE,FALSE)</formula>
    </cfRule>
  </conditionalFormatting>
  <conditionalFormatting sqref="AM135">
    <cfRule type="expression" dxfId="705" priority="5">
      <formula>IF(RIGHT(TEXT(AM135,"0.#"),1)=".",FALSE,TRUE)</formula>
    </cfRule>
    <cfRule type="expression" dxfId="704" priority="6">
      <formula>IF(RIGHT(TEXT(AM135,"0.#"),1)=".",TRUE,FALSE)</formula>
    </cfRule>
  </conditionalFormatting>
  <conditionalFormatting sqref="AI34">
    <cfRule type="expression" dxfId="3" priority="3">
      <formula>IF(RIGHT(TEXT(AI34,"0.#"),1)=".",FALSE,TRUE)</formula>
    </cfRule>
    <cfRule type="expression" dxfId="2" priority="4">
      <formula>IF(RIGHT(TEXT(AI34,"0.#"),1)=".",TRUE,FALSE)</formula>
    </cfRule>
  </conditionalFormatting>
  <conditionalFormatting sqref="AE41">
    <cfRule type="expression" dxfId="1" priority="1">
      <formula>IF(RIGHT(TEXT(AE41,"0.#"),1)=".",FALSE,TRUE)</formula>
    </cfRule>
    <cfRule type="expression" dxfId="0" priority="2">
      <formula>IF(RIGHT(TEXT(AE41,"0.#"),1)=".",TRUE,FALSE)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27"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614</v>
      </c>
      <c r="M3" s="13" t="str">
        <f t="shared" ref="M3:M11" si="2">IF(L3="","",K3)</f>
        <v>文教及び科学振興</v>
      </c>
      <c r="N3" s="13" t="str">
        <f>IF(M3="",N2,IF(N2&lt;&gt;"",CONCATENATE(N2,"、",M3),M3))</f>
        <v>文教及び科学振興</v>
      </c>
      <c r="O3" s="13"/>
      <c r="P3" s="12" t="s">
        <v>191</v>
      </c>
      <c r="Q3" s="17" t="s">
        <v>614</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3"/>
      <c r="Z2" s="830"/>
      <c r="AA2" s="831"/>
      <c r="AB2" s="1027" t="s">
        <v>11</v>
      </c>
      <c r="AC2" s="1028"/>
      <c r="AD2" s="1029"/>
      <c r="AE2" s="1033" t="s">
        <v>554</v>
      </c>
      <c r="AF2" s="1033"/>
      <c r="AG2" s="1033"/>
      <c r="AH2" s="1033"/>
      <c r="AI2" s="1033" t="s">
        <v>551</v>
      </c>
      <c r="AJ2" s="1033"/>
      <c r="AK2" s="1033"/>
      <c r="AL2" s="1033"/>
      <c r="AM2" s="1033" t="s">
        <v>525</v>
      </c>
      <c r="AN2" s="1033"/>
      <c r="AO2" s="1033"/>
      <c r="AP2" s="558"/>
      <c r="AQ2" s="159" t="s">
        <v>354</v>
      </c>
      <c r="AR2" s="130"/>
      <c r="AS2" s="130"/>
      <c r="AT2" s="131"/>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9" t="s">
        <v>300</v>
      </c>
      <c r="AX3" s="400"/>
    </row>
    <row r="4" spans="1:50" ht="22.5" customHeight="1" x14ac:dyDescent="0.15">
      <c r="A4" s="404"/>
      <c r="B4" s="402"/>
      <c r="C4" s="402"/>
      <c r="D4" s="402"/>
      <c r="E4" s="402"/>
      <c r="F4" s="403"/>
      <c r="G4" s="565"/>
      <c r="H4" s="1000"/>
      <c r="I4" s="1000"/>
      <c r="J4" s="1000"/>
      <c r="K4" s="1000"/>
      <c r="L4" s="1000"/>
      <c r="M4" s="1000"/>
      <c r="N4" s="1000"/>
      <c r="O4" s="1001"/>
      <c r="P4" s="105"/>
      <c r="Q4" s="1008"/>
      <c r="R4" s="1008"/>
      <c r="S4" s="1008"/>
      <c r="T4" s="1008"/>
      <c r="U4" s="1008"/>
      <c r="V4" s="1008"/>
      <c r="W4" s="1008"/>
      <c r="X4" s="1009"/>
      <c r="Y4" s="1018" t="s">
        <v>12</v>
      </c>
      <c r="Z4" s="1019"/>
      <c r="AA4" s="1020"/>
      <c r="AB4" s="462"/>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5"/>
      <c r="B5" s="406"/>
      <c r="C5" s="406"/>
      <c r="D5" s="406"/>
      <c r="E5" s="406"/>
      <c r="F5" s="407"/>
      <c r="G5" s="1002"/>
      <c r="H5" s="1003"/>
      <c r="I5" s="1003"/>
      <c r="J5" s="1003"/>
      <c r="K5" s="1003"/>
      <c r="L5" s="1003"/>
      <c r="M5" s="1003"/>
      <c r="N5" s="1003"/>
      <c r="O5" s="1004"/>
      <c r="P5" s="1010"/>
      <c r="Q5" s="1010"/>
      <c r="R5" s="1010"/>
      <c r="S5" s="1010"/>
      <c r="T5" s="1010"/>
      <c r="U5" s="1010"/>
      <c r="V5" s="1010"/>
      <c r="W5" s="1010"/>
      <c r="X5" s="1011"/>
      <c r="Y5" s="416" t="s">
        <v>54</v>
      </c>
      <c r="Z5" s="1015"/>
      <c r="AA5" s="1016"/>
      <c r="AB5" s="524"/>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5"/>
      <c r="B6" s="406"/>
      <c r="C6" s="406"/>
      <c r="D6" s="406"/>
      <c r="E6" s="406"/>
      <c r="F6" s="407"/>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3"/>
      <c r="Z9" s="830"/>
      <c r="AA9" s="831"/>
      <c r="AB9" s="1027" t="s">
        <v>11</v>
      </c>
      <c r="AC9" s="1028"/>
      <c r="AD9" s="1029"/>
      <c r="AE9" s="1033" t="s">
        <v>555</v>
      </c>
      <c r="AF9" s="1033"/>
      <c r="AG9" s="1033"/>
      <c r="AH9" s="1033"/>
      <c r="AI9" s="1033" t="s">
        <v>551</v>
      </c>
      <c r="AJ9" s="1033"/>
      <c r="AK9" s="1033"/>
      <c r="AL9" s="1033"/>
      <c r="AM9" s="1033" t="s">
        <v>525</v>
      </c>
      <c r="AN9" s="1033"/>
      <c r="AO9" s="1033"/>
      <c r="AP9" s="558"/>
      <c r="AQ9" s="159" t="s">
        <v>354</v>
      </c>
      <c r="AR9" s="130"/>
      <c r="AS9" s="130"/>
      <c r="AT9" s="131"/>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9" t="s">
        <v>300</v>
      </c>
      <c r="AX10" s="400"/>
    </row>
    <row r="11" spans="1:50" ht="22.5" customHeight="1" x14ac:dyDescent="0.15">
      <c r="A11" s="404"/>
      <c r="B11" s="402"/>
      <c r="C11" s="402"/>
      <c r="D11" s="402"/>
      <c r="E11" s="402"/>
      <c r="F11" s="403"/>
      <c r="G11" s="565"/>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2"/>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5"/>
      <c r="B12" s="406"/>
      <c r="C12" s="406"/>
      <c r="D12" s="406"/>
      <c r="E12" s="406"/>
      <c r="F12" s="407"/>
      <c r="G12" s="1002"/>
      <c r="H12" s="1003"/>
      <c r="I12" s="1003"/>
      <c r="J12" s="1003"/>
      <c r="K12" s="1003"/>
      <c r="L12" s="1003"/>
      <c r="M12" s="1003"/>
      <c r="N12" s="1003"/>
      <c r="O12" s="1004"/>
      <c r="P12" s="1010"/>
      <c r="Q12" s="1010"/>
      <c r="R12" s="1010"/>
      <c r="S12" s="1010"/>
      <c r="T12" s="1010"/>
      <c r="U12" s="1010"/>
      <c r="V12" s="1010"/>
      <c r="W12" s="1010"/>
      <c r="X12" s="1011"/>
      <c r="Y12" s="416" t="s">
        <v>54</v>
      </c>
      <c r="Z12" s="1015"/>
      <c r="AA12" s="1016"/>
      <c r="AB12" s="524"/>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8"/>
      <c r="B13" s="409"/>
      <c r="C13" s="409"/>
      <c r="D13" s="409"/>
      <c r="E13" s="409"/>
      <c r="F13" s="410"/>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3"/>
      <c r="Z16" s="830"/>
      <c r="AA16" s="831"/>
      <c r="AB16" s="1027" t="s">
        <v>11</v>
      </c>
      <c r="AC16" s="1028"/>
      <c r="AD16" s="1029"/>
      <c r="AE16" s="1033" t="s">
        <v>554</v>
      </c>
      <c r="AF16" s="1033"/>
      <c r="AG16" s="1033"/>
      <c r="AH16" s="1033"/>
      <c r="AI16" s="1033" t="s">
        <v>552</v>
      </c>
      <c r="AJ16" s="1033"/>
      <c r="AK16" s="1033"/>
      <c r="AL16" s="1033"/>
      <c r="AM16" s="1033" t="s">
        <v>525</v>
      </c>
      <c r="AN16" s="1033"/>
      <c r="AO16" s="1033"/>
      <c r="AP16" s="558"/>
      <c r="AQ16" s="159" t="s">
        <v>354</v>
      </c>
      <c r="AR16" s="130"/>
      <c r="AS16" s="130"/>
      <c r="AT16" s="131"/>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9" t="s">
        <v>300</v>
      </c>
      <c r="AX17" s="400"/>
    </row>
    <row r="18" spans="1:50" ht="22.5" customHeight="1" x14ac:dyDescent="0.15">
      <c r="A18" s="404"/>
      <c r="B18" s="402"/>
      <c r="C18" s="402"/>
      <c r="D18" s="402"/>
      <c r="E18" s="402"/>
      <c r="F18" s="403"/>
      <c r="G18" s="565"/>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2"/>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5"/>
      <c r="B19" s="406"/>
      <c r="C19" s="406"/>
      <c r="D19" s="406"/>
      <c r="E19" s="406"/>
      <c r="F19" s="407"/>
      <c r="G19" s="1002"/>
      <c r="H19" s="1003"/>
      <c r="I19" s="1003"/>
      <c r="J19" s="1003"/>
      <c r="K19" s="1003"/>
      <c r="L19" s="1003"/>
      <c r="M19" s="1003"/>
      <c r="N19" s="1003"/>
      <c r="O19" s="1004"/>
      <c r="P19" s="1010"/>
      <c r="Q19" s="1010"/>
      <c r="R19" s="1010"/>
      <c r="S19" s="1010"/>
      <c r="T19" s="1010"/>
      <c r="U19" s="1010"/>
      <c r="V19" s="1010"/>
      <c r="W19" s="1010"/>
      <c r="X19" s="1011"/>
      <c r="Y19" s="416" t="s">
        <v>54</v>
      </c>
      <c r="Z19" s="1015"/>
      <c r="AA19" s="1016"/>
      <c r="AB19" s="524"/>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8"/>
      <c r="B20" s="409"/>
      <c r="C20" s="409"/>
      <c r="D20" s="409"/>
      <c r="E20" s="409"/>
      <c r="F20" s="410"/>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3"/>
      <c r="Z23" s="830"/>
      <c r="AA23" s="831"/>
      <c r="AB23" s="1027" t="s">
        <v>11</v>
      </c>
      <c r="AC23" s="1028"/>
      <c r="AD23" s="1029"/>
      <c r="AE23" s="1033" t="s">
        <v>556</v>
      </c>
      <c r="AF23" s="1033"/>
      <c r="AG23" s="1033"/>
      <c r="AH23" s="1033"/>
      <c r="AI23" s="1033" t="s">
        <v>551</v>
      </c>
      <c r="AJ23" s="1033"/>
      <c r="AK23" s="1033"/>
      <c r="AL23" s="1033"/>
      <c r="AM23" s="1033" t="s">
        <v>525</v>
      </c>
      <c r="AN23" s="1033"/>
      <c r="AO23" s="1033"/>
      <c r="AP23" s="558"/>
      <c r="AQ23" s="159" t="s">
        <v>354</v>
      </c>
      <c r="AR23" s="130"/>
      <c r="AS23" s="130"/>
      <c r="AT23" s="131"/>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9" t="s">
        <v>300</v>
      </c>
      <c r="AX24" s="400"/>
    </row>
    <row r="25" spans="1:50" ht="22.5" customHeight="1" x14ac:dyDescent="0.15">
      <c r="A25" s="404"/>
      <c r="B25" s="402"/>
      <c r="C25" s="402"/>
      <c r="D25" s="402"/>
      <c r="E25" s="402"/>
      <c r="F25" s="403"/>
      <c r="G25" s="565"/>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2"/>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5"/>
      <c r="B26" s="406"/>
      <c r="C26" s="406"/>
      <c r="D26" s="406"/>
      <c r="E26" s="406"/>
      <c r="F26" s="407"/>
      <c r="G26" s="1002"/>
      <c r="H26" s="1003"/>
      <c r="I26" s="1003"/>
      <c r="J26" s="1003"/>
      <c r="K26" s="1003"/>
      <c r="L26" s="1003"/>
      <c r="M26" s="1003"/>
      <c r="N26" s="1003"/>
      <c r="O26" s="1004"/>
      <c r="P26" s="1010"/>
      <c r="Q26" s="1010"/>
      <c r="R26" s="1010"/>
      <c r="S26" s="1010"/>
      <c r="T26" s="1010"/>
      <c r="U26" s="1010"/>
      <c r="V26" s="1010"/>
      <c r="W26" s="1010"/>
      <c r="X26" s="1011"/>
      <c r="Y26" s="416" t="s">
        <v>54</v>
      </c>
      <c r="Z26" s="1015"/>
      <c r="AA26" s="1016"/>
      <c r="AB26" s="524"/>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8"/>
      <c r="B27" s="409"/>
      <c r="C27" s="409"/>
      <c r="D27" s="409"/>
      <c r="E27" s="409"/>
      <c r="F27" s="410"/>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3"/>
      <c r="Z30" s="830"/>
      <c r="AA30" s="831"/>
      <c r="AB30" s="1027" t="s">
        <v>11</v>
      </c>
      <c r="AC30" s="1028"/>
      <c r="AD30" s="1029"/>
      <c r="AE30" s="1033" t="s">
        <v>554</v>
      </c>
      <c r="AF30" s="1033"/>
      <c r="AG30" s="1033"/>
      <c r="AH30" s="1033"/>
      <c r="AI30" s="1033" t="s">
        <v>551</v>
      </c>
      <c r="AJ30" s="1033"/>
      <c r="AK30" s="1033"/>
      <c r="AL30" s="1033"/>
      <c r="AM30" s="1033" t="s">
        <v>549</v>
      </c>
      <c r="AN30" s="1033"/>
      <c r="AO30" s="1033"/>
      <c r="AP30" s="558"/>
      <c r="AQ30" s="159" t="s">
        <v>354</v>
      </c>
      <c r="AR30" s="130"/>
      <c r="AS30" s="130"/>
      <c r="AT30" s="131"/>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9" t="s">
        <v>300</v>
      </c>
      <c r="AX31" s="400"/>
    </row>
    <row r="32" spans="1:50" ht="22.5" customHeight="1" x14ac:dyDescent="0.15">
      <c r="A32" s="404"/>
      <c r="B32" s="402"/>
      <c r="C32" s="402"/>
      <c r="D32" s="402"/>
      <c r="E32" s="402"/>
      <c r="F32" s="403"/>
      <c r="G32" s="565"/>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2"/>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5"/>
      <c r="B33" s="406"/>
      <c r="C33" s="406"/>
      <c r="D33" s="406"/>
      <c r="E33" s="406"/>
      <c r="F33" s="407"/>
      <c r="G33" s="1002"/>
      <c r="H33" s="1003"/>
      <c r="I33" s="1003"/>
      <c r="J33" s="1003"/>
      <c r="K33" s="1003"/>
      <c r="L33" s="1003"/>
      <c r="M33" s="1003"/>
      <c r="N33" s="1003"/>
      <c r="O33" s="1004"/>
      <c r="P33" s="1010"/>
      <c r="Q33" s="1010"/>
      <c r="R33" s="1010"/>
      <c r="S33" s="1010"/>
      <c r="T33" s="1010"/>
      <c r="U33" s="1010"/>
      <c r="V33" s="1010"/>
      <c r="W33" s="1010"/>
      <c r="X33" s="1011"/>
      <c r="Y33" s="416" t="s">
        <v>54</v>
      </c>
      <c r="Z33" s="1015"/>
      <c r="AA33" s="1016"/>
      <c r="AB33" s="524"/>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8"/>
      <c r="B34" s="409"/>
      <c r="C34" s="409"/>
      <c r="D34" s="409"/>
      <c r="E34" s="409"/>
      <c r="F34" s="410"/>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3"/>
      <c r="Z37" s="830"/>
      <c r="AA37" s="831"/>
      <c r="AB37" s="1027" t="s">
        <v>11</v>
      </c>
      <c r="AC37" s="1028"/>
      <c r="AD37" s="1029"/>
      <c r="AE37" s="1033" t="s">
        <v>556</v>
      </c>
      <c r="AF37" s="1033"/>
      <c r="AG37" s="1033"/>
      <c r="AH37" s="1033"/>
      <c r="AI37" s="1033" t="s">
        <v>553</v>
      </c>
      <c r="AJ37" s="1033"/>
      <c r="AK37" s="1033"/>
      <c r="AL37" s="1033"/>
      <c r="AM37" s="1033" t="s">
        <v>550</v>
      </c>
      <c r="AN37" s="1033"/>
      <c r="AO37" s="1033"/>
      <c r="AP37" s="558"/>
      <c r="AQ37" s="159" t="s">
        <v>354</v>
      </c>
      <c r="AR37" s="130"/>
      <c r="AS37" s="130"/>
      <c r="AT37" s="131"/>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9" t="s">
        <v>300</v>
      </c>
      <c r="AX38" s="400"/>
    </row>
    <row r="39" spans="1:50" ht="22.5" customHeight="1" x14ac:dyDescent="0.15">
      <c r="A39" s="404"/>
      <c r="B39" s="402"/>
      <c r="C39" s="402"/>
      <c r="D39" s="402"/>
      <c r="E39" s="402"/>
      <c r="F39" s="403"/>
      <c r="G39" s="565"/>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2"/>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5"/>
      <c r="B40" s="406"/>
      <c r="C40" s="406"/>
      <c r="D40" s="406"/>
      <c r="E40" s="406"/>
      <c r="F40" s="407"/>
      <c r="G40" s="1002"/>
      <c r="H40" s="1003"/>
      <c r="I40" s="1003"/>
      <c r="J40" s="1003"/>
      <c r="K40" s="1003"/>
      <c r="L40" s="1003"/>
      <c r="M40" s="1003"/>
      <c r="N40" s="1003"/>
      <c r="O40" s="1004"/>
      <c r="P40" s="1010"/>
      <c r="Q40" s="1010"/>
      <c r="R40" s="1010"/>
      <c r="S40" s="1010"/>
      <c r="T40" s="1010"/>
      <c r="U40" s="1010"/>
      <c r="V40" s="1010"/>
      <c r="W40" s="1010"/>
      <c r="X40" s="1011"/>
      <c r="Y40" s="416" t="s">
        <v>54</v>
      </c>
      <c r="Z40" s="1015"/>
      <c r="AA40" s="1016"/>
      <c r="AB40" s="524"/>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8"/>
      <c r="B41" s="409"/>
      <c r="C41" s="409"/>
      <c r="D41" s="409"/>
      <c r="E41" s="409"/>
      <c r="F41" s="410"/>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3"/>
      <c r="Z44" s="830"/>
      <c r="AA44" s="831"/>
      <c r="AB44" s="1027" t="s">
        <v>11</v>
      </c>
      <c r="AC44" s="1028"/>
      <c r="AD44" s="1029"/>
      <c r="AE44" s="1033" t="s">
        <v>554</v>
      </c>
      <c r="AF44" s="1033"/>
      <c r="AG44" s="1033"/>
      <c r="AH44" s="1033"/>
      <c r="AI44" s="1033" t="s">
        <v>551</v>
      </c>
      <c r="AJ44" s="1033"/>
      <c r="AK44" s="1033"/>
      <c r="AL44" s="1033"/>
      <c r="AM44" s="1033" t="s">
        <v>525</v>
      </c>
      <c r="AN44" s="1033"/>
      <c r="AO44" s="1033"/>
      <c r="AP44" s="558"/>
      <c r="AQ44" s="159" t="s">
        <v>354</v>
      </c>
      <c r="AR44" s="130"/>
      <c r="AS44" s="130"/>
      <c r="AT44" s="131"/>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9" t="s">
        <v>300</v>
      </c>
      <c r="AX45" s="400"/>
    </row>
    <row r="46" spans="1:50" ht="22.5" customHeight="1" x14ac:dyDescent="0.15">
      <c r="A46" s="404"/>
      <c r="B46" s="402"/>
      <c r="C46" s="402"/>
      <c r="D46" s="402"/>
      <c r="E46" s="402"/>
      <c r="F46" s="403"/>
      <c r="G46" s="565"/>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2"/>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5"/>
      <c r="B47" s="406"/>
      <c r="C47" s="406"/>
      <c r="D47" s="406"/>
      <c r="E47" s="406"/>
      <c r="F47" s="407"/>
      <c r="G47" s="1002"/>
      <c r="H47" s="1003"/>
      <c r="I47" s="1003"/>
      <c r="J47" s="1003"/>
      <c r="K47" s="1003"/>
      <c r="L47" s="1003"/>
      <c r="M47" s="1003"/>
      <c r="N47" s="1003"/>
      <c r="O47" s="1004"/>
      <c r="P47" s="1010"/>
      <c r="Q47" s="1010"/>
      <c r="R47" s="1010"/>
      <c r="S47" s="1010"/>
      <c r="T47" s="1010"/>
      <c r="U47" s="1010"/>
      <c r="V47" s="1010"/>
      <c r="W47" s="1010"/>
      <c r="X47" s="1011"/>
      <c r="Y47" s="416" t="s">
        <v>54</v>
      </c>
      <c r="Z47" s="1015"/>
      <c r="AA47" s="1016"/>
      <c r="AB47" s="524"/>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8"/>
      <c r="B48" s="409"/>
      <c r="C48" s="409"/>
      <c r="D48" s="409"/>
      <c r="E48" s="409"/>
      <c r="F48" s="410"/>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3"/>
      <c r="Z51" s="830"/>
      <c r="AA51" s="831"/>
      <c r="AB51" s="558" t="s">
        <v>11</v>
      </c>
      <c r="AC51" s="1028"/>
      <c r="AD51" s="1029"/>
      <c r="AE51" s="1033" t="s">
        <v>554</v>
      </c>
      <c r="AF51" s="1033"/>
      <c r="AG51" s="1033"/>
      <c r="AH51" s="1033"/>
      <c r="AI51" s="1033" t="s">
        <v>551</v>
      </c>
      <c r="AJ51" s="1033"/>
      <c r="AK51" s="1033"/>
      <c r="AL51" s="1033"/>
      <c r="AM51" s="1033" t="s">
        <v>525</v>
      </c>
      <c r="AN51" s="1033"/>
      <c r="AO51" s="1033"/>
      <c r="AP51" s="558"/>
      <c r="AQ51" s="159" t="s">
        <v>354</v>
      </c>
      <c r="AR51" s="130"/>
      <c r="AS51" s="130"/>
      <c r="AT51" s="131"/>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9" t="s">
        <v>300</v>
      </c>
      <c r="AX52" s="400"/>
    </row>
    <row r="53" spans="1:50" ht="22.5" customHeight="1" x14ac:dyDescent="0.15">
      <c r="A53" s="404"/>
      <c r="B53" s="402"/>
      <c r="C53" s="402"/>
      <c r="D53" s="402"/>
      <c r="E53" s="402"/>
      <c r="F53" s="403"/>
      <c r="G53" s="565"/>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2"/>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5"/>
      <c r="B54" s="406"/>
      <c r="C54" s="406"/>
      <c r="D54" s="406"/>
      <c r="E54" s="406"/>
      <c r="F54" s="407"/>
      <c r="G54" s="1002"/>
      <c r="H54" s="1003"/>
      <c r="I54" s="1003"/>
      <c r="J54" s="1003"/>
      <c r="K54" s="1003"/>
      <c r="L54" s="1003"/>
      <c r="M54" s="1003"/>
      <c r="N54" s="1003"/>
      <c r="O54" s="1004"/>
      <c r="P54" s="1010"/>
      <c r="Q54" s="1010"/>
      <c r="R54" s="1010"/>
      <c r="S54" s="1010"/>
      <c r="T54" s="1010"/>
      <c r="U54" s="1010"/>
      <c r="V54" s="1010"/>
      <c r="W54" s="1010"/>
      <c r="X54" s="1011"/>
      <c r="Y54" s="416" t="s">
        <v>54</v>
      </c>
      <c r="Z54" s="1015"/>
      <c r="AA54" s="1016"/>
      <c r="AB54" s="524"/>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8"/>
      <c r="B55" s="409"/>
      <c r="C55" s="409"/>
      <c r="D55" s="409"/>
      <c r="E55" s="409"/>
      <c r="F55" s="410"/>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3"/>
      <c r="Z58" s="830"/>
      <c r="AA58" s="831"/>
      <c r="AB58" s="1027" t="s">
        <v>11</v>
      </c>
      <c r="AC58" s="1028"/>
      <c r="AD58" s="1029"/>
      <c r="AE58" s="1033" t="s">
        <v>554</v>
      </c>
      <c r="AF58" s="1033"/>
      <c r="AG58" s="1033"/>
      <c r="AH58" s="1033"/>
      <c r="AI58" s="1033" t="s">
        <v>551</v>
      </c>
      <c r="AJ58" s="1033"/>
      <c r="AK58" s="1033"/>
      <c r="AL58" s="1033"/>
      <c r="AM58" s="1033" t="s">
        <v>525</v>
      </c>
      <c r="AN58" s="1033"/>
      <c r="AO58" s="1033"/>
      <c r="AP58" s="558"/>
      <c r="AQ58" s="159" t="s">
        <v>354</v>
      </c>
      <c r="AR58" s="130"/>
      <c r="AS58" s="130"/>
      <c r="AT58" s="131"/>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9" t="s">
        <v>300</v>
      </c>
      <c r="AX59" s="400"/>
    </row>
    <row r="60" spans="1:50" ht="22.5" customHeight="1" x14ac:dyDescent="0.15">
      <c r="A60" s="404"/>
      <c r="B60" s="402"/>
      <c r="C60" s="402"/>
      <c r="D60" s="402"/>
      <c r="E60" s="402"/>
      <c r="F60" s="403"/>
      <c r="G60" s="565"/>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2"/>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5"/>
      <c r="B61" s="406"/>
      <c r="C61" s="406"/>
      <c r="D61" s="406"/>
      <c r="E61" s="406"/>
      <c r="F61" s="407"/>
      <c r="G61" s="1002"/>
      <c r="H61" s="1003"/>
      <c r="I61" s="1003"/>
      <c r="J61" s="1003"/>
      <c r="K61" s="1003"/>
      <c r="L61" s="1003"/>
      <c r="M61" s="1003"/>
      <c r="N61" s="1003"/>
      <c r="O61" s="1004"/>
      <c r="P61" s="1010"/>
      <c r="Q61" s="1010"/>
      <c r="R61" s="1010"/>
      <c r="S61" s="1010"/>
      <c r="T61" s="1010"/>
      <c r="U61" s="1010"/>
      <c r="V61" s="1010"/>
      <c r="W61" s="1010"/>
      <c r="X61" s="1011"/>
      <c r="Y61" s="416" t="s">
        <v>54</v>
      </c>
      <c r="Z61" s="1015"/>
      <c r="AA61" s="1016"/>
      <c r="AB61" s="524"/>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8"/>
      <c r="B62" s="409"/>
      <c r="C62" s="409"/>
      <c r="D62" s="409"/>
      <c r="E62" s="409"/>
      <c r="F62" s="410"/>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3"/>
      <c r="Z65" s="830"/>
      <c r="AA65" s="831"/>
      <c r="AB65" s="1027" t="s">
        <v>11</v>
      </c>
      <c r="AC65" s="1028"/>
      <c r="AD65" s="1029"/>
      <c r="AE65" s="1033" t="s">
        <v>554</v>
      </c>
      <c r="AF65" s="1033"/>
      <c r="AG65" s="1033"/>
      <c r="AH65" s="1033"/>
      <c r="AI65" s="1033" t="s">
        <v>551</v>
      </c>
      <c r="AJ65" s="1033"/>
      <c r="AK65" s="1033"/>
      <c r="AL65" s="1033"/>
      <c r="AM65" s="1033" t="s">
        <v>525</v>
      </c>
      <c r="AN65" s="1033"/>
      <c r="AO65" s="1033"/>
      <c r="AP65" s="558"/>
      <c r="AQ65" s="159" t="s">
        <v>354</v>
      </c>
      <c r="AR65" s="130"/>
      <c r="AS65" s="130"/>
      <c r="AT65" s="131"/>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9" t="s">
        <v>300</v>
      </c>
      <c r="AX66" s="400"/>
    </row>
    <row r="67" spans="1:50" ht="22.5" customHeight="1" x14ac:dyDescent="0.15">
      <c r="A67" s="404"/>
      <c r="B67" s="402"/>
      <c r="C67" s="402"/>
      <c r="D67" s="402"/>
      <c r="E67" s="402"/>
      <c r="F67" s="403"/>
      <c r="G67" s="565"/>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2"/>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5"/>
      <c r="B68" s="406"/>
      <c r="C68" s="406"/>
      <c r="D68" s="406"/>
      <c r="E68" s="406"/>
      <c r="F68" s="407"/>
      <c r="G68" s="1002"/>
      <c r="H68" s="1003"/>
      <c r="I68" s="1003"/>
      <c r="J68" s="1003"/>
      <c r="K68" s="1003"/>
      <c r="L68" s="1003"/>
      <c r="M68" s="1003"/>
      <c r="N68" s="1003"/>
      <c r="O68" s="1004"/>
      <c r="P68" s="1010"/>
      <c r="Q68" s="1010"/>
      <c r="R68" s="1010"/>
      <c r="S68" s="1010"/>
      <c r="T68" s="1010"/>
      <c r="U68" s="1010"/>
      <c r="V68" s="1010"/>
      <c r="W68" s="1010"/>
      <c r="X68" s="1011"/>
      <c r="Y68" s="416" t="s">
        <v>54</v>
      </c>
      <c r="Z68" s="1015"/>
      <c r="AA68" s="1016"/>
      <c r="AB68" s="524"/>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8"/>
      <c r="B69" s="409"/>
      <c r="C69" s="409"/>
      <c r="D69" s="409"/>
      <c r="E69" s="409"/>
      <c r="F69" s="410"/>
      <c r="G69" s="1005"/>
      <c r="H69" s="1006"/>
      <c r="I69" s="1006"/>
      <c r="J69" s="1006"/>
      <c r="K69" s="1006"/>
      <c r="L69" s="1006"/>
      <c r="M69" s="1006"/>
      <c r="N69" s="1006"/>
      <c r="O69" s="1007"/>
      <c r="P69" s="1012"/>
      <c r="Q69" s="1012"/>
      <c r="R69" s="1012"/>
      <c r="S69" s="1012"/>
      <c r="T69" s="1012"/>
      <c r="U69" s="1012"/>
      <c r="V69" s="1012"/>
      <c r="W69" s="1012"/>
      <c r="X69" s="1013"/>
      <c r="Y69" s="416" t="s">
        <v>13</v>
      </c>
      <c r="Z69" s="1015"/>
      <c r="AA69" s="1016"/>
      <c r="AB69" s="557"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489</v>
      </c>
      <c r="H2" s="597"/>
      <c r="I2" s="597"/>
      <c r="J2" s="597"/>
      <c r="K2" s="597"/>
      <c r="L2" s="597"/>
      <c r="M2" s="597"/>
      <c r="N2" s="597"/>
      <c r="O2" s="597"/>
      <c r="P2" s="597"/>
      <c r="Q2" s="597"/>
      <c r="R2" s="597"/>
      <c r="S2" s="597"/>
      <c r="T2" s="597"/>
      <c r="U2" s="597"/>
      <c r="V2" s="597"/>
      <c r="W2" s="597"/>
      <c r="X2" s="597"/>
      <c r="Y2" s="597"/>
      <c r="Z2" s="597"/>
      <c r="AA2" s="597"/>
      <c r="AB2" s="598"/>
      <c r="AC2" s="596" t="s">
        <v>491</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9"/>
      <c r="Z4" s="390"/>
      <c r="AA4" s="390"/>
      <c r="AB4" s="806"/>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9"/>
      <c r="Z17" s="390"/>
      <c r="AA17" s="390"/>
      <c r="AB17" s="806"/>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9"/>
      <c r="Z30" s="390"/>
      <c r="AA30" s="390"/>
      <c r="AB30" s="806"/>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9"/>
      <c r="Z43" s="390"/>
      <c r="AA43" s="390"/>
      <c r="AB43" s="806"/>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9"/>
      <c r="Z57" s="390"/>
      <c r="AA57" s="390"/>
      <c r="AB57" s="806"/>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9"/>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2019-08-29T11:02:19Z</cp:lastPrinted>
  <dcterms:created xsi:type="dcterms:W3CDTF">2012-03-13T00:50:25Z</dcterms:created>
  <dcterms:modified xsi:type="dcterms:W3CDTF">2020-11-17T13:57:34Z</dcterms:modified>
</cp:coreProperties>
</file>