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7B6E3428-C4F1-45A5-8B09-AEAF5AD23459}" xr6:coauthVersionLast="36" xr6:coauthVersionMax="36" xr10:uidLastSave="{00000000-0000-0000-0000-000000000000}"/>
  <bookViews>
    <workbookView xWindow="10005" yWindow="0" windowWidth="20430" windowHeight="739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<sst xmlns="http://schemas.openxmlformats.org/spreadsheetml/2006/main" count="2930" uniqueCount="646">
  <si>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</si>
  <si>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</si>
  <si>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</si>
  <si>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</si>
  <si>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</si>
  <si>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</si>
  <si>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</si>
  <si>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</si>
  <si>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</si>
  <si>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</si>
  <si>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</si>
  <si>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</si>
  <si>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</si>
  <si>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</si>
  <si>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</si>
  <si>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</si>
  <si>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</si>
  <si>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</si>
  <si>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</si>
  <si>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</si>
  <si>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</si>
  <si>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</si>
  <si>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</si>
  <si>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</si>
  <si>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</si>
  <si>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</si>
  <si>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</si>
  <si>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</si>
  <si>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</si>
  <si>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</si>
  <si>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</si>
  <si>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</si>
  <si>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</si>
  <si>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</si>
  <si>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</si>
  <si>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</si>
  <si>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</si>
  <si>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</si>
  <si>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</si>
  <si>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</si>
  <si>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</si>
  <si>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</si>
  <si>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</si>
  <si>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</si>
  <si>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</si>
  <si>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</si>
  <si>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</si>
  <si>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</si>
  <si>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</si>
  <si>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</si>
  <si>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</si>
  <si>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</si>
  <si>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</si>
  <si>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</si>
  <si>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</si>
  <si>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</si>
  <si>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</si>
  <si>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</si>
  <si>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</si>
  <si>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</si>
  <si>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</si>
  <si>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</si>
  <si>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</si>
  <si>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</si>
  <si>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</si>
  <si>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</si>
  <si>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</si>
  <si>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</si>
  <si>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</si>
  <si>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</si>
  <si>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</si>
  <si>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</si>
  <si>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</si>
  <si>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</si>
  <si>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</si>
  <si>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</si>
  <si>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</si>
  <si>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</si>
  <si>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</si>
  <si>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</si>
  <si>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</si>
  <si>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</si>
  <si>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</si>
  <si>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</si>
  <si>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</si>
  <si>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</si>
  <si>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</si>
  <si>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</si>
  <si>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</si>
  <si>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</si>
  <si>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</si>
  <si>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</si>
  <si>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</si>
  <si>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</si>
  <si>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</si>
  <si>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</si>
  <si>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</si>
  <si>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</si>
  <si>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</si>
  <si>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</si>
  <si>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</si>
  <si>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</si>
  <si>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</si>
  <si>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</si>
  <si>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</si>
  <si>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</si>
  <si>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</si>
  <si>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</si>
  <si>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</si>
  <si>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</si>
  <si>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</si>
  <si>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</si>
  <si>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</si>
  <si>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</si>
  <si>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</si>
  <si>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</si>
  <si>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</si>
  <si>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</si>
  <si>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</si>
  <si>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</si>
  <si>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</si>
  <si>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</si>
  <si>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</si>
  <si>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</si>
  <si>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</si>
  <si>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</si>
  <si>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</si>
  <si>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</si>
  <si>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</si>
  <si>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</si>
  <si>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</si>
  <si>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</si>
  <si>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</si>
  <si>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</si>
  <si>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</si>
  <si>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</si>
  <si>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</si>
  <si>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</si>
  <si>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</si>
  <si>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</si>
  <si>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</si>
  <si>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</si>
  <si>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</si>
  <si>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</si>
  <si>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</si>
  <si>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</si>
  <si>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</si>
  <si>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</si>
  <si>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</si>
  <si>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</si>
  <si>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</si>
  <si>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</si>
  <si>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</si>
  <si>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</si>
  <si>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</si>
  <si>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</si>
  <si>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</si>
  <si>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</si>
  <si>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</si>
  <si>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</si>
  <si>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</si>
  <si>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</si>
  <si>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</si>
  <si>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</si>
  <si>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</si>
  <si>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</si>
  <si>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</si>
  <si>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</si>
  <si>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</si>
  <si>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</si>
  <si>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</si>
  <si>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</si>
  <si>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</si>
  <si>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</si>
  <si>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</si>
  <si>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</si>
  <si>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</si>
  <si>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</si>
  <si>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</si>
  <si>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</si>
  <si>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</si>
  <si>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</si>
  <si>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</si>
  <si>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</si>
  <si>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</si>
  <si>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</si>
  <si>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</si>
  <si>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</si>
  <si>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</si>
  <si>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</si>
  <si>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</si>
  <si>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</si>
  <si>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</si>
  <si>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</si>
  <si>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</si>
  <si>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</si>
  <si>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</si>
  <si>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</si>
  <si>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</si>
  <si>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</si>
  <si>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</si>
  <si>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</si>
  <si>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</si>
  <si>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</si>
  <si>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</si>
  <si>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</si>
  <si>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</si>
  <si>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</si>
  <si>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</si>
  <si>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</si>
  <si>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</si>
  <si>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</si>
  <si>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</si>
  <si>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</si>
  <si>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</si>
  <si>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</si>
  <si>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</si>
  <si>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</si>
  <si>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</si>
  <si>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</si>
  <si>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</si>
  <si>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</si>
  <si>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</si>
  <si>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</si>
  <si>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</si>
  <si>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</si>
  <si>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</si>
  <si>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</si>
  <si>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</si>
  <si>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</si>
  <si>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</si>
  <si>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</si>
  <si>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</si>
  <si>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</si>
  <si>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</si>
  <si>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</si>
  <si>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</si>
  <si>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</si>
  <si>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</si>
  <si>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</si>
  <si>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</si>
  <si>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</si>
  <si>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</si>
  <si>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</si>
  <si>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</si>
  <si>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</si>
  <si>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</si>
  <si>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</si>
  <si>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</si>
  <si>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</si>
  <si>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</si>
  <si>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</si>
  <si>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</si>
  <si>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</si>
  <si>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</si>
  <si>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</si>
  <si>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</si>
  <si>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</si>
  <si>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</si>
  <si>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</si>
  <si>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</si>
  <si>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</si>
  <si>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</si>
  <si>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</si>
  <si>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</si>
  <si>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</si>
  <si>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</si>
  <si>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</si>
  <si>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</si>
  <si>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</si>
  <si>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</si>
  <si>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</si>
  <si>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</si>
  <si>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</si>
  <si>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</si>
  <si>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</si>
  <si>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</si>
  <si>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</si>
  <si>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</si>
  <si>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</si>
  <si>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</si>
  <si>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</si>
  <si>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</si>
  <si>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</si>
  <si>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</si>
  <si>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</si>
  <si>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</si>
  <si>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</si>
  <si>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</si>
  <si>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</si>
  <si>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</si>
  <si>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</si>
  <si>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</si>
  <si>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</si>
  <si>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</si>
  <si>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</si>
  <si>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</si>
  <si>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</si>
  <si>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</si>
  <si>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</si>
  <si>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</si>
  <si>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</si>
  <si>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</si>
  <si>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</si>
  <si>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</si>
  <si>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</si>
  <si>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</si>
  <si>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</si>
  <si>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</si>
  <si>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</si>
  <si>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</si>
  <si>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</si>
  <si>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</si>
  <si>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</si>
  <si>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</si>
  <si>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</si>
  <si>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</si>
  <si>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</si>
  <si>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</si>
  <si>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</si>
  <si>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</si>
  <si>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</si>
  <si>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</si>
  <si>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</si>
  <si>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</si>
  <si>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</si>
  <si>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</si>
  <si>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</si>
  <si>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</si>
  <si>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</si>
  <si>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</si>
  <si>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</si>
  <si>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</si>
  <si>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</si>
  <si>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</si>
  <si>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</si>
  <si>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</si>
  <si>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</si>
  <si>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</si>
  <si>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</si>
  <si>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</si>
  <si>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</si>
  <si>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</si>
  <si>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</si>
  <si>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</si>
  <si>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</si>
  <si>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</si>
  <si>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</si>
  <si>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</si>
  <si>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</si>
  <si>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</si>
  <si>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</si>
  <si>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</si>
  <si>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</si>
  <si>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</si>
  <si>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</si>
  <si>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</si>
  <si>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</si>
  <si>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</si>
  <si>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</si>
  <si>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</si>
  <si>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</si>
  <si>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</si>
  <si>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</si>
  <si>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</si>
  <si>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</si>
  <si>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</si>
  <si>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</si>
  <si>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</si>
  <si>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</si>
  <si>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</si>
  <si>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</si>
  <si>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</si>
  <si>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</si>
  <si>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</si>
  <si>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</si>
  <si>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</si>
  <si>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</si>
  <si>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</si>
  <si>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</si>
  <si>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</si>
  <si>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</si>
  <si>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</si>
  <si>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</si>
  <si>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</si>
  <si>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</si>
  <si>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</si>
  <si>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</si>
  <si>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</si>
  <si>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</si>
  <si>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</si>
  <si>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</si>
  <si>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</si>
  <si>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</si>
  <si>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</si>
  <si>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</si>
  <si>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</si>
  <si>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</si>
  <si>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</si>
  <si>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</si>
  <si>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</si>
  <si>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</si>
  <si>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</si>
  <si>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</si>
  <si>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</si>
  <si>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</si>
  <si>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</si>
  <si>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</si>
  <si>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</si>
  <si>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</si>
  <si>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</si>
  <si>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</si>
  <si>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</si>
  <si>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</si>
  <si>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</si>
  <si>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</si>
  <si>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</si>
  <si>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</si>
  <si>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</si>
  <si>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</si>
  <si>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</si>
  <si>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</si>
  <si>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</si>
  <si>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</si>
  <si>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</si>
  <si>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</si>
  <si>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</si>
  <si>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</si>
  <si>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</si>
  <si>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</si>
  <si>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</si>
  <si>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</si>
  <si>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</si>
  <si>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</si>
  <si>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</si>
  <si>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</si>
  <si>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</si>
  <si>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</si>
  <si>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</si>
  <si>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</si>
  <si>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</si>
  <si>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</si>
  <si>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</si>
  <si>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</si>
  <si>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</si>
  <si>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</si>
  <si>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</si>
  <si>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</si>
  <si>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</si>
  <si>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</si>
  <si>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</si>
  <si>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</si>
  <si>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</si>
  <si>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</si>
  <si>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</si>
  <si>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</si>
  <si>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</si>
  <si>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</si>
  <si>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</si>
  <si>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</si>
  <si>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</si>
  <si>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</si>
  <si>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</si>
  <si>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</si>
  <si>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</si>
  <si>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</si>
  <si>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</si>
  <si>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</si>
  <si>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</si>
  <si>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</si>
  <si>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</si>
  <si>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</si>
  <si>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</si>
  <si>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</si>
  <si>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</si>
  <si>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</si>
  <si>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</si>
  <si>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</si>
  <si>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</si>
  <si>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</si>
  <si>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</si>
  <si>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</si>
  <si>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</si>
  <si>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</si>
  <si>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</si>
  <si>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</si>
  <si>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</si>
  <si>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</si>
  <si>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</si>
  <si>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</si>
  <si>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</si>
  <si>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</si>
  <si>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</si>
  <si>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</si>
  <si>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</si>
  <si>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</si>
  <si>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</si>
  <si>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</si>
  <si>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</si>
  <si>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</si>
  <si>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</si>
  <si>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</si>
  <si>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</si>
  <si>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</si>
  <si>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</si>
  <si>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</si>
  <si>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</si>
  <si>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</si>
  <si>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</si>
  <si>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</si>
  <si>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</si>
  <si>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</si>
  <si>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</si>
  <si>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</si>
  <si>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</si>
  <si>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</si>
  <si>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</si>
  <si>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</si>
  <si>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</si>
  <si>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</si>
  <si>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</si>
  <si>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</si>
  <si>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</si>
  <si>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</si>
  <si>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</si>
  <si>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</si>
  <si>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</si>
  <si>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</si>
  <si>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</si>
  <si>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</si>
  <si>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</si>
  <si>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</si>
  <si>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</si>
  <si>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</si>
  <si>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</si>
  <si>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</si>
  <si>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</si>
  <si>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</si>
  <si>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</si>
  <si>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</si>
  <si>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</si>
  <si>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</si>
  <si>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</si>
  <si>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</si>
  <si>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</si>
  <si>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</si>
  <si>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</si>
  <si>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</si>
  <si>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</si>
  <si>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</si>
  <si>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</si>
  <si>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</si>
  <si>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</si>
  <si>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</si>
  <si>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</si>
  <si>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</si>
  <si>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</si>
  <si>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</si>
  <si>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</si>
  <si>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</si>
  <si>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</si>
  <si>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</si>
  <si>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</si>
  <si>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</si>
  <si>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</si>
  <si>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</si>
  <si>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</si>
  <si>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</si>
  <si>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</si>
  <si>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</si>
  <si>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</si>
  <si>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</si>
  <si>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</si>
  <si>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</si>
  <si>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</si>
  <si>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</si>
  <si>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</si>
  <si>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</si>
  <si>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平成１３年度</t>
  </si>
  <si>
    <t>終了予定なし</t>
  </si>
  <si>
    <t>国立研究開発法人量子科学技術研究開発機構法第16条</t>
  </si>
  <si>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</si>
  <si>
    <t>国立研究開発法人量子科学技術研究開発機構運営費交付金</t>
  </si>
  <si>
    <t>本</t>
  </si>
  <si>
    <t>件</t>
  </si>
  <si>
    <t>　　/</t>
    <phoneticPr fontId="5"/>
  </si>
  <si>
    <t>／　　　　　　　　　　　　　　</t>
    <phoneticPr fontId="5"/>
  </si>
  <si>
    <t>9未来社会に向けた価値創出の取組と経済・社会的課題への対応</t>
  </si>
  <si>
    <t xml:space="preserve">量子科学技術に関する萌芽・創成的研究開発や量子ビームの応用に関する研究開発を推進することにより、上位施策の目標のうち、光・量子科学技術分野の研究開発の推進に貢献する。                                      </t>
  </si>
  <si>
    <t>-</t>
    <phoneticPr fontId="5"/>
  </si>
  <si>
    <t>-</t>
    <phoneticPr fontId="5"/>
  </si>
  <si>
    <t>-</t>
    <phoneticPr fontId="5"/>
  </si>
  <si>
    <t>-</t>
    <phoneticPr fontId="5"/>
  </si>
  <si>
    <t xml:space="preserve">科学技術基本計画、防災基本計画、エネルギー基本計画を踏まえた政策の実施に必要であり、政策の優先度が高い事業である。  </t>
  </si>
  <si>
    <t>事業目的に即し、必要かつ合理的な支出である。</t>
  </si>
  <si>
    <t>競争性の確保に努めるとともに、費目・使途は合理的かつ必要なもののみに限定されている。</t>
  </si>
  <si>
    <t>可能な限り一般競争入札を実施しており、合理的に支出が行われている。また、一般管理費や業務経費を削減するために、業務委託費の見直しや保守修繕費その他の経費の効率化に取り組んでいる。</t>
  </si>
  <si>
    <t>主務大臣による業務実績の評価において、一定以上の評価を受けており、成果目標に見合った実績を上げている。</t>
  </si>
  <si>
    <t xml:space="preserve">当該分野の研究開発に必要な高度な専門性を備えた国立研究開発法人量子科学技術研究開発機構において実施することで実効性の高い手段となっている。                 </t>
  </si>
  <si>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</si>
  <si>
    <t>326</t>
  </si>
  <si>
    <t>264</t>
  </si>
  <si>
    <t>278</t>
  </si>
  <si>
    <t>242</t>
  </si>
  <si>
    <t>240</t>
  </si>
  <si>
    <t>231</t>
  </si>
  <si>
    <t>228</t>
  </si>
  <si>
    <t>9-2 環境・エネルギーに関する課題への対応</t>
  </si>
  <si>
    <t xml:space="preserve">ITER計画や、幅広いアプローチ活動を活用して進める先進プラズマ研究開発等を推進することにより、上位施策の目標のうち、核融合分野の研究開発に貢献する。                                           </t>
  </si>
  <si>
    <t>○</t>
  </si>
  <si>
    <t>9　未来社会に向けた価値創出の取組と経済・社会的課題への対応</t>
    <phoneticPr fontId="5"/>
  </si>
  <si>
    <t>9-1 未来社会を見据えた先端基盤技術の強化</t>
    <phoneticPr fontId="5"/>
  </si>
  <si>
    <t>科学技術・学術政策局</t>
    <phoneticPr fontId="5"/>
  </si>
  <si>
    <t>-</t>
    <phoneticPr fontId="5"/>
  </si>
  <si>
    <t>量子研究推進室長
奥　篤史</t>
    <rPh sb="9" eb="10">
      <t>オク</t>
    </rPh>
    <rPh sb="11" eb="13">
      <t>アツシ</t>
    </rPh>
    <phoneticPr fontId="5"/>
  </si>
  <si>
    <t>-</t>
    <phoneticPr fontId="5"/>
  </si>
  <si>
    <t>-</t>
    <phoneticPr fontId="5"/>
  </si>
  <si>
    <t>国立研究開発法人量子科学研究開発機構の事業を実施するうえで必要な運営費交付金であるため、単位あたりのコストの算出は困難。</t>
    <phoneticPr fontId="5"/>
  </si>
  <si>
    <t>施設・設備の共用件数
※平成28年度当初見込みは統合以前の放射線医学総合研究所及び原子力機構の整理に基づき算出</t>
    <phoneticPr fontId="5"/>
  </si>
  <si>
    <t>原著論文数</t>
    <phoneticPr fontId="5"/>
  </si>
  <si>
    <t>独立行政法人通則法に基づく主務大臣による業務実績の評価結果が、全ての項目で標準以上の評価となることを目指す</t>
    <phoneticPr fontId="5"/>
  </si>
  <si>
    <t>-</t>
    <phoneticPr fontId="5"/>
  </si>
  <si>
    <t>-</t>
    <phoneticPr fontId="5"/>
  </si>
  <si>
    <t>-</t>
    <phoneticPr fontId="5"/>
  </si>
  <si>
    <t>研究開発基盤課</t>
    <phoneticPr fontId="5"/>
  </si>
  <si>
    <t>A.国立研究開発法人量子科学技術研究開発機構</t>
    <rPh sb="2" eb="4">
      <t>コクリツ</t>
    </rPh>
    <rPh sb="4" eb="6">
      <t>ケンキュウ</t>
    </rPh>
    <rPh sb="6" eb="8">
      <t>カイハツ</t>
    </rPh>
    <rPh sb="8" eb="10">
      <t>ホウジン</t>
    </rPh>
    <rPh sb="10" eb="12">
      <t>リョウシ</t>
    </rPh>
    <rPh sb="12" eb="14">
      <t>カガク</t>
    </rPh>
    <rPh sb="14" eb="16">
      <t>ギジュツ</t>
    </rPh>
    <rPh sb="16" eb="18">
      <t>ケンキュウ</t>
    </rPh>
    <rPh sb="18" eb="20">
      <t>カイハツ</t>
    </rPh>
    <rPh sb="20" eb="22">
      <t>キコウ</t>
    </rPh>
    <phoneticPr fontId="5"/>
  </si>
  <si>
    <t>国立研究開発法人量子科学技術研究開発機構</t>
    <rPh sb="0" eb="2">
      <t>コクリツ</t>
    </rPh>
    <rPh sb="2" eb="20">
      <t>ケンキュウカイハツホウジンリョウシカガクギジュツケンキュウカイハツキコウ</t>
    </rPh>
    <phoneticPr fontId="5"/>
  </si>
  <si>
    <t>量子科学技術及び放射線に係る医学に関する科学技術の水準向上のための研究開発等</t>
    <rPh sb="0" eb="2">
      <t>リョウシ</t>
    </rPh>
    <rPh sb="2" eb="4">
      <t>カガク</t>
    </rPh>
    <rPh sb="4" eb="6">
      <t>ギジュツ</t>
    </rPh>
    <rPh sb="6" eb="7">
      <t>オヨ</t>
    </rPh>
    <rPh sb="8" eb="11">
      <t>ホウシャセン</t>
    </rPh>
    <rPh sb="12" eb="13">
      <t>カカ</t>
    </rPh>
    <rPh sb="14" eb="16">
      <t>イガク</t>
    </rPh>
    <rPh sb="17" eb="18">
      <t>カン</t>
    </rPh>
    <rPh sb="20" eb="22">
      <t>カガク</t>
    </rPh>
    <rPh sb="22" eb="24">
      <t>ギジュツ</t>
    </rPh>
    <rPh sb="25" eb="38">
      <t>スイジュンコウジョウノタメノケンキュウカイハツナド</t>
    </rPh>
    <phoneticPr fontId="5"/>
  </si>
  <si>
    <t>運営費交付金交付</t>
  </si>
  <si>
    <t>-</t>
    <phoneticPr fontId="5"/>
  </si>
  <si>
    <t>量子科学技術及び放射線に係る医学に関する研究開発として、量子科学技術に関する萌芽・創成的研究開発、放射線の革新的医学利用等のための研究開発、放射線影響・被ばく医療研究、量子ビームの応用に関する研究開発、核融合に関する研究開発を行うとともに、成果の普及及びその活用の促進、施設及び設備の共用、研究者・技術者の養成及び資質の向上等を行う。
※量子科学技術研究開発機構は、放射線医学総合研究所に日本原子力研究開発機構（原子力機構）の業務の一部を移管・統合し、平成28年4月1日に設立。</t>
    <phoneticPr fontId="5"/>
  </si>
  <si>
    <t>有</t>
  </si>
  <si>
    <t>‐</t>
  </si>
  <si>
    <t>当初見込みを上回る数の原著論文を発表するなど、着実に実績を挙げている。</t>
    <rPh sb="0" eb="2">
      <t>トウショ</t>
    </rPh>
    <rPh sb="2" eb="4">
      <t>ミコ</t>
    </rPh>
    <rPh sb="6" eb="8">
      <t>ウワマワ</t>
    </rPh>
    <phoneticPr fontId="5"/>
  </si>
  <si>
    <t>「独立行政法人改革等に関する基本的な方針」（平成２５年１２月２４日閣議決定）及び「独立行政法人における調達等合理化の取組の推進について」（平成２７年５月２５日総務大臣決定）等に基づき、PDCAサイクルにより自主的・自律的な調達改善に努めている。</t>
    <rPh sb="1" eb="3">
      <t>ドクリツ</t>
    </rPh>
    <rPh sb="3" eb="5">
      <t>ギョウセイ</t>
    </rPh>
    <rPh sb="5" eb="7">
      <t>ホウジン</t>
    </rPh>
    <rPh sb="7" eb="10">
      <t>カイカクトウ</t>
    </rPh>
    <rPh sb="11" eb="12">
      <t>カン</t>
    </rPh>
    <rPh sb="14" eb="17">
      <t>キホンテキ</t>
    </rPh>
    <rPh sb="18" eb="20">
      <t>ホウシン</t>
    </rPh>
    <rPh sb="22" eb="24">
      <t>ヘイセイ</t>
    </rPh>
    <rPh sb="26" eb="27">
      <t>ネン</t>
    </rPh>
    <rPh sb="29" eb="30">
      <t>ガツ</t>
    </rPh>
    <rPh sb="32" eb="33">
      <t>ニチ</t>
    </rPh>
    <rPh sb="33" eb="35">
      <t>カクギ</t>
    </rPh>
    <rPh sb="35" eb="37">
      <t>ケッテイ</t>
    </rPh>
    <rPh sb="38" eb="39">
      <t>オヨ</t>
    </rPh>
    <rPh sb="51" eb="53">
      <t>チョウタツ</t>
    </rPh>
    <rPh sb="53" eb="54">
      <t>トウ</t>
    </rPh>
    <rPh sb="54" eb="57">
      <t>ゴウリカ</t>
    </rPh>
    <rPh sb="58" eb="60">
      <t>トリクミ</t>
    </rPh>
    <rPh sb="61" eb="63">
      <t>スイシン</t>
    </rPh>
    <rPh sb="69" eb="71">
      <t>ヘイセイ</t>
    </rPh>
    <rPh sb="73" eb="74">
      <t>ネン</t>
    </rPh>
    <rPh sb="75" eb="76">
      <t>ガツ</t>
    </rPh>
    <rPh sb="78" eb="79">
      <t>ニチ</t>
    </rPh>
    <rPh sb="79" eb="83">
      <t>ソウムダイジン</t>
    </rPh>
    <rPh sb="83" eb="85">
      <t>ケッテイ</t>
    </rPh>
    <rPh sb="86" eb="87">
      <t>ナド</t>
    </rPh>
    <rPh sb="88" eb="89">
      <t>モト</t>
    </rPh>
    <rPh sb="103" eb="106">
      <t>ジシュテキ</t>
    </rPh>
    <rPh sb="107" eb="110">
      <t>ジリツテキ</t>
    </rPh>
    <rPh sb="111" eb="113">
      <t>チョウタツ</t>
    </rPh>
    <rPh sb="113" eb="115">
      <t>カイゼン</t>
    </rPh>
    <rPh sb="116" eb="117">
      <t>ツト</t>
    </rPh>
    <phoneticPr fontId="5"/>
  </si>
  <si>
    <t>引き続き、PDCAサイクルによる調達改善に取り組み、効果的かつ効率的な事業運営を目指していくべきである。</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5"/>
  </si>
  <si>
    <t>9-3 健康・医療・ライフサイエンスに関する課題への対応</t>
    <phoneticPr fontId="5"/>
  </si>
  <si>
    <t xml:space="preserve">重粒子線を用いたがん治療研究や放射性薬剤を用いた次世代がん治療研究等を推進することにより、上位施策の目標のうち、革新的医薬品・医療機器の研究開発に貢献する。                                             </t>
    <phoneticPr fontId="5"/>
  </si>
  <si>
    <t>第5期科学技術基本計画（平成28年1月22日 閣議決定）
防災基本計画（平成28年5月31日 中央防災会議決定）
科学技術・学術審議会「量子科学技術（光・量子技術）の新たな推進方策　報告書」（平成29年8月）
統合イノベーション戦略（平成30年6月閣議決定）
第5次エネルギー基本計画（平成30年7月3日 閣議決定）</t>
    <phoneticPr fontId="5"/>
  </si>
  <si>
    <t>量子科学技術（光・量子技術）の研究開発は幅広い産業分野への応用が見込まれる分野であり、、量子科学技術の水準の向上を図るために必要な運営費交付金であるため、国民や社会のニーズを反映したものである。</t>
    <phoneticPr fontId="5"/>
  </si>
  <si>
    <t>第5期科学技術基本計画において、量子科学技術（光・量子技術）は超スマート社会（Society 5.0）における新たな価値創出のコアとなる強みを有する基盤技術と位置づけられており、我が国として着実に推進すべきものであるため、地方自治体、民間等に委ねることはできない。事業目的を達成するためには、国から一定の財政支援を受けた国立研究開発法人が当該事業を実施する必要がある。</t>
    <phoneticPr fontId="5"/>
  </si>
  <si>
    <t>国立研究開発法人量子科学技術研究開発機構運営費交付金に必要な経費</t>
    <phoneticPr fontId="5"/>
  </si>
  <si>
    <t>量子科学技術研究開発機構では、研究プラットフォーム等の利用に関し、その利用にかかる経費や他機関との公平性等といった諸条件に応じ、応分の費用負担を求めている。</t>
    <rPh sb="0" eb="2">
      <t>リョウシ</t>
    </rPh>
    <rPh sb="2" eb="4">
      <t>カガク</t>
    </rPh>
    <rPh sb="4" eb="6">
      <t>ギジュツ</t>
    </rPh>
    <rPh sb="6" eb="8">
      <t>ケンキュウ</t>
    </rPh>
    <rPh sb="8" eb="10">
      <t>カイハツ</t>
    </rPh>
    <rPh sb="10" eb="12">
      <t>キコウ</t>
    </rPh>
    <rPh sb="15" eb="17">
      <t>ケンキュウ</t>
    </rPh>
    <rPh sb="25" eb="26">
      <t>ナド</t>
    </rPh>
    <rPh sb="27" eb="29">
      <t>リヨウ</t>
    </rPh>
    <rPh sb="30" eb="31">
      <t>カン</t>
    </rPh>
    <rPh sb="35" eb="37">
      <t>リヨウ</t>
    </rPh>
    <rPh sb="41" eb="43">
      <t>ケイヒ</t>
    </rPh>
    <rPh sb="44" eb="45">
      <t>ホカ</t>
    </rPh>
    <rPh sb="45" eb="47">
      <t>キカン</t>
    </rPh>
    <rPh sb="49" eb="53">
      <t>コウヘイセイナド</t>
    </rPh>
    <rPh sb="57" eb="60">
      <t>ショジョウケン</t>
    </rPh>
    <rPh sb="61" eb="62">
      <t>オウ</t>
    </rPh>
    <rPh sb="64" eb="66">
      <t>オウブン</t>
    </rPh>
    <rPh sb="67" eb="69">
      <t>ヒヨウ</t>
    </rPh>
    <rPh sb="69" eb="71">
      <t>フタン</t>
    </rPh>
    <rPh sb="72" eb="73">
      <t>モト</t>
    </rPh>
    <phoneticPr fontId="5"/>
  </si>
  <si>
    <t>可能な限り一般競争入札を実施しており、特定の技術を有する業者以外の者に施工させることが困難である等、真にやむを得ないものに限り随意契約を締結することとしている。一者応札・一者応募についても改善のため、仕様書の内容に疑義が生じないよう入札説明会において新規参入希望者も含め仕様の詳細について適切な説明を行い、仕様書の内容に関する質疑があった場合には一定期日内に回答を作成してHP公開を通じて全ての業者に回答するといった様々な取組を行っている。これらの取り組みは「独立行政法人改革等に関する基本的な方針」（平成25年12月24日閣議決定）及び「独立行政法人における調達等合理化の取組の推進について」（平成27年5月25日総務大臣決定）等に基づいて実施されており、引き続きこのような取組が継続されるよう文部科学省としても確認していく。</t>
    <phoneticPr fontId="5"/>
  </si>
  <si>
    <t>独立行政法人通則法に基づく主務大臣による国立研究開発法人量子科学技術研究開発機構の業務実績の評価結果（文部科学大臣、原子力規制委員会）</t>
    <phoneticPr fontId="5"/>
  </si>
  <si>
    <t>標準評価（B評価）以上の評価を受けた項目の割合
※平成30年度の成果実績は評価確定後に記載</t>
    <rPh sb="25" eb="27">
      <t>ヘイセイ</t>
    </rPh>
    <rPh sb="29" eb="31">
      <t>ネンド</t>
    </rPh>
    <rPh sb="32" eb="34">
      <t>セイカ</t>
    </rPh>
    <rPh sb="34" eb="36">
      <t>ジッセキ</t>
    </rPh>
    <rPh sb="37" eb="39">
      <t>ヒョウカ</t>
    </rPh>
    <rPh sb="39" eb="41">
      <t>カクテイ</t>
    </rPh>
    <rPh sb="41" eb="42">
      <t>ゴ</t>
    </rPh>
    <rPh sb="43" eb="45">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</si>
</sst>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167472</xdr:colOff>
      <xdr:row>740</xdr:row>
      <xdr:rowOff>345413</xdr:rowOff>
    </xdr:from>
    <xdr:to>
      <xdr:col>49</xdr:col>
      <xdr:colOff>355879</xdr:colOff>
      <xdr:row>756</xdr:row>
      <xdr:rowOff>18013</xdr:rowOff>
    </xdr:to>
    <xdr:pic>
      <xdr:nvPicPr>
        <xdr:cNvPr id="6" name="図 5">
          <a:extLst>
            <a:ext uri="{FF2B5EF4-FFF2-40B4-BE49-F238E27FC236}">
              <a16:creationId xmlns:a16="http://schemas.microsoft.com/office/drawing/2014/main" id="{A0ADB724-5728-44AB-8A68-8A7695AF88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714" y="47583133"/>
          <a:ext cx="8739973" cy="5366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221</v>
      </c>
      <c r="AT2" s="940"/>
      <c r="AU2" s="940"/>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641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578</v>
      </c>
      <c r="H5" s="840"/>
      <c r="I5" s="840"/>
      <c r="J5" s="840"/>
      <c r="K5" s="840"/>
      <c r="L5" s="840"/>
      <c r="M5" s="841" t="s">
        <v>66</v>
      </c>
      <c r="N5" s="842"/>
      <c r="O5" s="842"/>
      <c r="P5" s="842"/>
      <c r="Q5" s="842"/>
      <c r="R5" s="843"/>
      <c r="S5" s="844" t="s">
        <v>579</v>
      </c>
      <c r="T5" s="840"/>
      <c r="U5" s="840"/>
      <c r="V5" s="840"/>
      <c r="W5" s="840"/>
      <c r="X5" s="845"/>
      <c r="Y5" s="698" t="s">
        <v>3</v>
      </c>
      <c r="Z5" s="543"/>
      <c r="AA5" s="543"/>
      <c r="AB5" s="543"/>
      <c r="AC5" s="543"/>
      <c r="AD5" s="544"/>
      <c r="AE5" s="699" t="s">
        <v>624</v>
      </c>
      <c r="AF5" s="699"/>
      <c r="AG5" s="699"/>
      <c r="AH5" s="699"/>
      <c r="AI5" s="699"/>
      <c r="AJ5" s="699"/>
      <c r="AK5" s="699"/>
      <c r="AL5" s="699"/>
      <c r="AM5" s="699"/>
      <c r="AN5" s="699"/>
      <c r="AO5" s="699"/>
      <c r="AP5" s="700"/>
      <c r="AQ5" s="701" t="s">
        <v>614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05.75" customHeight="1" x14ac:dyDescent="0.15">
      <c r="A7" s="495" t="s">
        <v>22</v>
      </c>
      <c r="B7" s="496"/>
      <c r="C7" s="496"/>
      <c r="D7" s="496"/>
      <c r="E7" s="496"/>
      <c r="F7" s="497"/>
      <c r="G7" s="498" t="s">
        <v>580</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638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医療分野の研究開発関連、科学技術・イノベーション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630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21558</v>
      </c>
      <c r="Q13" s="658"/>
      <c r="R13" s="658"/>
      <c r="S13" s="658"/>
      <c r="T13" s="658"/>
      <c r="U13" s="658"/>
      <c r="V13" s="659"/>
      <c r="W13" s="657">
        <v>21609</v>
      </c>
      <c r="X13" s="658"/>
      <c r="Y13" s="658"/>
      <c r="Z13" s="658"/>
      <c r="AA13" s="658"/>
      <c r="AB13" s="658"/>
      <c r="AC13" s="659"/>
      <c r="AD13" s="657">
        <v>21610</v>
      </c>
      <c r="AE13" s="658"/>
      <c r="AF13" s="658"/>
      <c r="AG13" s="658"/>
      <c r="AH13" s="658"/>
      <c r="AI13" s="658"/>
      <c r="AJ13" s="659"/>
      <c r="AK13" s="657">
        <v>21583</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571</v>
      </c>
      <c r="Q14" s="658"/>
      <c r="R14" s="658"/>
      <c r="S14" s="658"/>
      <c r="T14" s="658"/>
      <c r="U14" s="658"/>
      <c r="V14" s="659"/>
      <c r="W14" s="657" t="s">
        <v>571</v>
      </c>
      <c r="X14" s="658"/>
      <c r="Y14" s="658"/>
      <c r="Z14" s="658"/>
      <c r="AA14" s="658"/>
      <c r="AB14" s="658"/>
      <c r="AC14" s="659"/>
      <c r="AD14" s="657" t="s">
        <v>613</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623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21558</v>
      </c>
      <c r="Q18" s="879"/>
      <c r="R18" s="879"/>
      <c r="S18" s="879"/>
      <c r="T18" s="879"/>
      <c r="U18" s="879"/>
      <c r="V18" s="880"/>
      <c r="W18" s="878">
        <f>SUM(W13:AC17)</f>
        <v>21609</v>
      </c>
      <c r="X18" s="879"/>
      <c r="Y18" s="879"/>
      <c r="Z18" s="879"/>
      <c r="AA18" s="879"/>
      <c r="AB18" s="879"/>
      <c r="AC18" s="880"/>
      <c r="AD18" s="878">
        <f>SUM(AD13:AJ17)</f>
        <v>21610</v>
      </c>
      <c r="AE18" s="879"/>
      <c r="AF18" s="879"/>
      <c r="AG18" s="879"/>
      <c r="AH18" s="879"/>
      <c r="AI18" s="879"/>
      <c r="AJ18" s="880"/>
      <c r="AK18" s="878">
        <f>SUM(AK13:AQ17)</f>
        <v>21583</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21558</v>
      </c>
      <c r="Q19" s="658"/>
      <c r="R19" s="658"/>
      <c r="S19" s="658"/>
      <c r="T19" s="658"/>
      <c r="U19" s="658"/>
      <c r="V19" s="659"/>
      <c r="W19" s="657">
        <v>21609</v>
      </c>
      <c r="X19" s="658"/>
      <c r="Y19" s="658"/>
      <c r="Z19" s="658"/>
      <c r="AA19" s="658"/>
      <c r="AB19" s="658"/>
      <c r="AC19" s="659"/>
      <c r="AD19" s="657">
        <v>21610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558</v>
      </c>
      <c r="B22" s="965"/>
      <c r="C22" s="965"/>
      <c r="D22" s="965"/>
      <c r="E22" s="965"/>
      <c r="F22" s="966"/>
      <c r="G22" s="951" t="s">
        <v>457</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32.25" customHeight="1" x14ac:dyDescent="0.15">
      <c r="A23" s="967"/>
      <c r="B23" s="968"/>
      <c r="C23" s="968"/>
      <c r="D23" s="968"/>
      <c r="E23" s="968"/>
      <c r="F23" s="969"/>
      <c r="G23" s="952" t="s">
        <v>582</v>
      </c>
      <c r="H23" s="953"/>
      <c r="I23" s="953"/>
      <c r="J23" s="953"/>
      <c r="K23" s="953"/>
      <c r="L23" s="953"/>
      <c r="M23" s="953"/>
      <c r="N23" s="953"/>
      <c r="O23" s="954"/>
      <c r="P23" s="919">
        <v>21583</v>
      </c>
      <c r="Q23" s="920"/>
      <c r="R23" s="920"/>
      <c r="S23" s="920"/>
      <c r="T23" s="920"/>
      <c r="U23" s="920"/>
      <c r="V23" s="937"/>
      <c r="W23" s="919"/>
      <c r="X23" s="920"/>
      <c r="Y23" s="920"/>
      <c r="Z23" s="920"/>
      <c r="AA23" s="920"/>
      <c r="AB23" s="920"/>
      <c r="AC23" s="937"/>
      <c r="AD23" s="974" t="s">
        <v>570</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21583</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34</v>
      </c>
      <c r="AR31" s="200"/>
      <c r="AS31" s="133" t="s">
        <v>355</v>
      </c>
      <c r="AT31" s="134"/>
      <c r="AU31" s="199" t="s">
        <v>571</v>
      </c>
      <c r="AV31" s="199"/>
      <c r="AW31" s="398" t="s">
        <v>300</v>
      </c>
      <c r="AX31" s="399"/>
    </row>
    <row r="32" spans="1:50" ht="35.25" customHeight="1" x14ac:dyDescent="0.15">
      <c r="A32" s="403"/>
      <c r="B32" s="401"/>
      <c r="C32" s="401"/>
      <c r="D32" s="401"/>
      <c r="E32" s="401"/>
      <c r="F32" s="402"/>
      <c r="G32" s="564" t="s">
        <v>620</v>
      </c>
      <c r="H32" s="565"/>
      <c r="I32" s="565"/>
      <c r="J32" s="565"/>
      <c r="K32" s="565"/>
      <c r="L32" s="565"/>
      <c r="M32" s="565"/>
      <c r="N32" s="565"/>
      <c r="O32" s="566"/>
      <c r="P32" s="105" t="s">
        <v>645</v>
      </c>
      <c r="Q32" s="105"/>
      <c r="R32" s="105"/>
      <c r="S32" s="105"/>
      <c r="T32" s="105"/>
      <c r="U32" s="105"/>
      <c r="V32" s="105"/>
      <c r="W32" s="105"/>
      <c r="X32" s="106"/>
      <c r="Y32" s="471" t="s">
        <v>12</v>
      </c>
      <c r="Z32" s="531"/>
      <c r="AA32" s="532"/>
      <c r="AB32" s="461" t="s">
        <v>494</v>
      </c>
      <c r="AC32" s="461"/>
      <c r="AD32" s="461"/>
      <c r="AE32" s="218">
        <v>100</v>
      </c>
      <c r="AF32" s="219"/>
      <c r="AG32" s="219"/>
      <c r="AH32" s="219"/>
      <c r="AI32" s="218">
        <v>100</v>
      </c>
      <c r="AJ32" s="219"/>
      <c r="AK32" s="219"/>
      <c r="AL32" s="219"/>
      <c r="AM32" s="218"/>
      <c r="AN32" s="219"/>
      <c r="AO32" s="219"/>
      <c r="AP32" s="219"/>
      <c r="AQ32" s="340" t="s">
        <v>571</v>
      </c>
      <c r="AR32" s="207"/>
      <c r="AS32" s="207"/>
      <c r="AT32" s="341"/>
      <c r="AU32" s="219" t="s">
        <v>571</v>
      </c>
      <c r="AV32" s="219"/>
      <c r="AW32" s="219"/>
      <c r="AX32" s="221"/>
    </row>
    <row r="33" spans="1:50" ht="35.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494</v>
      </c>
      <c r="AC33" s="523"/>
      <c r="AD33" s="523"/>
      <c r="AE33" s="218">
        <v>100</v>
      </c>
      <c r="AF33" s="219"/>
      <c r="AG33" s="219"/>
      <c r="AH33" s="219"/>
      <c r="AI33" s="218">
        <v>100</v>
      </c>
      <c r="AJ33" s="219"/>
      <c r="AK33" s="219"/>
      <c r="AL33" s="219"/>
      <c r="AM33" s="218">
        <v>100</v>
      </c>
      <c r="AN33" s="219"/>
      <c r="AO33" s="219"/>
      <c r="AP33" s="219"/>
      <c r="AQ33" s="340">
        <v>100</v>
      </c>
      <c r="AR33" s="207"/>
      <c r="AS33" s="207"/>
      <c r="AT33" s="341"/>
      <c r="AU33" s="219" t="s">
        <v>571</v>
      </c>
      <c r="AV33" s="219"/>
      <c r="AW33" s="219"/>
      <c r="AX33" s="221"/>
    </row>
    <row r="34" spans="1:50" ht="35.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c r="AN34" s="219"/>
      <c r="AO34" s="219"/>
      <c r="AP34" s="219"/>
      <c r="AQ34" s="340" t="s">
        <v>571</v>
      </c>
      <c r="AR34" s="207"/>
      <c r="AS34" s="207"/>
      <c r="AT34" s="341"/>
      <c r="AU34" s="219" t="s">
        <v>571</v>
      </c>
      <c r="AV34" s="219"/>
      <c r="AW34" s="219"/>
      <c r="AX34" s="221"/>
    </row>
    <row r="35" spans="1:50" ht="23.25" customHeight="1" x14ac:dyDescent="0.15">
      <c r="A35" s="226" t="s">
        <v>503</v>
      </c>
      <c r="B35" s="227"/>
      <c r="C35" s="227"/>
      <c r="D35" s="227"/>
      <c r="E35" s="227"/>
      <c r="F35" s="228"/>
      <c r="G35" s="232" t="s">
        <v>644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506</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35.25" customHeight="1" x14ac:dyDescent="0.15">
      <c r="A101" s="422"/>
      <c r="B101" s="423"/>
      <c r="C101" s="423"/>
      <c r="D101" s="423"/>
      <c r="E101" s="423"/>
      <c r="F101" s="424"/>
      <c r="G101" s="105" t="s">
        <v>619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v>731</v>
      </c>
      <c r="AF101" s="219"/>
      <c r="AG101" s="219"/>
      <c r="AH101" s="220"/>
      <c r="AI101" s="218">
        <v>686</v>
      </c>
      <c r="AJ101" s="219"/>
      <c r="AK101" s="219"/>
      <c r="AL101" s="220"/>
      <c r="AM101" s="218">
        <v>752</v>
      </c>
      <c r="AN101" s="219"/>
      <c r="AO101" s="219"/>
      <c r="AP101" s="220"/>
      <c r="AQ101" s="218" t="s">
        <v>571</v>
      </c>
      <c r="AR101" s="219"/>
      <c r="AS101" s="219"/>
      <c r="AT101" s="220"/>
      <c r="AU101" s="218" t="s">
        <v>616</v>
      </c>
      <c r="AV101" s="219"/>
      <c r="AW101" s="219"/>
      <c r="AX101" s="220"/>
    </row>
    <row r="102" spans="1:60" ht="35.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v>690</v>
      </c>
      <c r="AF102" s="418"/>
      <c r="AG102" s="418"/>
      <c r="AH102" s="418"/>
      <c r="AI102" s="418">
        <v>731</v>
      </c>
      <c r="AJ102" s="418"/>
      <c r="AK102" s="418"/>
      <c r="AL102" s="418"/>
      <c r="AM102" s="418">
        <v>709</v>
      </c>
      <c r="AN102" s="418"/>
      <c r="AO102" s="418"/>
      <c r="AP102" s="418"/>
      <c r="AQ102" s="273">
        <v>723</v>
      </c>
      <c r="AR102" s="274"/>
      <c r="AS102" s="274"/>
      <c r="AT102" s="319"/>
      <c r="AU102" s="273">
        <v>723</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51" customHeight="1" x14ac:dyDescent="0.15">
      <c r="A104" s="422"/>
      <c r="B104" s="423"/>
      <c r="C104" s="423"/>
      <c r="D104" s="423"/>
      <c r="E104" s="423"/>
      <c r="F104" s="424"/>
      <c r="G104" s="105" t="s">
        <v>618</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584</v>
      </c>
      <c r="AC104" s="546"/>
      <c r="AD104" s="547"/>
      <c r="AE104" s="218">
        <v>208</v>
      </c>
      <c r="AF104" s="219"/>
      <c r="AG104" s="219"/>
      <c r="AH104" s="220"/>
      <c r="AI104" s="218">
        <v>207</v>
      </c>
      <c r="AJ104" s="219"/>
      <c r="AK104" s="219"/>
      <c r="AL104" s="220"/>
      <c r="AM104" s="218">
        <v>261</v>
      </c>
      <c r="AN104" s="219"/>
      <c r="AO104" s="219"/>
      <c r="AP104" s="220"/>
      <c r="AQ104" s="218" t="s">
        <v>571</v>
      </c>
      <c r="AR104" s="219"/>
      <c r="AS104" s="219"/>
      <c r="AT104" s="220"/>
      <c r="AU104" s="218" t="s">
        <v>616</v>
      </c>
      <c r="AV104" s="219"/>
      <c r="AW104" s="219"/>
      <c r="AX104" s="220"/>
    </row>
    <row r="105" spans="1:60" ht="5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584</v>
      </c>
      <c r="AC105" s="469"/>
      <c r="AD105" s="470"/>
      <c r="AE105" s="418">
        <v>250</v>
      </c>
      <c r="AF105" s="418"/>
      <c r="AG105" s="418"/>
      <c r="AH105" s="418"/>
      <c r="AI105" s="418">
        <v>208</v>
      </c>
      <c r="AJ105" s="418"/>
      <c r="AK105" s="418"/>
      <c r="AL105" s="418"/>
      <c r="AM105" s="418">
        <v>208</v>
      </c>
      <c r="AN105" s="418"/>
      <c r="AO105" s="418"/>
      <c r="AP105" s="418"/>
      <c r="AQ105" s="218">
        <v>225</v>
      </c>
      <c r="AR105" s="219"/>
      <c r="AS105" s="219"/>
      <c r="AT105" s="220"/>
      <c r="AU105" s="273">
        <v>225</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617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571</v>
      </c>
      <c r="AC116" s="463"/>
      <c r="AD116" s="464"/>
      <c r="AE116" s="418" t="s">
        <v>571</v>
      </c>
      <c r="AF116" s="418"/>
      <c r="AG116" s="418"/>
      <c r="AH116" s="418"/>
      <c r="AI116" s="418" t="s">
        <v>571</v>
      </c>
      <c r="AJ116" s="418"/>
      <c r="AK116" s="418"/>
      <c r="AL116" s="418"/>
      <c r="AM116" s="418" t="s">
        <v>571</v>
      </c>
      <c r="AN116" s="418"/>
      <c r="AO116" s="418"/>
      <c r="AP116" s="418"/>
      <c r="AQ116" s="218" t="s">
        <v>615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585</v>
      </c>
      <c r="AC117" s="473"/>
      <c r="AD117" s="474"/>
      <c r="AE117" s="551" t="s">
        <v>571</v>
      </c>
      <c r="AF117" s="551"/>
      <c r="AG117" s="551"/>
      <c r="AH117" s="551"/>
      <c r="AI117" s="551" t="s">
        <v>571</v>
      </c>
      <c r="AJ117" s="551"/>
      <c r="AK117" s="551"/>
      <c r="AL117" s="551"/>
      <c r="AM117" s="551" t="s">
        <v>571</v>
      </c>
      <c r="AN117" s="551"/>
      <c r="AO117" s="551"/>
      <c r="AP117" s="551"/>
      <c r="AQ117" s="551" t="s">
        <v>615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585</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586</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510</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585</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510</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585</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610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355</v>
      </c>
      <c r="AT133" s="134"/>
      <c r="AU133" s="200" t="s">
        <v>571</v>
      </c>
      <c r="AV133" s="200"/>
      <c r="AW133" s="133" t="s">
        <v>300</v>
      </c>
      <c r="AX133" s="195"/>
    </row>
    <row r="134" spans="1:50" ht="39.75" customHeight="1" x14ac:dyDescent="0.15">
      <c r="A134" s="189"/>
      <c r="B134" s="186"/>
      <c r="C134" s="180"/>
      <c r="D134" s="186"/>
      <c r="E134" s="180"/>
      <c r="F134" s="181"/>
      <c r="G134" s="104" t="s">
        <v>571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571</v>
      </c>
      <c r="AC134" s="205"/>
      <c r="AD134" s="205"/>
      <c r="AE134" s="206" t="s">
        <v>621</v>
      </c>
      <c r="AF134" s="207"/>
      <c r="AG134" s="207"/>
      <c r="AH134" s="207"/>
      <c r="AI134" s="206" t="s">
        <v>621</v>
      </c>
      <c r="AJ134" s="207"/>
      <c r="AK134" s="207"/>
      <c r="AL134" s="207"/>
      <c r="AM134" s="206" t="s">
        <v>621</v>
      </c>
      <c r="AN134" s="207"/>
      <c r="AO134" s="207"/>
      <c r="AP134" s="207"/>
      <c r="AQ134" s="206" t="s">
        <v>621</v>
      </c>
      <c r="AR134" s="207"/>
      <c r="AS134" s="207"/>
      <c r="AT134" s="207"/>
      <c r="AU134" s="206" t="s">
        <v>621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571</v>
      </c>
      <c r="AC135" s="213"/>
      <c r="AD135" s="213"/>
      <c r="AE135" s="206" t="s">
        <v>571</v>
      </c>
      <c r="AF135" s="207"/>
      <c r="AG135" s="207"/>
      <c r="AH135" s="207"/>
      <c r="AI135" s="206" t="s">
        <v>571</v>
      </c>
      <c r="AJ135" s="207"/>
      <c r="AK135" s="207"/>
      <c r="AL135" s="207"/>
      <c r="AM135" s="206" t="s">
        <v>621</v>
      </c>
      <c r="AN135" s="207"/>
      <c r="AO135" s="207"/>
      <c r="AP135" s="207"/>
      <c r="AQ135" s="206" t="s">
        <v>571</v>
      </c>
      <c r="AR135" s="207"/>
      <c r="AS135" s="207"/>
      <c r="AT135" s="207"/>
      <c r="AU135" s="206" t="s">
        <v>571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571</v>
      </c>
      <c r="H154" s="105"/>
      <c r="I154" s="105"/>
      <c r="J154" s="105"/>
      <c r="K154" s="105"/>
      <c r="L154" s="105"/>
      <c r="M154" s="105"/>
      <c r="N154" s="105"/>
      <c r="O154" s="105"/>
      <c r="P154" s="106"/>
      <c r="Q154" s="125" t="s">
        <v>571</v>
      </c>
      <c r="R154" s="105"/>
      <c r="S154" s="105"/>
      <c r="T154" s="105"/>
      <c r="U154" s="105"/>
      <c r="V154" s="105"/>
      <c r="W154" s="105"/>
      <c r="X154" s="105"/>
      <c r="Y154" s="105"/>
      <c r="Z154" s="105"/>
      <c r="AA154" s="293"/>
      <c r="AB154" s="141" t="s">
        <v>571</v>
      </c>
      <c r="AC154" s="142"/>
      <c r="AD154" s="142"/>
      <c r="AE154" s="147" t="s">
        <v>571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customHeight="1" x14ac:dyDescent="0.15">
      <c r="A190" s="189"/>
      <c r="B190" s="186"/>
      <c r="C190" s="180"/>
      <c r="D190" s="186"/>
      <c r="E190" s="169" t="s">
        <v>387</v>
      </c>
      <c r="F190" s="170"/>
      <c r="G190" s="171" t="s">
        <v>587</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15">
      <c r="A191" s="189"/>
      <c r="B191" s="186"/>
      <c r="C191" s="180"/>
      <c r="D191" s="186"/>
      <c r="E191" s="174" t="s">
        <v>386</v>
      </c>
      <c r="F191" s="175"/>
      <c r="G191" s="110" t="s">
        <v>607</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t="s">
        <v>571</v>
      </c>
      <c r="AR193" s="199"/>
      <c r="AS193" s="133" t="s">
        <v>355</v>
      </c>
      <c r="AT193" s="134"/>
      <c r="AU193" s="200" t="s">
        <v>571</v>
      </c>
      <c r="AV193" s="200"/>
      <c r="AW193" s="133" t="s">
        <v>300</v>
      </c>
      <c r="AX193" s="195"/>
    </row>
    <row r="194" spans="1:50" ht="39.75" customHeight="1" x14ac:dyDescent="0.15">
      <c r="A194" s="189"/>
      <c r="B194" s="186"/>
      <c r="C194" s="180"/>
      <c r="D194" s="186"/>
      <c r="E194" s="180"/>
      <c r="F194" s="181"/>
      <c r="G194" s="104" t="s">
        <v>571</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571</v>
      </c>
      <c r="AC194" s="205"/>
      <c r="AD194" s="205"/>
      <c r="AE194" s="206" t="s">
        <v>571</v>
      </c>
      <c r="AF194" s="207"/>
      <c r="AG194" s="207"/>
      <c r="AH194" s="207"/>
      <c r="AI194" s="206" t="s">
        <v>571</v>
      </c>
      <c r="AJ194" s="207"/>
      <c r="AK194" s="207"/>
      <c r="AL194" s="207"/>
      <c r="AM194" s="206" t="s">
        <v>622</v>
      </c>
      <c r="AN194" s="207"/>
      <c r="AO194" s="207"/>
      <c r="AP194" s="207"/>
      <c r="AQ194" s="206" t="s">
        <v>571</v>
      </c>
      <c r="AR194" s="207"/>
      <c r="AS194" s="207"/>
      <c r="AT194" s="207"/>
      <c r="AU194" s="206" t="s">
        <v>571</v>
      </c>
      <c r="AV194" s="207"/>
      <c r="AW194" s="207"/>
      <c r="AX194" s="208"/>
    </row>
    <row r="195" spans="1:50" ht="39.75"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571</v>
      </c>
      <c r="AC195" s="213"/>
      <c r="AD195" s="213"/>
      <c r="AE195" s="206" t="s">
        <v>571</v>
      </c>
      <c r="AF195" s="207"/>
      <c r="AG195" s="207"/>
      <c r="AH195" s="207"/>
      <c r="AI195" s="206" t="s">
        <v>571</v>
      </c>
      <c r="AJ195" s="207"/>
      <c r="AK195" s="207"/>
      <c r="AL195" s="207"/>
      <c r="AM195" s="206" t="s">
        <v>622</v>
      </c>
      <c r="AN195" s="207"/>
      <c r="AO195" s="207"/>
      <c r="AP195" s="207"/>
      <c r="AQ195" s="206" t="s">
        <v>571</v>
      </c>
      <c r="AR195" s="207"/>
      <c r="AS195" s="207"/>
      <c r="AT195" s="207"/>
      <c r="AU195" s="206" t="s">
        <v>571</v>
      </c>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t="s">
        <v>571</v>
      </c>
      <c r="H214" s="105"/>
      <c r="I214" s="105"/>
      <c r="J214" s="105"/>
      <c r="K214" s="105"/>
      <c r="L214" s="105"/>
      <c r="M214" s="105"/>
      <c r="N214" s="105"/>
      <c r="O214" s="105"/>
      <c r="P214" s="106"/>
      <c r="Q214" s="113" t="s">
        <v>571</v>
      </c>
      <c r="R214" s="114"/>
      <c r="S214" s="114"/>
      <c r="T214" s="114"/>
      <c r="U214" s="114"/>
      <c r="V214" s="114"/>
      <c r="W214" s="114"/>
      <c r="X214" s="114"/>
      <c r="Y214" s="114"/>
      <c r="Z214" s="114"/>
      <c r="AA214" s="115"/>
      <c r="AB214" s="141" t="s">
        <v>571</v>
      </c>
      <c r="AC214" s="142"/>
      <c r="AD214" s="142"/>
      <c r="AE214" s="147" t="s">
        <v>571</v>
      </c>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t="s">
        <v>571</v>
      </c>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608</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customHeight="1" x14ac:dyDescent="0.15">
      <c r="A250" s="189"/>
      <c r="B250" s="186"/>
      <c r="C250" s="180"/>
      <c r="D250" s="186"/>
      <c r="E250" s="169" t="s">
        <v>387</v>
      </c>
      <c r="F250" s="170"/>
      <c r="G250" s="171" t="s">
        <v>587</v>
      </c>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customHeight="1" x14ac:dyDescent="0.15">
      <c r="A251" s="189"/>
      <c r="B251" s="186"/>
      <c r="C251" s="180"/>
      <c r="D251" s="186"/>
      <c r="E251" s="174" t="s">
        <v>386</v>
      </c>
      <c r="F251" s="175"/>
      <c r="G251" s="110" t="s">
        <v>636</v>
      </c>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t="s">
        <v>571</v>
      </c>
      <c r="AR253" s="199"/>
      <c r="AS253" s="133" t="s">
        <v>355</v>
      </c>
      <c r="AT253" s="134"/>
      <c r="AU253" s="200" t="s">
        <v>571</v>
      </c>
      <c r="AV253" s="200"/>
      <c r="AW253" s="133" t="s">
        <v>300</v>
      </c>
      <c r="AX253" s="195"/>
    </row>
    <row r="254" spans="1:50" ht="39.75" customHeight="1" x14ac:dyDescent="0.15">
      <c r="A254" s="189"/>
      <c r="B254" s="186"/>
      <c r="C254" s="180"/>
      <c r="D254" s="186"/>
      <c r="E254" s="180"/>
      <c r="F254" s="181"/>
      <c r="G254" s="104" t="s">
        <v>571</v>
      </c>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t="s">
        <v>571</v>
      </c>
      <c r="AC254" s="205"/>
      <c r="AD254" s="205"/>
      <c r="AE254" s="206" t="s">
        <v>571</v>
      </c>
      <c r="AF254" s="207"/>
      <c r="AG254" s="207"/>
      <c r="AH254" s="207"/>
      <c r="AI254" s="206" t="s">
        <v>571</v>
      </c>
      <c r="AJ254" s="207"/>
      <c r="AK254" s="207"/>
      <c r="AL254" s="207"/>
      <c r="AM254" s="206" t="s">
        <v>622</v>
      </c>
      <c r="AN254" s="207"/>
      <c r="AO254" s="207"/>
      <c r="AP254" s="207"/>
      <c r="AQ254" s="206" t="s">
        <v>571</v>
      </c>
      <c r="AR254" s="207"/>
      <c r="AS254" s="207"/>
      <c r="AT254" s="207"/>
      <c r="AU254" s="206" t="s">
        <v>571</v>
      </c>
      <c r="AV254" s="207"/>
      <c r="AW254" s="207"/>
      <c r="AX254" s="208"/>
    </row>
    <row r="255" spans="1:50" ht="39.75"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t="s">
        <v>571</v>
      </c>
      <c r="AC255" s="213"/>
      <c r="AD255" s="213"/>
      <c r="AE255" s="206" t="s">
        <v>571</v>
      </c>
      <c r="AF255" s="207"/>
      <c r="AG255" s="207"/>
      <c r="AH255" s="207"/>
      <c r="AI255" s="206" t="s">
        <v>571</v>
      </c>
      <c r="AJ255" s="207"/>
      <c r="AK255" s="207"/>
      <c r="AL255" s="207"/>
      <c r="AM255" s="206" t="s">
        <v>622</v>
      </c>
      <c r="AN255" s="207"/>
      <c r="AO255" s="207"/>
      <c r="AP255" s="207"/>
      <c r="AQ255" s="206" t="s">
        <v>571</v>
      </c>
      <c r="AR255" s="207"/>
      <c r="AS255" s="207"/>
      <c r="AT255" s="207"/>
      <c r="AU255" s="206" t="s">
        <v>571</v>
      </c>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t="s">
        <v>571</v>
      </c>
      <c r="H274" s="105"/>
      <c r="I274" s="105"/>
      <c r="J274" s="105"/>
      <c r="K274" s="105"/>
      <c r="L274" s="105"/>
      <c r="M274" s="105"/>
      <c r="N274" s="105"/>
      <c r="O274" s="105"/>
      <c r="P274" s="106"/>
      <c r="Q274" s="113" t="s">
        <v>571</v>
      </c>
      <c r="R274" s="114"/>
      <c r="S274" s="114"/>
      <c r="T274" s="114"/>
      <c r="U274" s="114"/>
      <c r="V274" s="114"/>
      <c r="W274" s="114"/>
      <c r="X274" s="114"/>
      <c r="Y274" s="114"/>
      <c r="Z274" s="114"/>
      <c r="AA274" s="115"/>
      <c r="AB274" s="141" t="s">
        <v>571</v>
      </c>
      <c r="AC274" s="142"/>
      <c r="AD274" s="142"/>
      <c r="AE274" s="147" t="s">
        <v>571</v>
      </c>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t="s">
        <v>571</v>
      </c>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customHeight="1" x14ac:dyDescent="0.15">
      <c r="A308" s="189"/>
      <c r="B308" s="186"/>
      <c r="C308" s="180"/>
      <c r="D308" s="186"/>
      <c r="E308" s="125" t="s">
        <v>637</v>
      </c>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1"/>
      <c r="E430" s="174" t="s">
        <v>544</v>
      </c>
      <c r="F430" s="898"/>
      <c r="G430" s="899" t="s">
        <v>374</v>
      </c>
      <c r="H430" s="123"/>
      <c r="I430" s="123"/>
      <c r="J430" s="900" t="s">
        <v>589</v>
      </c>
      <c r="K430" s="901"/>
      <c r="L430" s="901"/>
      <c r="M430" s="901"/>
      <c r="N430" s="901"/>
      <c r="O430" s="901"/>
      <c r="P430" s="901"/>
      <c r="Q430" s="901"/>
      <c r="R430" s="901"/>
      <c r="S430" s="901"/>
      <c r="T430" s="902"/>
      <c r="U430" s="588" t="s">
        <v>572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572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572</v>
      </c>
      <c r="AC433" s="213"/>
      <c r="AD433" s="213"/>
      <c r="AE433" s="340" t="s">
        <v>589</v>
      </c>
      <c r="AF433" s="207"/>
      <c r="AG433" s="207"/>
      <c r="AH433" s="341"/>
      <c r="AI433" s="340" t="s">
        <v>589</v>
      </c>
      <c r="AJ433" s="207"/>
      <c r="AK433" s="207"/>
      <c r="AL433" s="207"/>
      <c r="AM433" s="340" t="s">
        <v>571</v>
      </c>
      <c r="AN433" s="207"/>
      <c r="AO433" s="207"/>
      <c r="AP433" s="341"/>
      <c r="AQ433" s="340" t="s">
        <v>589</v>
      </c>
      <c r="AR433" s="207"/>
      <c r="AS433" s="207"/>
      <c r="AT433" s="341"/>
      <c r="AU433" s="207" t="s">
        <v>589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572</v>
      </c>
      <c r="AC434" s="205"/>
      <c r="AD434" s="205"/>
      <c r="AE434" s="340" t="s">
        <v>589</v>
      </c>
      <c r="AF434" s="207"/>
      <c r="AG434" s="207"/>
      <c r="AH434" s="341"/>
      <c r="AI434" s="340" t="s">
        <v>589</v>
      </c>
      <c r="AJ434" s="207"/>
      <c r="AK434" s="207"/>
      <c r="AL434" s="207"/>
      <c r="AM434" s="340" t="s">
        <v>571</v>
      </c>
      <c r="AN434" s="207"/>
      <c r="AO434" s="207"/>
      <c r="AP434" s="341"/>
      <c r="AQ434" s="340" t="s">
        <v>590</v>
      </c>
      <c r="AR434" s="207"/>
      <c r="AS434" s="207"/>
      <c r="AT434" s="341"/>
      <c r="AU434" s="207" t="s">
        <v>589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589</v>
      </c>
      <c r="AF435" s="207"/>
      <c r="AG435" s="207"/>
      <c r="AH435" s="341"/>
      <c r="AI435" s="340" t="s">
        <v>589</v>
      </c>
      <c r="AJ435" s="207"/>
      <c r="AK435" s="207"/>
      <c r="AL435" s="207"/>
      <c r="AM435" s="340" t="s">
        <v>571</v>
      </c>
      <c r="AN435" s="207"/>
      <c r="AO435" s="207"/>
      <c r="AP435" s="341"/>
      <c r="AQ435" s="340" t="s">
        <v>589</v>
      </c>
      <c r="AR435" s="207"/>
      <c r="AS435" s="207"/>
      <c r="AT435" s="341"/>
      <c r="AU435" s="207" t="s">
        <v>590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t="s">
        <v>572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591</v>
      </c>
      <c r="AC458" s="213"/>
      <c r="AD458" s="213"/>
      <c r="AE458" s="340" t="s">
        <v>589</v>
      </c>
      <c r="AF458" s="207"/>
      <c r="AG458" s="207"/>
      <c r="AH458" s="207"/>
      <c r="AI458" s="340" t="s">
        <v>590</v>
      </c>
      <c r="AJ458" s="207"/>
      <c r="AK458" s="207"/>
      <c r="AL458" s="207"/>
      <c r="AM458" s="340" t="s">
        <v>571</v>
      </c>
      <c r="AN458" s="207"/>
      <c r="AO458" s="207"/>
      <c r="AP458" s="341"/>
      <c r="AQ458" s="340" t="s">
        <v>590</v>
      </c>
      <c r="AR458" s="207"/>
      <c r="AS458" s="207"/>
      <c r="AT458" s="341"/>
      <c r="AU458" s="207" t="s">
        <v>589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572</v>
      </c>
      <c r="AC459" s="205"/>
      <c r="AD459" s="205"/>
      <c r="AE459" s="340" t="s">
        <v>589</v>
      </c>
      <c r="AF459" s="207"/>
      <c r="AG459" s="207"/>
      <c r="AH459" s="341"/>
      <c r="AI459" s="340" t="s">
        <v>589</v>
      </c>
      <c r="AJ459" s="207"/>
      <c r="AK459" s="207"/>
      <c r="AL459" s="207"/>
      <c r="AM459" s="340" t="s">
        <v>571</v>
      </c>
      <c r="AN459" s="207"/>
      <c r="AO459" s="207"/>
      <c r="AP459" s="341"/>
      <c r="AQ459" s="340" t="s">
        <v>589</v>
      </c>
      <c r="AR459" s="207"/>
      <c r="AS459" s="207"/>
      <c r="AT459" s="341"/>
      <c r="AU459" s="207" t="s">
        <v>592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589</v>
      </c>
      <c r="AF460" s="207"/>
      <c r="AG460" s="207"/>
      <c r="AH460" s="341"/>
      <c r="AI460" s="340" t="s">
        <v>590</v>
      </c>
      <c r="AJ460" s="207"/>
      <c r="AK460" s="207"/>
      <c r="AL460" s="207"/>
      <c r="AM460" s="340" t="s">
        <v>571</v>
      </c>
      <c r="AN460" s="207"/>
      <c r="AO460" s="207"/>
      <c r="AP460" s="341"/>
      <c r="AQ460" s="340" t="s">
        <v>590</v>
      </c>
      <c r="AR460" s="207"/>
      <c r="AS460" s="207"/>
      <c r="AT460" s="341"/>
      <c r="AU460" s="207" t="s">
        <v>589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95.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609</v>
      </c>
      <c r="AE702" s="346"/>
      <c r="AF702" s="346"/>
      <c r="AG702" s="385" t="s">
        <v>639</v>
      </c>
      <c r="AH702" s="386"/>
      <c r="AI702" s="386"/>
      <c r="AJ702" s="386"/>
      <c r="AK702" s="386"/>
      <c r="AL702" s="386"/>
      <c r="AM702" s="386"/>
      <c r="AN702" s="386"/>
      <c r="AO702" s="386"/>
      <c r="AP702" s="386"/>
      <c r="AQ702" s="386"/>
      <c r="AR702" s="386"/>
      <c r="AS702" s="386"/>
      <c r="AT702" s="386"/>
      <c r="AU702" s="386"/>
      <c r="AV702" s="386"/>
      <c r="AW702" s="386"/>
      <c r="AX702" s="387"/>
    </row>
    <row r="703" spans="1:50" ht="139.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609</v>
      </c>
      <c r="AE703" s="329"/>
      <c r="AF703" s="329"/>
      <c r="AG703" s="101" t="s">
        <v>640</v>
      </c>
      <c r="AH703" s="102"/>
      <c r="AI703" s="102"/>
      <c r="AJ703" s="102"/>
      <c r="AK703" s="102"/>
      <c r="AL703" s="102"/>
      <c r="AM703" s="102"/>
      <c r="AN703" s="102"/>
      <c r="AO703" s="102"/>
      <c r="AP703" s="102"/>
      <c r="AQ703" s="102"/>
      <c r="AR703" s="102"/>
      <c r="AS703" s="102"/>
      <c r="AT703" s="102"/>
      <c r="AU703" s="102"/>
      <c r="AV703" s="102"/>
      <c r="AW703" s="102"/>
      <c r="AX703" s="103"/>
    </row>
    <row r="704" spans="1:50" ht="53.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609</v>
      </c>
      <c r="AE704" s="783"/>
      <c r="AF704" s="783"/>
      <c r="AG704" s="167" t="s">
        <v>593</v>
      </c>
      <c r="AH704" s="108"/>
      <c r="AI704" s="108"/>
      <c r="AJ704" s="108"/>
      <c r="AK704" s="108"/>
      <c r="AL704" s="108"/>
      <c r="AM704" s="108"/>
      <c r="AN704" s="108"/>
      <c r="AO704" s="108"/>
      <c r="AP704" s="108"/>
      <c r="AQ704" s="108"/>
      <c r="AR704" s="108"/>
      <c r="AS704" s="108"/>
      <c r="AT704" s="108"/>
      <c r="AU704" s="108"/>
      <c r="AV704" s="108"/>
      <c r="AW704" s="108"/>
      <c r="AX704" s="168"/>
    </row>
    <row r="705" spans="1:50" ht="47.2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609</v>
      </c>
      <c r="AE705" s="715"/>
      <c r="AF705" s="715"/>
      <c r="AG705" s="125" t="s">
        <v>643</v>
      </c>
      <c r="AH705" s="105"/>
      <c r="AI705" s="105"/>
      <c r="AJ705" s="105"/>
      <c r="AK705" s="105"/>
      <c r="AL705" s="105"/>
      <c r="AM705" s="105"/>
      <c r="AN705" s="105"/>
      <c r="AO705" s="105"/>
      <c r="AP705" s="105"/>
      <c r="AQ705" s="105"/>
      <c r="AR705" s="105"/>
      <c r="AS705" s="105"/>
      <c r="AT705" s="105"/>
      <c r="AU705" s="105"/>
      <c r="AV705" s="105"/>
      <c r="AW705" s="105"/>
      <c r="AX705" s="126"/>
    </row>
    <row r="706" spans="1:50" ht="75" customHeight="1" x14ac:dyDescent="0.15">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72.7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54.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609</v>
      </c>
      <c r="AE708" s="605"/>
      <c r="AF708" s="605"/>
      <c r="AG708" s="742" t="s">
        <v>642</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632</v>
      </c>
      <c r="AE709" s="329"/>
      <c r="AF709" s="329"/>
      <c r="AG709" s="101" t="s">
        <v>571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609</v>
      </c>
      <c r="AE710" s="329"/>
      <c r="AF710" s="329"/>
      <c r="AG710" s="101" t="s">
        <v>594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609</v>
      </c>
      <c r="AE711" s="329"/>
      <c r="AF711" s="329"/>
      <c r="AG711" s="101" t="s">
        <v>595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632</v>
      </c>
      <c r="AE712" s="783"/>
      <c r="AF712" s="783"/>
      <c r="AG712" s="810" t="s">
        <v>571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632</v>
      </c>
      <c r="AE713" s="329"/>
      <c r="AF713" s="663"/>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57.7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609</v>
      </c>
      <c r="AE714" s="808"/>
      <c r="AF714" s="809"/>
      <c r="AG714" s="736" t="s">
        <v>596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609</v>
      </c>
      <c r="AE715" s="605"/>
      <c r="AF715" s="656"/>
      <c r="AG715" s="742" t="s">
        <v>597</v>
      </c>
      <c r="AH715" s="743"/>
      <c r="AI715" s="743"/>
      <c r="AJ715" s="743"/>
      <c r="AK715" s="743"/>
      <c r="AL715" s="743"/>
      <c r="AM715" s="743"/>
      <c r="AN715" s="743"/>
      <c r="AO715" s="743"/>
      <c r="AP715" s="743"/>
      <c r="AQ715" s="743"/>
      <c r="AR715" s="743"/>
      <c r="AS715" s="743"/>
      <c r="AT715" s="743"/>
      <c r="AU715" s="743"/>
      <c r="AV715" s="743"/>
      <c r="AW715" s="743"/>
      <c r="AX715" s="744"/>
    </row>
    <row r="716" spans="1:50" ht="57.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609</v>
      </c>
      <c r="AE716" s="627"/>
      <c r="AF716" s="627"/>
      <c r="AG716" s="101" t="s">
        <v>598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609</v>
      </c>
      <c r="AE717" s="329"/>
      <c r="AF717" s="329"/>
      <c r="AG717" s="101" t="s">
        <v>633</v>
      </c>
      <c r="AH717" s="102"/>
      <c r="AI717" s="102"/>
      <c r="AJ717" s="102"/>
      <c r="AK717" s="102"/>
      <c r="AL717" s="102"/>
      <c r="AM717" s="102"/>
      <c r="AN717" s="102"/>
      <c r="AO717" s="102"/>
      <c r="AP717" s="102"/>
      <c r="AQ717" s="102"/>
      <c r="AR717" s="102"/>
      <c r="AS717" s="102"/>
      <c r="AT717" s="102"/>
      <c r="AU717" s="102"/>
      <c r="AV717" s="102"/>
      <c r="AW717" s="102"/>
      <c r="AX717" s="103"/>
    </row>
    <row r="718" spans="1:50" ht="68.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609</v>
      </c>
      <c r="AE718" s="329"/>
      <c r="AF718" s="329"/>
      <c r="AG718" s="127" t="s">
        <v>599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632</v>
      </c>
      <c r="AE719" s="605"/>
      <c r="AF719" s="605"/>
      <c r="AG719" s="125" t="s">
        <v>571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548</v>
      </c>
      <c r="B737" s="210"/>
      <c r="C737" s="210"/>
      <c r="D737" s="211"/>
      <c r="E737" s="990" t="s">
        <v>600</v>
      </c>
      <c r="F737" s="990"/>
      <c r="G737" s="990"/>
      <c r="H737" s="990"/>
      <c r="I737" s="990"/>
      <c r="J737" s="990"/>
      <c r="K737" s="990"/>
      <c r="L737" s="990"/>
      <c r="M737" s="990"/>
      <c r="N737" s="365" t="s">
        <v>541</v>
      </c>
      <c r="O737" s="365"/>
      <c r="P737" s="365"/>
      <c r="Q737" s="365"/>
      <c r="R737" s="990" t="s">
        <v>601</v>
      </c>
      <c r="S737" s="990"/>
      <c r="T737" s="990"/>
      <c r="U737" s="990"/>
      <c r="V737" s="990"/>
      <c r="W737" s="990"/>
      <c r="X737" s="990"/>
      <c r="Y737" s="990"/>
      <c r="Z737" s="990"/>
      <c r="AA737" s="365" t="s">
        <v>540</v>
      </c>
      <c r="AB737" s="365"/>
      <c r="AC737" s="365"/>
      <c r="AD737" s="365"/>
      <c r="AE737" s="990" t="s">
        <v>602</v>
      </c>
      <c r="AF737" s="990"/>
      <c r="AG737" s="990"/>
      <c r="AH737" s="990"/>
      <c r="AI737" s="990"/>
      <c r="AJ737" s="990"/>
      <c r="AK737" s="990"/>
      <c r="AL737" s="990"/>
      <c r="AM737" s="990"/>
      <c r="AN737" s="365" t="s">
        <v>539</v>
      </c>
      <c r="AO737" s="365"/>
      <c r="AP737" s="365"/>
      <c r="AQ737" s="365"/>
      <c r="AR737" s="982" t="s">
        <v>603</v>
      </c>
      <c r="AS737" s="983"/>
      <c r="AT737" s="983"/>
      <c r="AU737" s="983"/>
      <c r="AV737" s="983"/>
      <c r="AW737" s="983"/>
      <c r="AX737" s="984"/>
      <c r="AY737" s="89"/>
      <c r="AZ737" s="89"/>
    </row>
    <row r="738" spans="1:52" ht="24.75" customHeight="1" x14ac:dyDescent="0.15">
      <c r="A738" s="991" t="s">
        <v>538</v>
      </c>
      <c r="B738" s="210"/>
      <c r="C738" s="210"/>
      <c r="D738" s="211"/>
      <c r="E738" s="990" t="s">
        <v>604</v>
      </c>
      <c r="F738" s="990"/>
      <c r="G738" s="990"/>
      <c r="H738" s="990"/>
      <c r="I738" s="990"/>
      <c r="J738" s="990"/>
      <c r="K738" s="990"/>
      <c r="L738" s="990"/>
      <c r="M738" s="990"/>
      <c r="N738" s="365" t="s">
        <v>537</v>
      </c>
      <c r="O738" s="365"/>
      <c r="P738" s="365"/>
      <c r="Q738" s="365"/>
      <c r="R738" s="990" t="s">
        <v>605</v>
      </c>
      <c r="S738" s="990"/>
      <c r="T738" s="990"/>
      <c r="U738" s="990"/>
      <c r="V738" s="990"/>
      <c r="W738" s="990"/>
      <c r="X738" s="990"/>
      <c r="Y738" s="990"/>
      <c r="Z738" s="990"/>
      <c r="AA738" s="365" t="s">
        <v>536</v>
      </c>
      <c r="AB738" s="365"/>
      <c r="AC738" s="365"/>
      <c r="AD738" s="365"/>
      <c r="AE738" s="990" t="s">
        <v>606</v>
      </c>
      <c r="AF738" s="990"/>
      <c r="AG738" s="990"/>
      <c r="AH738" s="990"/>
      <c r="AI738" s="990"/>
      <c r="AJ738" s="990"/>
      <c r="AK738" s="990"/>
      <c r="AL738" s="990"/>
      <c r="AM738" s="990"/>
      <c r="AN738" s="365" t="s">
        <v>532</v>
      </c>
      <c r="AO738" s="365"/>
      <c r="AP738" s="365"/>
      <c r="AQ738" s="365"/>
      <c r="AR738" s="982">
        <v>229</v>
      </c>
      <c r="AS738" s="983"/>
      <c r="AT738" s="983"/>
      <c r="AU738" s="983"/>
      <c r="AV738" s="983"/>
      <c r="AW738" s="983"/>
      <c r="AX738" s="984"/>
    </row>
    <row r="739" spans="1:52" ht="24.75" customHeight="1" thickBot="1" x14ac:dyDescent="0.2">
      <c r="A739" s="992" t="s">
        <v>528</v>
      </c>
      <c r="B739" s="993"/>
      <c r="C739" s="993"/>
      <c r="D739" s="994"/>
      <c r="E739" s="995" t="s">
        <v>568</v>
      </c>
      <c r="F739" s="985"/>
      <c r="G739" s="985"/>
      <c r="H739" s="93" t="str">
        <f>IF(E739="", "", "(")</f>
        <v>(</v>
      </c>
      <c r="I739" s="985"/>
      <c r="J739" s="985"/>
      <c r="K739" s="93" t="str">
        <f>IF(OR(I739="　", I739=""), "", "-")</f>
        <v/>
      </c>
      <c r="L739" s="986">
        <v>229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507</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595" t="s">
        <v>625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51.75" customHeight="1" x14ac:dyDescent="0.15">
      <c r="A837" s="376">
        <v>1</v>
      </c>
      <c r="B837" s="376">
        <v>1</v>
      </c>
      <c r="C837" s="361" t="s">
        <v>626</v>
      </c>
      <c r="D837" s="347"/>
      <c r="E837" s="347"/>
      <c r="F837" s="347"/>
      <c r="G837" s="347"/>
      <c r="H837" s="347"/>
      <c r="I837" s="347"/>
      <c r="J837" s="348">
        <v>8040005001619</v>
      </c>
      <c r="K837" s="349"/>
      <c r="L837" s="349"/>
      <c r="M837" s="349"/>
      <c r="N837" s="349"/>
      <c r="O837" s="349"/>
      <c r="P837" s="362" t="s">
        <v>627</v>
      </c>
      <c r="Q837" s="350"/>
      <c r="R837" s="350"/>
      <c r="S837" s="350"/>
      <c r="T837" s="350"/>
      <c r="U837" s="350"/>
      <c r="V837" s="350"/>
      <c r="W837" s="350"/>
      <c r="X837" s="350"/>
      <c r="Y837" s="351">
        <v>24142</v>
      </c>
      <c r="Z837" s="352"/>
      <c r="AA837" s="352"/>
      <c r="AB837" s="353"/>
      <c r="AC837" s="363" t="s">
        <v>628</v>
      </c>
      <c r="AD837" s="371"/>
      <c r="AE837" s="371"/>
      <c r="AF837" s="371"/>
      <c r="AG837" s="371"/>
      <c r="AH837" s="372" t="s">
        <v>629</v>
      </c>
      <c r="AI837" s="373"/>
      <c r="AJ837" s="373"/>
      <c r="AK837" s="373"/>
      <c r="AL837" s="357" t="s">
        <v>629</v>
      </c>
      <c r="AM837" s="358"/>
      <c r="AN837" s="358"/>
      <c r="AO837" s="359"/>
      <c r="AP837" s="360" t="s">
        <v>629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573</v>
      </c>
      <c r="F1102" s="375"/>
      <c r="G1102" s="375"/>
      <c r="H1102" s="375"/>
      <c r="I1102" s="375"/>
      <c r="J1102" s="348" t="s">
        <v>574</v>
      </c>
      <c r="K1102" s="349"/>
      <c r="L1102" s="349"/>
      <c r="M1102" s="349"/>
      <c r="N1102" s="349"/>
      <c r="O1102" s="349"/>
      <c r="P1102" s="362" t="s">
        <v>573</v>
      </c>
      <c r="Q1102" s="350"/>
      <c r="R1102" s="350"/>
      <c r="S1102" s="350"/>
      <c r="T1102" s="350"/>
      <c r="U1102" s="350"/>
      <c r="V1102" s="350"/>
      <c r="W1102" s="350"/>
      <c r="X1102" s="350"/>
      <c r="Y1102" s="351" t="s">
        <v>575</v>
      </c>
      <c r="Z1102" s="352"/>
      <c r="AA1102" s="352"/>
      <c r="AB1102" s="353"/>
      <c r="AC1102" s="354"/>
      <c r="AD1102" s="354"/>
      <c r="AE1102" s="354"/>
      <c r="AF1102" s="354"/>
      <c r="AG1102" s="354"/>
      <c r="AH1102" s="355" t="s">
        <v>574</v>
      </c>
      <c r="AI1102" s="356"/>
      <c r="AJ1102" s="356"/>
      <c r="AK1102" s="356"/>
      <c r="AL1102" s="357" t="s">
        <v>576</v>
      </c>
      <c r="AM1102" s="358"/>
      <c r="AN1102" s="358"/>
      <c r="AO1102" s="359"/>
      <c r="AP1102" s="360" t="s">
        <v>573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609</v>
      </c>
      <c r="C2" s="13" t="str">
        <f>IF(B2="","",A2)</f>
        <v>医療分野の研究開発関連</v>
      </c>
      <c r="D2" s="13" t="str">
        <f>IF(C2="","",IF(D1&lt;&gt;"",CONCATENATE(D1,"、",C2),C2))</f>
        <v>医療分野の研究開発関連</v>
      </c>
      <c r="F2" s="12" t="s">
        <v>188</v>
      </c>
      <c r="G2" s="17" t="s">
        <v>609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565</v>
      </c>
      <c r="AK2" s="54" t="s">
        <v>382</v>
      </c>
      <c r="AM2" s="88"/>
      <c r="AN2" s="88"/>
      <c r="AP2" s="56" t="s">
        <v>495</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609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543</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449</v>
      </c>
      <c r="Y5" s="32" t="s">
        <v>74</v>
      </c>
      <c r="Z5" s="30"/>
      <c r="AA5" s="32" t="s">
        <v>83</v>
      </c>
      <c r="AB5" s="31"/>
      <c r="AC5" s="32" t="s">
        <v>298</v>
      </c>
      <c r="AD5" s="31"/>
      <c r="AE5" s="45" t="s">
        <v>508</v>
      </c>
      <c r="AF5" s="30"/>
      <c r="AG5" s="56" t="s">
        <v>498</v>
      </c>
      <c r="AI5" s="54" t="s">
        <v>545</v>
      </c>
      <c r="AK5" s="54" t="str">
        <f t="shared" si="7"/>
        <v>D</v>
      </c>
      <c r="AP5" s="56" t="s">
        <v>498</v>
      </c>
    </row>
    <row r="6" spans="1:42" ht="13.5" customHeight="1" x14ac:dyDescent="0.15">
      <c r="A6" s="14" t="s">
        <v>206</v>
      </c>
      <c r="B6" s="15" t="s">
        <v>609</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609</v>
      </c>
      <c r="R6" s="13" t="str">
        <f t="shared" si="3"/>
        <v>交付</v>
      </c>
      <c r="S6" s="13" t="str">
        <f t="shared" si="4"/>
        <v>交付</v>
      </c>
      <c r="T6" s="13"/>
      <c r="U6" s="32" t="s">
        <v>512</v>
      </c>
      <c r="W6" s="32" t="s">
        <v>271</v>
      </c>
      <c r="Y6" s="32" t="s">
        <v>76</v>
      </c>
      <c r="Z6" s="30"/>
      <c r="AA6" s="32" t="s">
        <v>85</v>
      </c>
      <c r="AB6" s="31"/>
      <c r="AC6" s="32" t="s">
        <v>257</v>
      </c>
      <c r="AD6" s="31"/>
      <c r="AE6" s="45" t="s">
        <v>505</v>
      </c>
      <c r="AF6" s="30"/>
      <c r="AG6" s="56" t="s">
        <v>499</v>
      </c>
      <c r="AI6" s="56" t="s">
        <v>546</v>
      </c>
      <c r="AK6" s="54" t="str">
        <f t="shared" si="7"/>
        <v>E</v>
      </c>
      <c r="AP6" s="56" t="s">
        <v>499</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500</v>
      </c>
      <c r="AH7" s="92"/>
      <c r="AI7" s="54" t="s">
        <v>547</v>
      </c>
      <c r="AK7" s="54" t="str">
        <f t="shared" si="7"/>
        <v>F</v>
      </c>
      <c r="AP7" s="56" t="s">
        <v>500</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549</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28"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61"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2019-05-31T06:49:04Z</cp:lastPrinted>
  <dcterms:created xsi:type="dcterms:W3CDTF">2012-03-13T00:50:25Z</dcterms:created>
  <dcterms:modified xsi:type="dcterms:W3CDTF">2019-07-19T07:23:40Z</dcterms:modified>
</cp:coreProperties>
</file>