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7BE21E34-61A9-463C-938B-6CBAA0116E27}" xr6:coauthVersionLast="36" xr6:coauthVersionMax="36" xr10:uidLastSave="{00000000-0000-0000-0000-000000000000}"/>
  <bookViews>
    <workbookView xWindow="2173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<sst xmlns="http://schemas.openxmlformats.org/spreadsheetml/2006/main" count="2997" uniqueCount="705">
  <si>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</si>
  <si>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</si>
  <si>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</si>
  <si>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</si>
  <si>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</si>
  <si>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</si>
  <si>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</si>
  <si>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</si>
  <si>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</si>
  <si>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</si>
  <si>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</si>
  <si>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</si>
  <si>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</si>
  <si>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</si>
  <si>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</si>
  <si>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</si>
  <si>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</si>
  <si>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</si>
  <si>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</si>
  <si>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</si>
  <si>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</si>
  <si>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</si>
  <si>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</si>
  <si>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</si>
  <si>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</si>
  <si>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</si>
  <si>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</si>
  <si>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</si>
  <si>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</si>
  <si>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</si>
  <si>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</si>
  <si>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</si>
  <si>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</si>
  <si>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</si>
  <si>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</si>
  <si>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</si>
  <si>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</si>
  <si>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</si>
  <si>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</si>
  <si>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</si>
  <si>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</si>
  <si>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</si>
  <si>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</si>
  <si>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</si>
  <si>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</si>
  <si>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</si>
  <si>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</si>
  <si>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</si>
  <si>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</si>
  <si>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</si>
  <si>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</si>
  <si>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</si>
  <si>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</si>
  <si>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</si>
  <si>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</si>
  <si>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</si>
  <si>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</si>
  <si>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</si>
  <si>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</si>
  <si>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</si>
  <si>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</si>
  <si>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</si>
  <si>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</si>
  <si>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</si>
  <si>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</si>
  <si>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</si>
  <si>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</si>
  <si>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</si>
  <si>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</si>
  <si>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</si>
  <si>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</si>
  <si>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</si>
  <si>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</si>
  <si>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</si>
  <si>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</si>
  <si>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</si>
  <si>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</si>
  <si>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</si>
  <si>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</si>
  <si>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</si>
  <si>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</si>
  <si>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</si>
  <si>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</si>
  <si>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</si>
  <si>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</si>
  <si>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</si>
  <si>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</si>
  <si>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</si>
  <si>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</si>
  <si>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</si>
  <si>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</si>
  <si>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</si>
  <si>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</si>
  <si>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</si>
  <si>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</si>
  <si>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</si>
  <si>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</si>
  <si>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</si>
  <si>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</si>
  <si>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</si>
  <si>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</si>
  <si>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</si>
  <si>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</si>
  <si>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</si>
  <si>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</si>
  <si>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</si>
  <si>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</si>
  <si>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</si>
  <si>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</si>
  <si>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</si>
  <si>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</si>
  <si>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</si>
  <si>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</si>
  <si>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</si>
  <si>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</si>
  <si>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</si>
  <si>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</si>
  <si>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</si>
  <si>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</si>
  <si>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</si>
  <si>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</si>
  <si>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</si>
  <si>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</si>
  <si>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</si>
  <si>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</si>
  <si>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</si>
  <si>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</si>
  <si>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</si>
  <si>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</si>
  <si>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</si>
  <si>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</si>
  <si>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</si>
  <si>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</si>
  <si>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</si>
  <si>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</si>
  <si>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</si>
  <si>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</si>
  <si>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</si>
  <si>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</si>
  <si>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</si>
  <si>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</si>
  <si>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</si>
  <si>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</si>
  <si>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</si>
  <si>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</si>
  <si>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</si>
  <si>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</si>
  <si>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</si>
  <si>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</si>
  <si>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</si>
  <si>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</si>
  <si>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</si>
  <si>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</si>
  <si>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</si>
  <si>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</si>
  <si>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</si>
  <si>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</si>
  <si>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</si>
  <si>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</si>
  <si>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</si>
  <si>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</si>
  <si>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</si>
  <si>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</si>
  <si>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</si>
  <si>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</si>
  <si>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</si>
  <si>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</si>
  <si>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</si>
  <si>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</si>
  <si>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</si>
  <si>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</si>
  <si>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</si>
  <si>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</si>
  <si>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</si>
  <si>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</si>
  <si>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</si>
  <si>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</si>
  <si>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</si>
  <si>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</si>
  <si>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</si>
  <si>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</si>
  <si>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</si>
  <si>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</si>
  <si>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</si>
  <si>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</si>
  <si>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</si>
  <si>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</si>
  <si>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</si>
  <si>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</si>
  <si>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</si>
  <si>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</si>
  <si>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</si>
  <si>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</si>
  <si>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</si>
  <si>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</si>
  <si>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</si>
  <si>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</si>
  <si>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</si>
  <si>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</si>
  <si>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</si>
  <si>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</si>
  <si>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</si>
  <si>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</si>
  <si>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</si>
  <si>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</si>
  <si>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</si>
  <si>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</si>
  <si>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</si>
  <si>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</si>
  <si>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</si>
  <si>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</si>
  <si>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</si>
  <si>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</si>
  <si>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</si>
  <si>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</si>
  <si>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</si>
  <si>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</si>
  <si>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</si>
  <si>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</si>
  <si>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</si>
  <si>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</si>
  <si>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</si>
  <si>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</si>
  <si>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</si>
  <si>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</si>
  <si>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</si>
  <si>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</si>
  <si>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</si>
  <si>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</si>
  <si>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</si>
  <si>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</si>
  <si>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</si>
  <si>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</si>
  <si>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</si>
  <si>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</si>
  <si>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</si>
  <si>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</si>
  <si>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</si>
  <si>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</si>
  <si>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</si>
  <si>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</si>
  <si>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</si>
  <si>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</si>
  <si>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</si>
  <si>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</si>
  <si>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</si>
  <si>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</si>
  <si>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</si>
  <si>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</si>
  <si>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</si>
  <si>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</si>
  <si>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</si>
  <si>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</si>
  <si>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</si>
  <si>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</si>
  <si>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</si>
  <si>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</si>
  <si>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</si>
  <si>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</si>
  <si>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</si>
  <si>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</si>
  <si>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</si>
  <si>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</si>
  <si>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</si>
  <si>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</si>
  <si>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</si>
  <si>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</si>
  <si>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</si>
  <si>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</si>
  <si>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</si>
  <si>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</si>
  <si>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</si>
  <si>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</si>
  <si>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</si>
  <si>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</si>
  <si>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</si>
  <si>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</si>
  <si>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</si>
  <si>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</si>
  <si>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</si>
  <si>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</si>
  <si>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</si>
  <si>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</si>
  <si>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</si>
  <si>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</si>
  <si>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</si>
  <si>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</si>
  <si>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</si>
  <si>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</si>
  <si>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</si>
  <si>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</si>
  <si>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</si>
  <si>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</si>
  <si>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</si>
  <si>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</si>
  <si>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</si>
  <si>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</si>
  <si>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</si>
  <si>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</si>
  <si>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</si>
  <si>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</si>
  <si>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</si>
  <si>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</si>
  <si>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</si>
  <si>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</si>
  <si>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</si>
  <si>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</si>
  <si>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</si>
  <si>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</si>
  <si>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</si>
  <si>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</si>
  <si>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</si>
  <si>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</si>
  <si>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</si>
  <si>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</si>
  <si>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</si>
  <si>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</si>
  <si>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</si>
  <si>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</si>
  <si>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</si>
  <si>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</si>
  <si>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</si>
  <si>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</si>
  <si>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</si>
  <si>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</si>
  <si>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</si>
  <si>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</si>
  <si>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</si>
  <si>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</si>
  <si>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</si>
  <si>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</si>
  <si>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</si>
  <si>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</si>
  <si>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</si>
  <si>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</si>
  <si>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</si>
  <si>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</si>
  <si>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</si>
  <si>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</si>
  <si>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</si>
  <si>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</si>
  <si>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</si>
  <si>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</si>
  <si>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</si>
  <si>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</si>
  <si>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</si>
  <si>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</si>
  <si>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</si>
  <si>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</si>
  <si>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</si>
  <si>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</si>
  <si>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</si>
  <si>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</si>
  <si>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</si>
  <si>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</si>
  <si>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</si>
  <si>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</si>
  <si>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</si>
  <si>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</si>
  <si>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</si>
  <si>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</si>
  <si>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</si>
  <si>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</si>
  <si>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</si>
  <si>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</si>
  <si>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</si>
  <si>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</si>
  <si>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</si>
  <si>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</si>
  <si>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</si>
  <si>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</si>
  <si>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</si>
  <si>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</si>
  <si>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</si>
  <si>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</si>
  <si>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</si>
  <si>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</si>
  <si>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</si>
  <si>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</si>
  <si>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</si>
  <si>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</si>
  <si>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</si>
  <si>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</si>
  <si>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</si>
  <si>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</si>
  <si>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</si>
  <si>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</si>
  <si>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</si>
  <si>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</si>
  <si>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</si>
  <si>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</si>
  <si>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</si>
  <si>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</si>
  <si>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</si>
  <si>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</si>
  <si>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</si>
  <si>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</si>
  <si>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</si>
  <si>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</si>
  <si>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</si>
  <si>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</si>
  <si>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</si>
  <si>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</si>
  <si>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</si>
  <si>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</si>
  <si>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</si>
  <si>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</si>
  <si>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</si>
  <si>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</si>
  <si>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</si>
  <si>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</si>
  <si>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</si>
  <si>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</si>
  <si>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</si>
  <si>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</si>
  <si>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</si>
  <si>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</si>
  <si>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</si>
  <si>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</si>
  <si>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</si>
  <si>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</si>
  <si>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</si>
  <si>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</si>
  <si>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</si>
  <si>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</si>
  <si>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</si>
  <si>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</si>
  <si>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</si>
  <si>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</si>
  <si>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</si>
  <si>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</si>
  <si>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</si>
  <si>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</si>
  <si>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</si>
  <si>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</si>
  <si>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</si>
  <si>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</si>
  <si>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</si>
  <si>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</si>
  <si>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</si>
  <si>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</si>
  <si>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</si>
  <si>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</si>
  <si>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</si>
  <si>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</si>
  <si>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</si>
  <si>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</si>
  <si>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</si>
  <si>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</si>
  <si>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</si>
  <si>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</si>
  <si>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</si>
  <si>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</si>
  <si>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</si>
  <si>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</si>
  <si>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</si>
  <si>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</si>
  <si>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</si>
  <si>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</si>
  <si>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</si>
  <si>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</si>
  <si>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</si>
  <si>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</si>
  <si>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</si>
  <si>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</si>
  <si>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</si>
  <si>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</si>
  <si>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</si>
  <si>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</si>
  <si>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</si>
  <si>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</si>
  <si>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</si>
  <si>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</si>
  <si>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</si>
  <si>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</si>
  <si>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</si>
  <si>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</si>
  <si>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</si>
  <si>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</si>
  <si>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</si>
  <si>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</si>
  <si>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</si>
  <si>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</si>
  <si>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</si>
  <si>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</si>
  <si>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</si>
  <si>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</si>
  <si>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</si>
  <si>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</si>
  <si>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</si>
  <si>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</si>
  <si>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</si>
  <si>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</si>
  <si>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</si>
  <si>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</si>
  <si>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</si>
  <si>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</si>
  <si>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</si>
  <si>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</si>
  <si>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</si>
  <si>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</si>
  <si>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</si>
  <si>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</si>
  <si>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</si>
  <si>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</si>
  <si>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</si>
  <si>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</si>
  <si>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</si>
  <si>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</si>
  <si>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</si>
  <si>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</si>
  <si>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</si>
  <si>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</si>
  <si>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</si>
  <si>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</si>
  <si>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</si>
  <si>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</si>
  <si>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</si>
  <si>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</si>
  <si>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</si>
  <si>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</si>
  <si>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</si>
  <si>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</si>
  <si>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</si>
  <si>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</si>
  <si>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</si>
  <si>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</si>
  <si>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</si>
  <si>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</si>
  <si>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</si>
  <si>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</si>
  <si>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</si>
  <si>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</si>
  <si>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</si>
  <si>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</si>
  <si>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</si>
  <si>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</si>
  <si>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</si>
  <si>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</si>
  <si>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</si>
  <si>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</si>
  <si>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</si>
  <si>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</si>
  <si>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</si>
  <si>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</si>
  <si>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</si>
  <si>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</si>
  <si>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</si>
  <si>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</si>
  <si>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</si>
  <si>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</si>
  <si>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</si>
  <si>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</si>
  <si>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</si>
  <si>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</si>
  <si>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</si>
  <si>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</si>
  <si>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</si>
  <si>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</si>
  <si>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</si>
  <si>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</si>
  <si>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</si>
  <si>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</si>
  <si>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</si>
  <si>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</si>
  <si>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</si>
  <si>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</si>
  <si>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</si>
  <si>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</si>
  <si>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</si>
  <si>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</si>
  <si>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</si>
  <si>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</si>
  <si>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平成２９年度</t>
    <phoneticPr fontId="5"/>
  </si>
  <si>
    <t>参事官（民間スポーツ担当）
川合　現</t>
    <phoneticPr fontId="5"/>
  </si>
  <si>
    <t>スポーツ基本法第18条</t>
    <phoneticPr fontId="5"/>
  </si>
  <si>
    <t>-</t>
    <phoneticPr fontId="5"/>
  </si>
  <si>
    <t>-</t>
    <phoneticPr fontId="5"/>
  </si>
  <si>
    <t>-</t>
    <phoneticPr fontId="5"/>
  </si>
  <si>
    <t>スポーツ振興事業委託費</t>
    <phoneticPr fontId="5"/>
  </si>
  <si>
    <t>職員旅費</t>
  </si>
  <si>
    <t>諸謝金</t>
  </si>
  <si>
    <t>委員等旅費</t>
  </si>
  <si>
    <t>庁費</t>
  </si>
  <si>
    <t>スポーツ市場拡大に向けた官民連携を促進する。</t>
    <phoneticPr fontId="5"/>
  </si>
  <si>
    <t>回数</t>
    <phoneticPr fontId="5"/>
  </si>
  <si>
    <t>回数</t>
    <phoneticPr fontId="5"/>
  </si>
  <si>
    <t>-</t>
    <phoneticPr fontId="5"/>
  </si>
  <si>
    <t>平成37年度までに新たに20拠点のスタジアム・アリーナを実現する。</t>
    <phoneticPr fontId="5"/>
  </si>
  <si>
    <t>個数</t>
    <phoneticPr fontId="5"/>
  </si>
  <si>
    <t>個数</t>
    <phoneticPr fontId="5"/>
  </si>
  <si>
    <t>本事業の成果は、報告書のまとめ、活動実績は報告書数を指標とする。</t>
    <phoneticPr fontId="5"/>
  </si>
  <si>
    <t>件</t>
    <phoneticPr fontId="5"/>
  </si>
  <si>
    <t>件</t>
    <phoneticPr fontId="5"/>
  </si>
  <si>
    <t>支出実績（Ａ）／報告書の件数（B）　　　　　　　　　　　　　　</t>
    <phoneticPr fontId="5"/>
  </si>
  <si>
    <t>百万円</t>
    <phoneticPr fontId="5"/>
  </si>
  <si>
    <t>Ａ/Ｂ</t>
    <phoneticPr fontId="5"/>
  </si>
  <si>
    <t>／　</t>
    <phoneticPr fontId="5"/>
  </si>
  <si>
    <t>　　/</t>
    <phoneticPr fontId="5"/>
  </si>
  <si>
    <t>／　　　　　　　　　　　　　　</t>
    <phoneticPr fontId="5"/>
  </si>
  <si>
    <t>　　/</t>
    <phoneticPr fontId="5"/>
  </si>
  <si>
    <t>／　　　　　　　　　　　　　　</t>
    <phoneticPr fontId="5"/>
  </si>
  <si>
    <t>①スポーツ市場規模</t>
    <phoneticPr fontId="5"/>
  </si>
  <si>
    <t>②地域スポーツコミッションの設置数</t>
  </si>
  <si>
    <t>③スポーツ目的の訪日外国人旅行者数</t>
  </si>
  <si>
    <t>④スポーツツーリズム関連消費額</t>
  </si>
  <si>
    <t>兆円</t>
    <phoneticPr fontId="5"/>
  </si>
  <si>
    <t>団体</t>
  </si>
  <si>
    <t>万人</t>
  </si>
  <si>
    <t>億円</t>
  </si>
  <si>
    <t>多くのスポーツ団体においては、経営・マネジメント人材や活動資金等の組織基盤が確立されているとは言い難く、組織の持続的な成長・拡大に向けた事業を十分に展開できていない。国は、スポーツ経営人材の育成に向けたカリキュラム作成支援や、個人とスポーツ団体とのマッチングによる人材活用等を促進することが期待されている。
国は、地方公共団体等が中心となって取り組むスタジアム・アリーナ整備に関して検討すべき項目を示すガイドラインを策定し、地方公共団体及び民間事業者に対する専門的知見・国内外の先進事例情報等の提供、地域における関係者間での協議を促す役割を果たす必要がある。</t>
    <phoneticPr fontId="5"/>
  </si>
  <si>
    <t>委託契約額については、事業経費の費目・使途の内容を厳正に審査し、決定した。</t>
    <phoneticPr fontId="5"/>
  </si>
  <si>
    <t>費目・使途の内容を厳正に審査した。</t>
    <phoneticPr fontId="5"/>
  </si>
  <si>
    <t>中間段階における支出について確認した。</t>
    <phoneticPr fontId="5"/>
  </si>
  <si>
    <t>委託契約及び委託費の額の確定手続きに当たっては、事業経費の費目・使途の内容を厳正に審査するなど、その必要性について適切にチェックを行った。</t>
    <phoneticPr fontId="5"/>
  </si>
  <si>
    <t>委託費の額の確定において、費目・使途の内容を厳正に審査するなど適正にチェックを行った。</t>
    <phoneticPr fontId="5"/>
  </si>
  <si>
    <t>事業の中で、計画・実行・評価・改善を確認し、成果目標が達成されるよう確認した。</t>
    <phoneticPr fontId="5"/>
  </si>
  <si>
    <t>定期的に活動の進捗を確認し、実施報告を適正にチェックを行った。</t>
    <phoneticPr fontId="5"/>
  </si>
  <si>
    <t>成果物を精査し、広く活用した。</t>
    <phoneticPr fontId="5"/>
  </si>
  <si>
    <t>スポーツ基本法について：http://www.mext.go.jp/a_menu/sports/kihonhou/index.htm
スポーツ基本計画について：http://www.mext.go.jp/a_menu/sports/plan/index.htm</t>
  </si>
  <si>
    <t>新29-0035</t>
    <phoneticPr fontId="5"/>
  </si>
  <si>
    <t>文部科学省</t>
    <phoneticPr fontId="5"/>
  </si>
  <si>
    <t>測定指標は、「第２期「スポーツ基本計画」（平成29年３月文部科学大臣決定）第３章２（２）「スポーツを通じた経済・地域の活性化」を踏まえ設定となっている。①スポーツ市場規模については、成長戦略のKPIと同じ指標を成果指標として設定しており、本事業の成果と直結するものとなっている。</t>
  </si>
  <si>
    <t>11-2 スポーツを通じた活力があり｢絆｣の強い社会の実現</t>
    <phoneticPr fontId="5"/>
  </si>
  <si>
    <t>スポーツ産業の成長促進事業</t>
    <phoneticPr fontId="5"/>
  </si>
  <si>
    <t>スポーツ庁</t>
    <phoneticPr fontId="5"/>
  </si>
  <si>
    <t>参事官（民間スポーツ担当）付</t>
    <phoneticPr fontId="5"/>
  </si>
  <si>
    <t>株式会社日本経済研究所　代表取締役</t>
    <rPh sb="0" eb="4">
      <t>カブシキガイシャ</t>
    </rPh>
    <rPh sb="4" eb="6">
      <t>ニホン</t>
    </rPh>
    <rPh sb="6" eb="8">
      <t>ケイザイ</t>
    </rPh>
    <rPh sb="8" eb="10">
      <t>ケンキュウ</t>
    </rPh>
    <rPh sb="10" eb="11">
      <t>ジョ</t>
    </rPh>
    <rPh sb="12" eb="14">
      <t>ダイヒョウ</t>
    </rPh>
    <rPh sb="14" eb="17">
      <t>トリシマリヤク</t>
    </rPh>
    <phoneticPr fontId="4"/>
  </si>
  <si>
    <t>一般社団法人日本スポーツアナリスト協会</t>
    <rPh sb="0" eb="6">
      <t>イッパンシャダンホウジン</t>
    </rPh>
    <rPh sb="6" eb="8">
      <t>ニホン</t>
    </rPh>
    <rPh sb="17" eb="19">
      <t>キョウカイ</t>
    </rPh>
    <phoneticPr fontId="4"/>
  </si>
  <si>
    <t>株式会社エヌ・ティ・ティ・データ経営研究所</t>
    <rPh sb="0" eb="4">
      <t>カブシキガイシャ</t>
    </rPh>
    <rPh sb="16" eb="18">
      <t>ケイエイ</t>
    </rPh>
    <rPh sb="18" eb="21">
      <t>ケンキュウショ</t>
    </rPh>
    <phoneticPr fontId="4"/>
  </si>
  <si>
    <t>国立大学法人岡山大学</t>
    <rPh sb="0" eb="2">
      <t>コクリツ</t>
    </rPh>
    <rPh sb="2" eb="4">
      <t>ダイガク</t>
    </rPh>
    <rPh sb="4" eb="6">
      <t>ホウジン</t>
    </rPh>
    <rPh sb="6" eb="8">
      <t>オカヤマ</t>
    </rPh>
    <rPh sb="8" eb="10">
      <t>ダイガク</t>
    </rPh>
    <phoneticPr fontId="4"/>
  </si>
  <si>
    <t>株式会社日本総合研究所　取締役社長</t>
  </si>
  <si>
    <t>Ｎｏｗ　Ｄｏ　株式会社</t>
    <rPh sb="7" eb="11">
      <t>カブシキガイシャ</t>
    </rPh>
    <phoneticPr fontId="4"/>
  </si>
  <si>
    <t>大津商工会議所　会頭</t>
    <rPh sb="0" eb="2">
      <t>オオツ</t>
    </rPh>
    <rPh sb="2" eb="4">
      <t>ショウコウ</t>
    </rPh>
    <rPh sb="4" eb="6">
      <t>カイギ</t>
    </rPh>
    <rPh sb="6" eb="7">
      <t>ショ</t>
    </rPh>
    <rPh sb="8" eb="10">
      <t>カイトウ</t>
    </rPh>
    <phoneticPr fontId="4"/>
  </si>
  <si>
    <t>デロイト　トーマツ　コンサルティング合同会社</t>
    <rPh sb="18" eb="20">
      <t>ゴウドウ</t>
    </rPh>
    <rPh sb="20" eb="22">
      <t>カイシャ</t>
    </rPh>
    <phoneticPr fontId="4"/>
  </si>
  <si>
    <t>株式会社ブラウブリッツ秋田　代表取締役社長</t>
    <rPh sb="0" eb="2">
      <t>カブシキ</t>
    </rPh>
    <rPh sb="2" eb="4">
      <t>カイシャ</t>
    </rPh>
    <rPh sb="11" eb="13">
      <t>アキタ</t>
    </rPh>
    <rPh sb="14" eb="16">
      <t>ダイヒョウ</t>
    </rPh>
    <rPh sb="16" eb="19">
      <t>トリシマリヤク</t>
    </rPh>
    <rPh sb="19" eb="21">
      <t>シャチョウ</t>
    </rPh>
    <phoneticPr fontId="4"/>
  </si>
  <si>
    <t>PwCコンサルティング合同会社</t>
    <rPh sb="11" eb="13">
      <t>ゴウドウ</t>
    </rPh>
    <rPh sb="13" eb="15">
      <t>ガイシャ</t>
    </rPh>
    <phoneticPr fontId="4"/>
  </si>
  <si>
    <t>公益財団法人日本オリンピック委員会　会長</t>
    <rPh sb="0" eb="6">
      <t>コウエキザイダンホウジン</t>
    </rPh>
    <rPh sb="6" eb="8">
      <t>ニホン</t>
    </rPh>
    <rPh sb="14" eb="17">
      <t>イインカイ</t>
    </rPh>
    <rPh sb="18" eb="20">
      <t>カイチョウ</t>
    </rPh>
    <phoneticPr fontId="4"/>
  </si>
  <si>
    <t>株式会社浦建築研究所　代表取締役</t>
    <rPh sb="0" eb="2">
      <t>カブシキ</t>
    </rPh>
    <rPh sb="2" eb="4">
      <t>カイシャ</t>
    </rPh>
    <rPh sb="4" eb="5">
      <t>ウラ</t>
    </rPh>
    <rPh sb="5" eb="7">
      <t>ケンチク</t>
    </rPh>
    <rPh sb="7" eb="10">
      <t>ケンキュウショ</t>
    </rPh>
    <rPh sb="11" eb="13">
      <t>ダイヒョウ</t>
    </rPh>
    <rPh sb="13" eb="16">
      <t>トリシマリヤク</t>
    </rPh>
    <phoneticPr fontId="4"/>
  </si>
  <si>
    <t>公益社団法人日本フェンシング協会</t>
    <rPh sb="0" eb="2">
      <t>コウエキ</t>
    </rPh>
    <rPh sb="2" eb="4">
      <t>シャダン</t>
    </rPh>
    <rPh sb="4" eb="6">
      <t>ホウジン</t>
    </rPh>
    <rPh sb="6" eb="8">
      <t>ニホン</t>
    </rPh>
    <rPh sb="14" eb="16">
      <t>キョウカイ</t>
    </rPh>
    <phoneticPr fontId="4"/>
  </si>
  <si>
    <t>株式会社ビズリーチ</t>
    <rPh sb="0" eb="4">
      <t>カブシキガイシャ</t>
    </rPh>
    <phoneticPr fontId="4"/>
  </si>
  <si>
    <t>公益社団法人日本アイスホッケー連盟</t>
    <rPh sb="0" eb="2">
      <t>コウエキ</t>
    </rPh>
    <rPh sb="2" eb="4">
      <t>シャダン</t>
    </rPh>
    <rPh sb="4" eb="6">
      <t>ホウジン</t>
    </rPh>
    <rPh sb="6" eb="8">
      <t>ニホン</t>
    </rPh>
    <rPh sb="15" eb="17">
      <t>レンメイ</t>
    </rPh>
    <phoneticPr fontId="4"/>
  </si>
  <si>
    <t>国立大学法人筑波大学</t>
    <rPh sb="0" eb="2">
      <t>コクリツ</t>
    </rPh>
    <rPh sb="2" eb="4">
      <t>ダイガク</t>
    </rPh>
    <rPh sb="4" eb="6">
      <t>ホウジン</t>
    </rPh>
    <rPh sb="6" eb="8">
      <t>ツクバ</t>
    </rPh>
    <rPh sb="8" eb="10">
      <t>ダイガク</t>
    </rPh>
    <phoneticPr fontId="4"/>
  </si>
  <si>
    <t>株式会社日経ＢＰ</t>
    <rPh sb="0" eb="2">
      <t>カブシキ</t>
    </rPh>
    <rPh sb="2" eb="4">
      <t>カイシャ</t>
    </rPh>
    <rPh sb="4" eb="6">
      <t>ニッケイ</t>
    </rPh>
    <phoneticPr fontId="4"/>
  </si>
  <si>
    <t>PwCアドバイザリー合同会社　代表執行役</t>
    <rPh sb="10" eb="12">
      <t>ゴウドウ</t>
    </rPh>
    <rPh sb="12" eb="14">
      <t>カイシャ</t>
    </rPh>
    <rPh sb="15" eb="17">
      <t>ダイヒョウ</t>
    </rPh>
    <rPh sb="17" eb="19">
      <t>シッコウ</t>
    </rPh>
    <rPh sb="19" eb="20">
      <t>ヤク</t>
    </rPh>
    <phoneticPr fontId="4"/>
  </si>
  <si>
    <t>スタジアム・アリーナの全国実態調査</t>
    <rPh sb="11" eb="13">
      <t>ゼンコク</t>
    </rPh>
    <rPh sb="13" eb="15">
      <t>ジッタイ</t>
    </rPh>
    <rPh sb="15" eb="17">
      <t>チョウサ</t>
    </rPh>
    <phoneticPr fontId="5"/>
  </si>
  <si>
    <t>☑</t>
  </si>
  <si>
    <t>A.株式会社日本経済研究所　代表取締役</t>
    <phoneticPr fontId="5"/>
  </si>
  <si>
    <t>B.株式会社エヌ・ティ・ティ・データ経営研究所</t>
    <phoneticPr fontId="5"/>
  </si>
  <si>
    <t>C.一般社団法人日本スポーツアナリスト協会</t>
    <phoneticPr fontId="5"/>
  </si>
  <si>
    <t>賃金</t>
    <rPh sb="0" eb="2">
      <t>チンギン</t>
    </rPh>
    <phoneticPr fontId="5"/>
  </si>
  <si>
    <t>2020東京大会の開催を契機に、国民・民間企業におけるスポーツ産業へのニーズ、関心が高まっている。政府の成長戦略におけるスポーツの成長産業化の位置づけや、各種大規模国際大会の開催を背景に、スポーツを有望産業と捉え、プロスポーツリーグの活性化、スタジアム・アリーナへの投資、健康・体力つくり志向の産業拡大などに向けた関心が高まっている。</t>
    <phoneticPr fontId="5"/>
  </si>
  <si>
    <t>支出（委託）先で事業の効率化を図ることで、低コストで実施した。</t>
    <phoneticPr fontId="5"/>
  </si>
  <si>
    <t>日本再興戦略2016（平成27年6月2日閣議決定）
ニッポン一億総活躍プラン（平成28年6月2日閣議決定）
第2期スポーツ基本計画（平成29年3月24日改定）</t>
    <phoneticPr fontId="5"/>
  </si>
  <si>
    <t>D.株式会社野村総合研究所</t>
    <phoneticPr fontId="5"/>
  </si>
  <si>
    <t>株式会社野村総合研究所</t>
    <rPh sb="0" eb="4">
      <t>カブシキガイシャ</t>
    </rPh>
    <rPh sb="4" eb="6">
      <t>ノムラ</t>
    </rPh>
    <rPh sb="6" eb="8">
      <t>ソウゴウ</t>
    </rPh>
    <rPh sb="8" eb="11">
      <t>ケンキュウショ</t>
    </rPh>
    <phoneticPr fontId="4"/>
  </si>
  <si>
    <t>スポーツコンテンツ海外進出促進事業</t>
    <phoneticPr fontId="5"/>
  </si>
  <si>
    <t>スタジアム・アリーナ支援
（山梨）</t>
    <rPh sb="10" eb="12">
      <t>シエン</t>
    </rPh>
    <rPh sb="14" eb="16">
      <t>ヤマナシ</t>
    </rPh>
    <phoneticPr fontId="5"/>
  </si>
  <si>
    <t>スタジアム・アリーナ支援
（岡山）</t>
    <rPh sb="10" eb="12">
      <t>シエン</t>
    </rPh>
    <rPh sb="14" eb="16">
      <t>オカヤマ</t>
    </rPh>
    <phoneticPr fontId="5"/>
  </si>
  <si>
    <t>スタジアム・アリーナ支援
（滋賀）</t>
    <rPh sb="10" eb="12">
      <t>シエン</t>
    </rPh>
    <rPh sb="14" eb="16">
      <t>シガ</t>
    </rPh>
    <phoneticPr fontId="5"/>
  </si>
  <si>
    <t>スタジアム・アリーナ支援
（愛媛）</t>
    <rPh sb="10" eb="12">
      <t>シエン</t>
    </rPh>
    <rPh sb="14" eb="16">
      <t>エヒメ</t>
    </rPh>
    <phoneticPr fontId="5"/>
  </si>
  <si>
    <t>スタジアム・アリーナ支援
（秋田）</t>
    <rPh sb="10" eb="12">
      <t>シエン</t>
    </rPh>
    <rPh sb="14" eb="16">
      <t>アキタ</t>
    </rPh>
    <phoneticPr fontId="5"/>
  </si>
  <si>
    <t>スタジアム・アリーナ支援
（石川）</t>
    <rPh sb="10" eb="12">
      <t>シエン</t>
    </rPh>
    <rPh sb="14" eb="16">
      <t>イシカワ</t>
    </rPh>
    <phoneticPr fontId="5"/>
  </si>
  <si>
    <t>スタジアム・アリーナ支援
（京都）</t>
    <rPh sb="10" eb="12">
      <t>シエン</t>
    </rPh>
    <rPh sb="14" eb="16">
      <t>キョウト</t>
    </rPh>
    <phoneticPr fontId="5"/>
  </si>
  <si>
    <t>スポーツ指導とスペースのシェアリングエコノミー導入調査</t>
    <rPh sb="25" eb="27">
      <t>チョウサ</t>
    </rPh>
    <phoneticPr fontId="5"/>
  </si>
  <si>
    <t>スポーツエコシステムの構築</t>
    <rPh sb="11" eb="13">
      <t>コウチク</t>
    </rPh>
    <phoneticPr fontId="5"/>
  </si>
  <si>
    <t>スポーツオープンイノベーションカンファレンスの開催</t>
    <rPh sb="23" eb="25">
      <t>カイサイ</t>
    </rPh>
    <phoneticPr fontId="5"/>
  </si>
  <si>
    <t>スポーツオープンイノベーションネットワーキングの開催</t>
    <rPh sb="24" eb="26">
      <t>カイサイ</t>
    </rPh>
    <phoneticPr fontId="5"/>
  </si>
  <si>
    <t>中央競技団体（NF）の経営基盤強化（手引き骨子作成）</t>
    <phoneticPr fontId="5"/>
  </si>
  <si>
    <t>中央競技団体（NF）の経営基盤強化（先進事例形成）</t>
    <phoneticPr fontId="5"/>
  </si>
  <si>
    <t>スポーツ経営人材育成・活用（専門人材等、外部人材の参入促進に向けた検討）</t>
    <phoneticPr fontId="5"/>
  </si>
  <si>
    <t>中央競技団体（NF）の経営基盤強化（先進事例形成）</t>
    <phoneticPr fontId="5"/>
  </si>
  <si>
    <t>スポーツ経営人材育成・活用（専門人材等、外部人材の参入促進に向けた検討）</t>
    <phoneticPr fontId="5"/>
  </si>
  <si>
    <t>-</t>
    <phoneticPr fontId="5"/>
  </si>
  <si>
    <t>-</t>
    <phoneticPr fontId="5"/>
  </si>
  <si>
    <t>無</t>
  </si>
  <si>
    <t>‐</t>
  </si>
  <si>
    <t>203.6/13</t>
    <phoneticPr fontId="5"/>
  </si>
  <si>
    <t>スポーツの成長産業化は、成長戦略（2016、2017、2018）に盛り込まれ、本事業の成果と成長戦略のKPIは、同一のものが設定されており、政策の優先度が非常に高い事業である。</t>
    <phoneticPr fontId="5"/>
  </si>
  <si>
    <t>有</t>
    <rPh sb="0" eb="1">
      <t>ア</t>
    </rPh>
    <phoneticPr fontId="5"/>
  </si>
  <si>
    <t>本事業をより効果的・効率的に推進するため、企画競争を前提とする公募を行い、提案のあった団体について、技術審査委員会で審査を実施した。</t>
    <phoneticPr fontId="5"/>
  </si>
  <si>
    <t xml:space="preserve">【目標の根拠】・日本経済再生本部「未来投資戦略2017」（平成29年6月9日閣議決定）及び「未来投資戦略2018」（平成30年6月15日閣議決定）
</t>
    <phoneticPr fontId="5"/>
  </si>
  <si>
    <t>多様な世代が集う交流拠点のスタジアム・アリーナの個数。</t>
    <phoneticPr fontId="5"/>
  </si>
  <si>
    <t>11　スポーツの振興</t>
    <phoneticPr fontId="5"/>
  </si>
  <si>
    <t>一般管理費</t>
    <rPh sb="0" eb="2">
      <t>イッパン</t>
    </rPh>
    <rPh sb="2" eb="5">
      <t>カンリヒ</t>
    </rPh>
    <phoneticPr fontId="5"/>
  </si>
  <si>
    <t>人件費</t>
    <rPh sb="0" eb="3">
      <t>ジンケンヒ</t>
    </rPh>
    <phoneticPr fontId="5"/>
  </si>
  <si>
    <t>事業費</t>
    <rPh sb="0" eb="3">
      <t>ジギョウヒ</t>
    </rPh>
    <phoneticPr fontId="5"/>
  </si>
  <si>
    <t>雑役務費、旅費</t>
    <rPh sb="0" eb="1">
      <t>ザツ</t>
    </rPh>
    <rPh sb="1" eb="4">
      <t>エキムヒ</t>
    </rPh>
    <rPh sb="5" eb="7">
      <t>リョヒ</t>
    </rPh>
    <phoneticPr fontId="5"/>
  </si>
  <si>
    <t>再委託費</t>
    <rPh sb="0" eb="3">
      <t>サイイタク</t>
    </rPh>
    <rPh sb="3" eb="4">
      <t>ヒ</t>
    </rPh>
    <phoneticPr fontId="5"/>
  </si>
  <si>
    <t>一般管理費</t>
    <rPh sb="0" eb="2">
      <t>イッパン</t>
    </rPh>
    <rPh sb="2" eb="5">
      <t>カンリヒ</t>
    </rPh>
    <phoneticPr fontId="5"/>
  </si>
  <si>
    <t>諸謝金、旅費、借損料、印刷製本費、消耗品費、会議費、雑役務費、消費税相当額</t>
    <rPh sb="0" eb="3">
      <t>ショシャキン</t>
    </rPh>
    <rPh sb="4" eb="6">
      <t>リョヒ</t>
    </rPh>
    <rPh sb="7" eb="10">
      <t>シャクソンリョウ</t>
    </rPh>
    <rPh sb="11" eb="16">
      <t>インサツセイホンヒ</t>
    </rPh>
    <rPh sb="17" eb="20">
      <t>ショウモウヒン</t>
    </rPh>
    <rPh sb="20" eb="21">
      <t>ヒ</t>
    </rPh>
    <rPh sb="22" eb="25">
      <t>カイギヒ</t>
    </rPh>
    <rPh sb="26" eb="28">
      <t>ザツエキ</t>
    </rPh>
    <rPh sb="28" eb="29">
      <t>ム</t>
    </rPh>
    <rPh sb="29" eb="30">
      <t>ヒ</t>
    </rPh>
    <rPh sb="31" eb="37">
      <t>ショウヒゼイソウトウガク</t>
    </rPh>
    <phoneticPr fontId="5"/>
  </si>
  <si>
    <t>一般管理費</t>
    <rPh sb="0" eb="5">
      <t>イッパンカンリヒ</t>
    </rPh>
    <phoneticPr fontId="5"/>
  </si>
  <si>
    <t>諸謝金、旅費、印刷製本費、消費税相当額</t>
    <phoneticPr fontId="5"/>
  </si>
  <si>
    <t>スポーツデータバンク</t>
    <phoneticPr fontId="5"/>
  </si>
  <si>
    <t>賃金</t>
    <rPh sb="0" eb="2">
      <t>チンギン</t>
    </rPh>
    <phoneticPr fontId="5"/>
  </si>
  <si>
    <t>諸謝金、旅費、借損料、印刷製本費、会議費、雑役務費、消費税相当額</t>
    <rPh sb="0" eb="1">
      <t>ショ</t>
    </rPh>
    <rPh sb="1" eb="3">
      <t>シャキン</t>
    </rPh>
    <rPh sb="4" eb="6">
      <t>リョヒ</t>
    </rPh>
    <rPh sb="7" eb="10">
      <t>シャクソンリョウ</t>
    </rPh>
    <rPh sb="11" eb="13">
      <t>インサツ</t>
    </rPh>
    <rPh sb="13" eb="15">
      <t>セイホン</t>
    </rPh>
    <rPh sb="15" eb="16">
      <t>ヒ</t>
    </rPh>
    <rPh sb="17" eb="20">
      <t>カイギヒ</t>
    </rPh>
    <rPh sb="21" eb="22">
      <t>ザツ</t>
    </rPh>
    <rPh sb="22" eb="25">
      <t>エキムヒ</t>
    </rPh>
    <rPh sb="26" eb="29">
      <t>ショウヒゼイ</t>
    </rPh>
    <rPh sb="29" eb="31">
      <t>ソウトウ</t>
    </rPh>
    <rPh sb="31" eb="32">
      <t>ガク</t>
    </rPh>
    <phoneticPr fontId="5"/>
  </si>
  <si>
    <t>TMI法律事務所、スポーツマーケティングラボラトリー</t>
    <phoneticPr fontId="5"/>
  </si>
  <si>
    <t>事業の効率性を高めるため、事業の実施に当たっては、検討に必要な分野を特定した上で各分野における有識者を厳選し、効率的に会議を開催することなどにより、コスト削減を図った。また、事業計画の策定に当たっては、申請内容等がより効果的・効率的に執行されるよう精査するとともに、定期的に進捗状況を確認、額の確定時においても、実績報告書等においても内容を精査した。</t>
    <rPh sb="3" eb="6">
      <t>コウリツセイ</t>
    </rPh>
    <rPh sb="7" eb="8">
      <t>タカ</t>
    </rPh>
    <rPh sb="13" eb="15">
      <t>ジギョウ</t>
    </rPh>
    <rPh sb="16" eb="18">
      <t>ジッシ</t>
    </rPh>
    <rPh sb="19" eb="20">
      <t>ア</t>
    </rPh>
    <rPh sb="25" eb="27">
      <t>ケントウ</t>
    </rPh>
    <rPh sb="28" eb="30">
      <t>ヒツヨウ</t>
    </rPh>
    <rPh sb="31" eb="33">
      <t>ブンヤ</t>
    </rPh>
    <rPh sb="34" eb="36">
      <t>トクテイ</t>
    </rPh>
    <rPh sb="38" eb="39">
      <t>ウエ</t>
    </rPh>
    <rPh sb="40" eb="43">
      <t>カクブンヤ</t>
    </rPh>
    <rPh sb="51" eb="53">
      <t>ゲンセン</t>
    </rPh>
    <rPh sb="87" eb="89">
      <t>ジギョウ</t>
    </rPh>
    <rPh sb="89" eb="91">
      <t>ケイカク</t>
    </rPh>
    <rPh sb="92" eb="94">
      <t>サクテイ</t>
    </rPh>
    <rPh sb="95" eb="96">
      <t>ア</t>
    </rPh>
    <rPh sb="133" eb="136">
      <t>テイキテキ</t>
    </rPh>
    <rPh sb="137" eb="139">
      <t>シンチョク</t>
    </rPh>
    <rPh sb="139" eb="141">
      <t>ジョウキョウ</t>
    </rPh>
    <rPh sb="142" eb="144">
      <t>カクニン</t>
    </rPh>
    <phoneticPr fontId="5"/>
  </si>
  <si>
    <t>本事業は、成長戦略に掲げるスポーツの成長産業化を実現するため、地域交流拠点としてのスタジアム・アリーナの実現や地域スポーツ振興の中心的役割を担う指導者の活用促進、スポーツ団体の経営力強化に向けた経営人材育成・活用の促進、他産業との融合による新事業の創出、プロスポーツを含めた日本独自のスポーツコンテンツの海外展開の推進等を目的とする。</t>
    <phoneticPr fontId="5"/>
  </si>
  <si>
    <t>①スタジアム・アリーナ改革推進に向けてニーズに応じた専門家の派遣等を通じて各地域における計画策定等を支援するスタジアム・アリーナ改革推進事業、②地域のスポーツ指導者を、スポーツ環境の充実、スポーツ人口の拡大につなげる自立的好循環（スポーツエコシステム）創出を支援するスポーツエコシステム構築推進事業、③スポーツ関連団体の経営力強化のための経営人材育成や外部からの参入促進、団体の中長期ビジョンの策定支援、産官学が連携して新たなスポーツビジネスを創出する場の構築に向けた検討を行うスポーツビジネスイノベーション推進事業、④我が国のスポーツ国際戦略を総合的に展開し、その効果を最大限に高めるために、海外における日本の独自のスポーツのニーズの把握や、放映権ビジネスの拡大等に向けた取組に向けた市場調査を行うスポーツコンテンツ海外進出促進事業を実施する。</t>
    <phoneticPr fontId="5"/>
  </si>
  <si>
    <t>官民で新たなスポーツ産業施策を議論する協議会開催回数。</t>
    <rPh sb="22" eb="24">
      <t>カイサイ</t>
    </rPh>
    <rPh sb="24" eb="25">
      <t>カイ</t>
    </rPh>
    <rPh sb="25" eb="26">
      <t>スウ</t>
    </rPh>
    <phoneticPr fontId="5"/>
  </si>
  <si>
    <t>125/12</t>
    <phoneticPr fontId="5"/>
  </si>
  <si>
    <t>176.7/19</t>
    <phoneticPr fontId="5"/>
  </si>
  <si>
    <t>国民・民間企業におけるスポーツへの関心が高まる一方、我が国では特に公共団体やスポーツ団体においてスポーツビジネスに関する知見が十分ではない中、スタジアム・アリーナ改革やスポーツ経営人材の育成・活用、他産業との融合によるイノベーション創出等に関する情報を事業を通じて広く収集し、発信した。事業の効率性を高めるため、委託先の選定に当たっては、スポーツ産業に関する専門的な知識やノウハウ、関係者とのネットワークを有することを要件にするとともに、外部委員で構成される技術審査委員会で審査した。事業の有効性を確保するため、事業計画書に沿って計画的に事業が進むよう定期的に進捗を確認するなどした。</t>
    <rPh sb="0" eb="2">
      <t>コクミン</t>
    </rPh>
    <rPh sb="3" eb="5">
      <t>ミンカン</t>
    </rPh>
    <rPh sb="5" eb="7">
      <t>キギョウ</t>
    </rPh>
    <rPh sb="17" eb="19">
      <t>カンシン</t>
    </rPh>
    <rPh sb="20" eb="21">
      <t>タカ</t>
    </rPh>
    <rPh sb="23" eb="25">
      <t>イッポウ</t>
    </rPh>
    <rPh sb="26" eb="27">
      <t>ワ</t>
    </rPh>
    <rPh sb="28" eb="29">
      <t>クニ</t>
    </rPh>
    <rPh sb="31" eb="32">
      <t>トク</t>
    </rPh>
    <rPh sb="33" eb="35">
      <t>コウキョウ</t>
    </rPh>
    <rPh sb="35" eb="37">
      <t>ダンタイ</t>
    </rPh>
    <rPh sb="42" eb="44">
      <t>ダンタイ</t>
    </rPh>
    <rPh sb="57" eb="58">
      <t>カン</t>
    </rPh>
    <rPh sb="60" eb="62">
      <t>チケン</t>
    </rPh>
    <rPh sb="63" eb="65">
      <t>ジュウブン</t>
    </rPh>
    <rPh sb="69" eb="70">
      <t>ナカ</t>
    </rPh>
    <rPh sb="81" eb="83">
      <t>カイカク</t>
    </rPh>
    <rPh sb="88" eb="90">
      <t>ケイエイ</t>
    </rPh>
    <rPh sb="90" eb="92">
      <t>ジンザイ</t>
    </rPh>
    <rPh sb="93" eb="95">
      <t>イクセイ</t>
    </rPh>
    <rPh sb="96" eb="98">
      <t>カツヨウ</t>
    </rPh>
    <rPh sb="99" eb="102">
      <t>タサンギョウ</t>
    </rPh>
    <rPh sb="104" eb="106">
      <t>ユウゴウ</t>
    </rPh>
    <rPh sb="116" eb="118">
      <t>ソウシュツ</t>
    </rPh>
    <rPh sb="118" eb="119">
      <t>トウ</t>
    </rPh>
    <rPh sb="120" eb="121">
      <t>カン</t>
    </rPh>
    <rPh sb="123" eb="125">
      <t>ジョウホウ</t>
    </rPh>
    <rPh sb="126" eb="128">
      <t>ジギョウ</t>
    </rPh>
    <rPh sb="129" eb="130">
      <t>ツウ</t>
    </rPh>
    <rPh sb="132" eb="133">
      <t>ヒロ</t>
    </rPh>
    <rPh sb="134" eb="136">
      <t>シュウシュウ</t>
    </rPh>
    <rPh sb="138" eb="140">
      <t>ハッシン</t>
    </rPh>
    <rPh sb="143" eb="145">
      <t>ジギョウ</t>
    </rPh>
    <rPh sb="146" eb="149">
      <t>コウリツセイ</t>
    </rPh>
    <rPh sb="150" eb="151">
      <t>タカ</t>
    </rPh>
    <rPh sb="156" eb="159">
      <t>イタクサキ</t>
    </rPh>
    <rPh sb="160" eb="162">
      <t>センテイ</t>
    </rPh>
    <rPh sb="163" eb="164">
      <t>ア</t>
    </rPh>
    <rPh sb="173" eb="175">
      <t>サンギョウ</t>
    </rPh>
    <rPh sb="191" eb="194">
      <t>カンケイシャ</t>
    </rPh>
    <rPh sb="209" eb="211">
      <t>ヨウケン</t>
    </rPh>
    <rPh sb="219" eb="221">
      <t>ガイブ</t>
    </rPh>
    <rPh sb="221" eb="223">
      <t>イイン</t>
    </rPh>
    <rPh sb="224" eb="226">
      <t>コウセイ</t>
    </rPh>
    <rPh sb="242" eb="244">
      <t>ジギョウ</t>
    </rPh>
    <rPh sb="245" eb="248">
      <t>ユウコウセイ</t>
    </rPh>
    <rPh sb="249" eb="251">
      <t>カクホ</t>
    </rPh>
    <rPh sb="272" eb="273">
      <t>スス</t>
    </rPh>
    <rPh sb="276" eb="279">
      <t>テイキテキ</t>
    </rPh>
    <rPh sb="280" eb="282">
      <t>シンチョク</t>
    </rPh>
    <rPh sb="283" eb="285">
      <t>カクニン</t>
    </rPh>
    <phoneticPr fontId="5"/>
  </si>
  <si>
    <t>【目標の根拠】・スポーツ基本計画（平成29年3月24日）p22
【指標の根拠】・スポーツ基本計画（平成29年3月24日）p22
【数値根拠】・社会的インパクト評価の手法を用いたスタジアム・アリーナ効果検証モデル検討報告書（平成31年3月）
・スポーツ指導スキル及びスペースのシェアリングエコノミー導入に向けた調査報告書（平成31年1月）
・イノベーションプラットフォーム構築事業事業報告書（平成31年3月）
・スポーツ経営人材育成・活用事業報告書（平成30年3月）　等</t>
    <rPh sb="209" eb="211">
      <t>ケイエイ</t>
    </rPh>
    <rPh sb="211" eb="213">
      <t>ジンザイ</t>
    </rPh>
    <rPh sb="213" eb="215">
      <t>イクセイ</t>
    </rPh>
    <rPh sb="216" eb="218">
      <t>カツヨウ</t>
    </rPh>
    <rPh sb="218" eb="220">
      <t>ジギョウ</t>
    </rPh>
    <rPh sb="220" eb="223">
      <t>ホウコクショ</t>
    </rPh>
    <rPh sb="224" eb="226">
      <t>ヘイセイ</t>
    </rPh>
    <rPh sb="228" eb="229">
      <t>ネン</t>
    </rPh>
    <rPh sb="230" eb="231">
      <t>ガツ</t>
    </rPh>
    <rPh sb="233" eb="23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</si>
</sst>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190500</xdr:colOff>
      <xdr:row>742</xdr:row>
      <xdr:rowOff>68036</xdr:rowOff>
    </xdr:from>
    <xdr:to>
      <xdr:col>36</xdr:col>
      <xdr:colOff>168168</xdr:colOff>
      <xdr:row>744</xdr:row>
      <xdr:rowOff>212111</xdr:rowOff>
    </xdr:to>
    <xdr:sp macro="" textlink="">
      <xdr:nvSpPr>
        <xdr:cNvPr id="3" name="テキスト ボックス 2">
          <a:extLst>
            <a:ext uri="{FF2B5EF4-FFF2-40B4-BE49-F238E27FC236}">
              <a16:creationId xmlns:a16="http://schemas.microsoft.com/office/drawing/2014/main" id="{57C5EB09-87DB-4F46-98EE-7281E4F003B3}"/>
            </a:ext>
          </a:extLst>
        </xdr:cNvPr>
        <xdr:cNvSpPr txBox="1"/>
      </xdr:nvSpPr>
      <xdr:spPr>
        <a:xfrm>
          <a:off x="4068536" y="62865000"/>
          <a:ext cx="3447489" cy="8516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スポーツ庁</a:t>
          </a:r>
          <a:endParaRPr kumimoji="1" lang="en-US" altLang="ja-JP" sz="1400"/>
        </a:p>
        <a:p>
          <a:pPr algn="ctr"/>
          <a:endParaRPr kumimoji="1" lang="en-US" altLang="ja-JP" sz="1400"/>
        </a:p>
        <a:p>
          <a:pPr algn="ctr"/>
          <a:r>
            <a:rPr kumimoji="1" lang="en-US" altLang="ja-JP" sz="1400"/>
            <a:t> 177</a:t>
          </a:r>
          <a:r>
            <a:rPr kumimoji="1" lang="ja-JP" altLang="en-US" sz="1400"/>
            <a:t>百万円</a:t>
          </a:r>
        </a:p>
      </xdr:txBody>
    </xdr:sp>
    <xdr:clientData/>
  </xdr:twoCellAnchor>
  <xdr:twoCellAnchor>
    <xdr:from>
      <xdr:col>20</xdr:col>
      <xdr:colOff>13608</xdr:colOff>
      <xdr:row>746</xdr:row>
      <xdr:rowOff>122464</xdr:rowOff>
    </xdr:from>
    <xdr:to>
      <xdr:col>36</xdr:col>
      <xdr:colOff>143277</xdr:colOff>
      <xdr:row>750</xdr:row>
      <xdr:rowOff>291271</xdr:rowOff>
    </xdr:to>
    <xdr:sp macro="" textlink="">
      <xdr:nvSpPr>
        <xdr:cNvPr id="5" name="テキスト ボックス 4">
          <a:extLst>
            <a:ext uri="{FF2B5EF4-FFF2-40B4-BE49-F238E27FC236}">
              <a16:creationId xmlns:a16="http://schemas.microsoft.com/office/drawing/2014/main" id="{106F55B8-9279-4532-8831-31809AB8FB26}"/>
            </a:ext>
          </a:extLst>
        </xdr:cNvPr>
        <xdr:cNvSpPr txBox="1"/>
      </xdr:nvSpPr>
      <xdr:spPr>
        <a:xfrm>
          <a:off x="4095751" y="64334571"/>
          <a:ext cx="3395383" cy="158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本事業について、委託先へ求める内容を提示し、</a:t>
          </a:r>
          <a:r>
            <a:rPr kumimoji="1" lang="ja-JP" altLang="en-US" sz="1200">
              <a:solidFill>
                <a:schemeClr val="dk1"/>
              </a:solidFill>
              <a:effectLst/>
              <a:latin typeface="+mn-lt"/>
              <a:ea typeface="+mn-ea"/>
              <a:cs typeface="+mn-cs"/>
            </a:rPr>
            <a:t>法人格を有する</a:t>
          </a:r>
          <a:r>
            <a:rPr kumimoji="1" lang="ja-JP" altLang="ja-JP" sz="1200">
              <a:solidFill>
                <a:schemeClr val="dk1"/>
              </a:solidFill>
              <a:effectLst/>
              <a:latin typeface="+mn-lt"/>
              <a:ea typeface="+mn-ea"/>
              <a:cs typeface="+mn-cs"/>
            </a:rPr>
            <a:t>団体</a:t>
          </a:r>
          <a:r>
            <a:rPr kumimoji="1" lang="ja-JP" altLang="en-US" sz="1200">
              <a:solidFill>
                <a:schemeClr val="dk1"/>
              </a:solidFill>
              <a:effectLst/>
              <a:latin typeface="+mn-lt"/>
              <a:ea typeface="+mn-ea"/>
              <a:cs typeface="+mn-cs"/>
            </a:rPr>
            <a:t>、大学</a:t>
          </a:r>
          <a:r>
            <a:rPr kumimoji="1" lang="ja-JP" altLang="ja-JP" sz="1200">
              <a:solidFill>
                <a:schemeClr val="dk1"/>
              </a:solidFill>
              <a:effectLst/>
              <a:latin typeface="+mn-lt"/>
              <a:ea typeface="+mn-ea"/>
              <a:cs typeface="+mn-cs"/>
            </a:rPr>
            <a:t>へ委託する。委託後は進捗状況の管理を実施する。</a:t>
          </a:r>
          <a:endParaRPr lang="ja-JP" altLang="ja-JP" sz="1200">
            <a:effectLst/>
          </a:endParaRPr>
        </a:p>
      </xdr:txBody>
    </xdr:sp>
    <xdr:clientData/>
  </xdr:twoCellAnchor>
  <xdr:twoCellAnchor>
    <xdr:from>
      <xdr:col>18</xdr:col>
      <xdr:colOff>95250</xdr:colOff>
      <xdr:row>745</xdr:row>
      <xdr:rowOff>217715</xdr:rowOff>
    </xdr:from>
    <xdr:to>
      <xdr:col>38</xdr:col>
      <xdr:colOff>9126</xdr:colOff>
      <xdr:row>749</xdr:row>
      <xdr:rowOff>38022</xdr:rowOff>
    </xdr:to>
    <xdr:sp macro="" textlink="">
      <xdr:nvSpPr>
        <xdr:cNvPr id="7" name="大かっこ 6">
          <a:extLst>
            <a:ext uri="{FF2B5EF4-FFF2-40B4-BE49-F238E27FC236}">
              <a16:creationId xmlns:a16="http://schemas.microsoft.com/office/drawing/2014/main" id="{0B346FA3-E208-4C82-BBB5-36C555FBF705}"/>
            </a:ext>
          </a:extLst>
        </xdr:cNvPr>
        <xdr:cNvSpPr/>
      </xdr:nvSpPr>
      <xdr:spPr>
        <a:xfrm>
          <a:off x="3769179" y="64076036"/>
          <a:ext cx="3996018" cy="123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40824</xdr:colOff>
      <xdr:row>753</xdr:row>
      <xdr:rowOff>54429</xdr:rowOff>
    </xdr:from>
    <xdr:to>
      <xdr:col>43</xdr:col>
      <xdr:colOff>57596</xdr:colOff>
      <xdr:row>753</xdr:row>
      <xdr:rowOff>58352</xdr:rowOff>
    </xdr:to>
    <xdr:cxnSp macro="">
      <xdr:nvCxnSpPr>
        <xdr:cNvPr id="8" name="コネクタ: カギ線 7">
          <a:extLst>
            <a:ext uri="{FF2B5EF4-FFF2-40B4-BE49-F238E27FC236}">
              <a16:creationId xmlns:a16="http://schemas.microsoft.com/office/drawing/2014/main" id="{DF012265-72A6-4572-B83E-57DE81FBCE25}"/>
            </a:ext>
          </a:extLst>
        </xdr:cNvPr>
        <xdr:cNvCxnSpPr/>
      </xdr:nvCxnSpPr>
      <xdr:spPr>
        <a:xfrm rot="5400000" flipH="1" flipV="1">
          <a:off x="5762248" y="49265041"/>
          <a:ext cx="3923" cy="6139986"/>
        </a:xfrm>
        <a:prstGeom prst="bentConnector3">
          <a:avLst>
            <a:gd name="adj1" fmla="val 27921769"/>
          </a:avLst>
        </a:prstGeom>
        <a:ln w="38100">
          <a:solidFill>
            <a:schemeClr val="tx1"/>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68035</xdr:colOff>
      <xdr:row>749</xdr:row>
      <xdr:rowOff>27215</xdr:rowOff>
    </xdr:from>
    <xdr:to>
      <xdr:col>23</xdr:col>
      <xdr:colOff>68035</xdr:colOff>
      <xdr:row>752</xdr:row>
      <xdr:rowOff>328231</xdr:rowOff>
    </xdr:to>
    <xdr:cxnSp macro="">
      <xdr:nvCxnSpPr>
        <xdr:cNvPr id="9" name="直線コネクタ 8">
          <a:extLst>
            <a:ext uri="{FF2B5EF4-FFF2-40B4-BE49-F238E27FC236}">
              <a16:creationId xmlns:a16="http://schemas.microsoft.com/office/drawing/2014/main" id="{230BA47E-7F78-4351-A809-798BEC2B04BC}"/>
            </a:ext>
          </a:extLst>
        </xdr:cNvPr>
        <xdr:cNvCxnSpPr/>
      </xdr:nvCxnSpPr>
      <xdr:spPr>
        <a:xfrm>
          <a:off x="4762499" y="50890715"/>
          <a:ext cx="0" cy="1362373"/>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176893</xdr:colOff>
      <xdr:row>749</xdr:row>
      <xdr:rowOff>54430</xdr:rowOff>
    </xdr:from>
    <xdr:to>
      <xdr:col>33</xdr:col>
      <xdr:colOff>176893</xdr:colOff>
      <xdr:row>753</xdr:row>
      <xdr:rowOff>1660</xdr:rowOff>
    </xdr:to>
    <xdr:cxnSp macro="">
      <xdr:nvCxnSpPr>
        <xdr:cNvPr id="10" name="直線コネクタ 9">
          <a:extLst>
            <a:ext uri="{FF2B5EF4-FFF2-40B4-BE49-F238E27FC236}">
              <a16:creationId xmlns:a16="http://schemas.microsoft.com/office/drawing/2014/main" id="{5F8A5289-7E5B-4669-9763-8A888BE9985A}"/>
            </a:ext>
          </a:extLst>
        </xdr:cNvPr>
        <xdr:cNvCxnSpPr/>
      </xdr:nvCxnSpPr>
      <xdr:spPr>
        <a:xfrm>
          <a:off x="6912429" y="50917930"/>
          <a:ext cx="0" cy="1362373"/>
        </a:xfrm>
        <a:prstGeom prst="line">
          <a:avLst/>
        </a:prstGeom>
        <a:ln w="381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81644</xdr:colOff>
      <xdr:row>753</xdr:row>
      <xdr:rowOff>272143</xdr:rowOff>
    </xdr:from>
    <xdr:to>
      <xdr:col>16</xdr:col>
      <xdr:colOff>163287</xdr:colOff>
      <xdr:row>757</xdr:row>
      <xdr:rowOff>428625</xdr:rowOff>
    </xdr:to>
    <xdr:sp macro="" textlink="">
      <xdr:nvSpPr>
        <xdr:cNvPr id="12" name="テキスト ボックス 11">
          <a:extLst>
            <a:ext uri="{FF2B5EF4-FFF2-40B4-BE49-F238E27FC236}">
              <a16:creationId xmlns:a16="http://schemas.microsoft.com/office/drawing/2014/main" id="{B27E3C52-A299-47C0-AAB9-D60430831AC9}"/>
            </a:ext>
          </a:extLst>
        </xdr:cNvPr>
        <xdr:cNvSpPr txBox="1"/>
      </xdr:nvSpPr>
      <xdr:spPr>
        <a:xfrm>
          <a:off x="1296082" y="58160331"/>
          <a:ext cx="2105705" cy="19781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スタジアム・アリーナ</a:t>
          </a:r>
          <a:endParaRPr kumimoji="1" lang="en-US" altLang="ja-JP" sz="1400"/>
        </a:p>
        <a:p>
          <a:pPr algn="ctr"/>
          <a:r>
            <a:rPr kumimoji="1" lang="ja-JP" altLang="en-US" sz="1400"/>
            <a:t>改革推進事業：</a:t>
          </a:r>
          <a:r>
            <a:rPr kumimoji="1" lang="en-US" altLang="ja-JP" sz="1400"/>
            <a:t>87</a:t>
          </a:r>
          <a:r>
            <a:rPr kumimoji="1" lang="ja-JP" altLang="en-US" sz="1400"/>
            <a:t>百万円</a:t>
          </a:r>
          <a:endParaRPr kumimoji="1" lang="en-US" altLang="ja-JP" sz="1400"/>
        </a:p>
        <a:p>
          <a:pPr algn="l"/>
          <a:endParaRPr kumimoji="1" lang="en-US" altLang="ja-JP" sz="1400"/>
        </a:p>
        <a:p>
          <a:pPr algn="l"/>
          <a:r>
            <a:rPr kumimoji="1" lang="ja-JP" altLang="en-US" sz="1400"/>
            <a:t>　民間企業（</a:t>
          </a:r>
          <a:r>
            <a:rPr kumimoji="1" lang="en-US" altLang="ja-JP" sz="1400"/>
            <a:t>6</a:t>
          </a:r>
          <a:r>
            <a:rPr kumimoji="1" lang="ja-JP" altLang="en-US" sz="1400"/>
            <a:t>社）、</a:t>
          </a:r>
          <a:endParaRPr kumimoji="1" lang="en-US" altLang="ja-JP" sz="1400"/>
        </a:p>
        <a:p>
          <a:pPr algn="l"/>
          <a:r>
            <a:rPr kumimoji="1" lang="ja-JP" altLang="en-US" sz="1400"/>
            <a:t>　商工会議所（</a:t>
          </a:r>
          <a:r>
            <a:rPr kumimoji="1" lang="en-US" altLang="ja-JP" sz="1400"/>
            <a:t>1</a:t>
          </a:r>
          <a:r>
            <a:rPr kumimoji="1" lang="ja-JP" altLang="en-US" sz="1400"/>
            <a:t>団体）</a:t>
          </a:r>
          <a:endParaRPr kumimoji="1" lang="en-US" altLang="ja-JP" sz="1400"/>
        </a:p>
        <a:p>
          <a:pPr algn="l"/>
          <a:r>
            <a:rPr kumimoji="1" lang="ja-JP" altLang="en-US" sz="1400"/>
            <a:t>　大学（</a:t>
          </a:r>
          <a:r>
            <a:rPr kumimoji="1" lang="en-US" altLang="ja-JP" sz="1400"/>
            <a:t>1</a:t>
          </a:r>
          <a:r>
            <a:rPr kumimoji="1" lang="ja-JP" altLang="en-US" sz="1400"/>
            <a:t>大学）</a:t>
          </a:r>
        </a:p>
      </xdr:txBody>
    </xdr:sp>
    <xdr:clientData/>
  </xdr:twoCellAnchor>
  <xdr:twoCellAnchor>
    <xdr:from>
      <xdr:col>17</xdr:col>
      <xdr:colOff>95251</xdr:colOff>
      <xdr:row>753</xdr:row>
      <xdr:rowOff>285750</xdr:rowOff>
    </xdr:from>
    <xdr:to>
      <xdr:col>28</xdr:col>
      <xdr:colOff>1</xdr:colOff>
      <xdr:row>757</xdr:row>
      <xdr:rowOff>197068</xdr:rowOff>
    </xdr:to>
    <xdr:sp macro="" textlink="">
      <xdr:nvSpPr>
        <xdr:cNvPr id="13" name="テキスト ボックス 12">
          <a:extLst>
            <a:ext uri="{FF2B5EF4-FFF2-40B4-BE49-F238E27FC236}">
              <a16:creationId xmlns:a16="http://schemas.microsoft.com/office/drawing/2014/main" id="{7EFB005F-8737-489A-85D1-ADF8408FD966}"/>
            </a:ext>
          </a:extLst>
        </xdr:cNvPr>
        <xdr:cNvSpPr txBox="1"/>
      </xdr:nvSpPr>
      <xdr:spPr>
        <a:xfrm>
          <a:off x="3565072" y="66974357"/>
          <a:ext cx="2149929" cy="16394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地域の指導者を主体としたスポーツエコシステム構築推進事業：</a:t>
          </a:r>
          <a:r>
            <a:rPr kumimoji="1" lang="en-US" altLang="ja-JP" sz="1400"/>
            <a:t>23</a:t>
          </a:r>
          <a:r>
            <a:rPr kumimoji="1" lang="ja-JP" altLang="en-US" sz="1400"/>
            <a:t>百万円</a:t>
          </a:r>
          <a:endParaRPr kumimoji="1" lang="en-US" altLang="ja-JP" sz="1400"/>
        </a:p>
        <a:p>
          <a:pPr algn="ctr"/>
          <a:r>
            <a:rPr kumimoji="1" lang="en-US" altLang="ja-JP" sz="1400" baseline="0"/>
            <a:t> </a:t>
          </a:r>
        </a:p>
        <a:p>
          <a:pPr algn="ctr"/>
          <a:r>
            <a:rPr kumimoji="1" lang="ja-JP" altLang="en-US" sz="1400"/>
            <a:t>民間企業（</a:t>
          </a:r>
          <a:r>
            <a:rPr kumimoji="1" lang="en-US" altLang="ja-JP" sz="1400"/>
            <a:t>3</a:t>
          </a:r>
          <a:r>
            <a:rPr kumimoji="1" lang="ja-JP" altLang="en-US" sz="1400"/>
            <a:t>社）</a:t>
          </a:r>
          <a:endParaRPr kumimoji="1" lang="en-US" altLang="ja-JP" sz="1400"/>
        </a:p>
      </xdr:txBody>
    </xdr:sp>
    <xdr:clientData/>
  </xdr:twoCellAnchor>
  <xdr:twoCellAnchor>
    <xdr:from>
      <xdr:col>28</xdr:col>
      <xdr:colOff>163286</xdr:colOff>
      <xdr:row>753</xdr:row>
      <xdr:rowOff>340178</xdr:rowOff>
    </xdr:from>
    <xdr:to>
      <xdr:col>38</xdr:col>
      <xdr:colOff>149679</xdr:colOff>
      <xdr:row>758</xdr:row>
      <xdr:rowOff>130967</xdr:rowOff>
    </xdr:to>
    <xdr:sp macro="" textlink="">
      <xdr:nvSpPr>
        <xdr:cNvPr id="14" name="テキスト ボックス 13">
          <a:extLst>
            <a:ext uri="{FF2B5EF4-FFF2-40B4-BE49-F238E27FC236}">
              <a16:creationId xmlns:a16="http://schemas.microsoft.com/office/drawing/2014/main" id="{DB984CD7-C49C-41A2-A3FE-DF5E63019755}"/>
            </a:ext>
          </a:extLst>
        </xdr:cNvPr>
        <xdr:cNvSpPr txBox="1"/>
      </xdr:nvSpPr>
      <xdr:spPr>
        <a:xfrm>
          <a:off x="5830661" y="58228366"/>
          <a:ext cx="2010456" cy="236253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C.</a:t>
          </a:r>
          <a:r>
            <a:rPr kumimoji="1" lang="ja-JP" altLang="en-US" sz="1400"/>
            <a:t>スポーツビジネス</a:t>
          </a:r>
          <a:endParaRPr kumimoji="1" lang="en-US" altLang="ja-JP" sz="1400"/>
        </a:p>
        <a:p>
          <a:pPr algn="ctr"/>
          <a:r>
            <a:rPr kumimoji="1" lang="ja-JP" altLang="en-US" sz="1400"/>
            <a:t>イノベーション推進事業</a:t>
          </a:r>
          <a:endParaRPr kumimoji="1" lang="en-US" altLang="ja-JP" sz="1400"/>
        </a:p>
        <a:p>
          <a:pPr algn="ctr"/>
          <a:r>
            <a:rPr kumimoji="1" lang="ja-JP" altLang="en-US" sz="1400"/>
            <a:t>：</a:t>
          </a:r>
          <a:r>
            <a:rPr kumimoji="1" lang="en-US" altLang="ja-JP" sz="1400"/>
            <a:t>54</a:t>
          </a:r>
          <a:r>
            <a:rPr kumimoji="1" lang="ja-JP" altLang="en-US" sz="1400"/>
            <a:t>百万円</a:t>
          </a:r>
          <a:endParaRPr kumimoji="1" lang="en-US" altLang="ja-JP" sz="1400"/>
        </a:p>
        <a:p>
          <a:pPr algn="l"/>
          <a:endParaRPr kumimoji="1" lang="en-US" altLang="ja-JP" sz="1400"/>
        </a:p>
        <a:p>
          <a:pPr algn="l"/>
          <a:r>
            <a:rPr kumimoji="1" lang="ja-JP" altLang="en-US" sz="1400"/>
            <a:t>　民間企業（</a:t>
          </a:r>
          <a:r>
            <a:rPr kumimoji="1" lang="en-US" altLang="ja-JP" sz="1400"/>
            <a:t>2</a:t>
          </a:r>
          <a:r>
            <a:rPr kumimoji="1" lang="ja-JP" altLang="en-US" sz="1400"/>
            <a:t>社）</a:t>
          </a:r>
          <a:endParaRPr kumimoji="1" lang="en-US" altLang="ja-JP" sz="1400"/>
        </a:p>
        <a:p>
          <a:pPr algn="l"/>
          <a:r>
            <a:rPr kumimoji="1" lang="ja-JP" altLang="en-US" sz="1400"/>
            <a:t>　公益法人（</a:t>
          </a:r>
          <a:r>
            <a:rPr kumimoji="1" lang="en-US" altLang="ja-JP" sz="1400"/>
            <a:t>3</a:t>
          </a:r>
          <a:r>
            <a:rPr kumimoji="1" lang="ja-JP" altLang="en-US" sz="1400"/>
            <a:t>社）</a:t>
          </a:r>
          <a:endParaRPr kumimoji="1" lang="en-US" altLang="ja-JP" sz="1400"/>
        </a:p>
        <a:p>
          <a:pPr algn="l"/>
          <a:r>
            <a:rPr kumimoji="1" lang="ja-JP" altLang="en-US" sz="1400"/>
            <a:t>　一般社団法人（</a:t>
          </a:r>
          <a:r>
            <a:rPr kumimoji="1" lang="en-US" altLang="ja-JP" sz="1400"/>
            <a:t>1</a:t>
          </a:r>
          <a:r>
            <a:rPr kumimoji="1" lang="ja-JP" altLang="en-US" sz="1400"/>
            <a:t>社）</a:t>
          </a:r>
          <a:endParaRPr kumimoji="1" lang="en-US" altLang="ja-JP" sz="1400"/>
        </a:p>
        <a:p>
          <a:pPr algn="l"/>
          <a:r>
            <a:rPr kumimoji="1" lang="ja-JP" altLang="en-US" sz="1400"/>
            <a:t>　大学（</a:t>
          </a:r>
          <a:r>
            <a:rPr kumimoji="1" lang="en-US" altLang="ja-JP" sz="1400"/>
            <a:t>1</a:t>
          </a:r>
          <a:r>
            <a:rPr kumimoji="1" lang="ja-JP" altLang="en-US" sz="1400"/>
            <a:t>大学）</a:t>
          </a:r>
        </a:p>
      </xdr:txBody>
    </xdr:sp>
    <xdr:clientData/>
  </xdr:twoCellAnchor>
  <xdr:twoCellAnchor>
    <xdr:from>
      <xdr:col>39</xdr:col>
      <xdr:colOff>95249</xdr:colOff>
      <xdr:row>753</xdr:row>
      <xdr:rowOff>340179</xdr:rowOff>
    </xdr:from>
    <xdr:to>
      <xdr:col>49</xdr:col>
      <xdr:colOff>81642</xdr:colOff>
      <xdr:row>757</xdr:row>
      <xdr:rowOff>197708</xdr:rowOff>
    </xdr:to>
    <xdr:sp macro="" textlink="">
      <xdr:nvSpPr>
        <xdr:cNvPr id="15" name="テキスト ボックス 14">
          <a:extLst>
            <a:ext uri="{FF2B5EF4-FFF2-40B4-BE49-F238E27FC236}">
              <a16:creationId xmlns:a16="http://schemas.microsoft.com/office/drawing/2014/main" id="{8AD63867-7CAA-4888-B8FC-7E771967F3DE}"/>
            </a:ext>
          </a:extLst>
        </xdr:cNvPr>
        <xdr:cNvSpPr txBox="1"/>
      </xdr:nvSpPr>
      <xdr:spPr>
        <a:xfrm>
          <a:off x="8055428" y="67028786"/>
          <a:ext cx="2027464" cy="158563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D.</a:t>
          </a:r>
          <a:r>
            <a:rPr kumimoji="1" lang="ja-JP" altLang="en-US" sz="1400"/>
            <a:t>スポーツコンテンツ海外進出促進事業</a:t>
          </a:r>
          <a:endParaRPr kumimoji="1" lang="en-US" altLang="ja-JP" sz="1400"/>
        </a:p>
        <a:p>
          <a:pPr algn="ctr"/>
          <a:r>
            <a:rPr kumimoji="1" lang="ja-JP" altLang="en-US" sz="1400"/>
            <a:t>：</a:t>
          </a:r>
          <a:r>
            <a:rPr kumimoji="1" lang="en-US" altLang="ja-JP" sz="1400"/>
            <a:t>12</a:t>
          </a:r>
          <a:r>
            <a:rPr kumimoji="1" lang="ja-JP" altLang="en-US" sz="1400"/>
            <a:t>百万円</a:t>
          </a:r>
          <a:endParaRPr kumimoji="1" lang="en-US" altLang="ja-JP" sz="1400"/>
        </a:p>
        <a:p>
          <a:pPr algn="ctr"/>
          <a:endParaRPr kumimoji="1" lang="en-US" altLang="ja-JP" sz="1400"/>
        </a:p>
        <a:p>
          <a:pPr algn="ctr"/>
          <a:r>
            <a:rPr kumimoji="1" lang="ja-JP" altLang="en-US" sz="1400"/>
            <a:t>民間企業（</a:t>
          </a:r>
          <a:r>
            <a:rPr kumimoji="1" lang="en-US" altLang="ja-JP" sz="1400"/>
            <a:t>1</a:t>
          </a:r>
          <a:r>
            <a:rPr kumimoji="1" lang="ja-JP" altLang="en-US" sz="1400"/>
            <a:t>社）</a:t>
          </a:r>
        </a:p>
      </xdr:txBody>
    </xdr:sp>
    <xdr:clientData/>
  </xdr:twoCellAnchor>
  <xdr:twoCellAnchor>
    <xdr:from>
      <xdr:col>17</xdr:col>
      <xdr:colOff>68036</xdr:colOff>
      <xdr:row>753</xdr:row>
      <xdr:rowOff>27214</xdr:rowOff>
    </xdr:from>
    <xdr:to>
      <xdr:col>29</xdr:col>
      <xdr:colOff>121362</xdr:colOff>
      <xdr:row>754</xdr:row>
      <xdr:rowOff>24211</xdr:rowOff>
    </xdr:to>
    <xdr:sp macro="" textlink="">
      <xdr:nvSpPr>
        <xdr:cNvPr id="26" name="テキスト ボックス 25">
          <a:extLst>
            <a:ext uri="{FF2B5EF4-FFF2-40B4-BE49-F238E27FC236}">
              <a16:creationId xmlns:a16="http://schemas.microsoft.com/office/drawing/2014/main" id="{9DDD16CE-272E-4742-B082-9747C219F0A2}"/>
            </a:ext>
          </a:extLst>
        </xdr:cNvPr>
        <xdr:cNvSpPr txBox="1"/>
      </xdr:nvSpPr>
      <xdr:spPr>
        <a:xfrm>
          <a:off x="3537857" y="52305857"/>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136072</xdr:colOff>
      <xdr:row>753</xdr:row>
      <xdr:rowOff>40821</xdr:rowOff>
    </xdr:from>
    <xdr:to>
      <xdr:col>40</xdr:col>
      <xdr:colOff>189398</xdr:colOff>
      <xdr:row>754</xdr:row>
      <xdr:rowOff>37818</xdr:rowOff>
    </xdr:to>
    <xdr:sp macro="" textlink="">
      <xdr:nvSpPr>
        <xdr:cNvPr id="28" name="テキスト ボックス 27">
          <a:extLst>
            <a:ext uri="{FF2B5EF4-FFF2-40B4-BE49-F238E27FC236}">
              <a16:creationId xmlns:a16="http://schemas.microsoft.com/office/drawing/2014/main" id="{E7516A0B-7E88-4B3D-92D3-54C578E4A1CB}"/>
            </a:ext>
          </a:extLst>
        </xdr:cNvPr>
        <xdr:cNvSpPr txBox="1"/>
      </xdr:nvSpPr>
      <xdr:spPr>
        <a:xfrm>
          <a:off x="5851072" y="52319464"/>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40</xdr:col>
      <xdr:colOff>0</xdr:colOff>
      <xdr:row>753</xdr:row>
      <xdr:rowOff>13607</xdr:rowOff>
    </xdr:from>
    <xdr:to>
      <xdr:col>50</xdr:col>
      <xdr:colOff>162184</xdr:colOff>
      <xdr:row>754</xdr:row>
      <xdr:rowOff>10604</xdr:rowOff>
    </xdr:to>
    <xdr:sp macro="" textlink="">
      <xdr:nvSpPr>
        <xdr:cNvPr id="29" name="テキスト ボックス 28">
          <a:extLst>
            <a:ext uri="{FF2B5EF4-FFF2-40B4-BE49-F238E27FC236}">
              <a16:creationId xmlns:a16="http://schemas.microsoft.com/office/drawing/2014/main" id="{68A20D27-C7BF-4F87-B378-DF5EEF6CCA23}"/>
            </a:ext>
          </a:extLst>
        </xdr:cNvPr>
        <xdr:cNvSpPr txBox="1"/>
      </xdr:nvSpPr>
      <xdr:spPr>
        <a:xfrm>
          <a:off x="8164286" y="52292250"/>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64824</xdr:colOff>
      <xdr:row>757</xdr:row>
      <xdr:rowOff>605897</xdr:rowOff>
    </xdr:from>
    <xdr:to>
      <xdr:col>15</xdr:col>
      <xdr:colOff>181239</xdr:colOff>
      <xdr:row>762</xdr:row>
      <xdr:rowOff>404813</xdr:rowOff>
    </xdr:to>
    <xdr:sp macro="" textlink="">
      <xdr:nvSpPr>
        <xdr:cNvPr id="19" name="大かっこ 18">
          <a:extLst>
            <a:ext uri="{FF2B5EF4-FFF2-40B4-BE49-F238E27FC236}">
              <a16:creationId xmlns:a16="http://schemas.microsoft.com/office/drawing/2014/main" id="{E1552324-EF9A-4984-B21A-4BD66C00E46C}"/>
            </a:ext>
          </a:extLst>
        </xdr:cNvPr>
        <xdr:cNvSpPr/>
      </xdr:nvSpPr>
      <xdr:spPr>
        <a:xfrm>
          <a:off x="1481668" y="60315741"/>
          <a:ext cx="1735665" cy="2263510"/>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116421</xdr:colOff>
      <xdr:row>757</xdr:row>
      <xdr:rowOff>333374</xdr:rowOff>
    </xdr:from>
    <xdr:to>
      <xdr:col>27</xdr:col>
      <xdr:colOff>21165</xdr:colOff>
      <xdr:row>762</xdr:row>
      <xdr:rowOff>202405</xdr:rowOff>
    </xdr:to>
    <xdr:sp macro="" textlink="">
      <xdr:nvSpPr>
        <xdr:cNvPr id="20" name="大かっこ 19">
          <a:extLst>
            <a:ext uri="{FF2B5EF4-FFF2-40B4-BE49-F238E27FC236}">
              <a16:creationId xmlns:a16="http://schemas.microsoft.com/office/drawing/2014/main" id="{DF963905-BC8E-486A-910A-223DE9931999}"/>
            </a:ext>
          </a:extLst>
        </xdr:cNvPr>
        <xdr:cNvSpPr/>
      </xdr:nvSpPr>
      <xdr:spPr>
        <a:xfrm>
          <a:off x="3557327" y="58245374"/>
          <a:ext cx="1928807" cy="2250281"/>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105831</xdr:colOff>
      <xdr:row>758</xdr:row>
      <xdr:rowOff>220922</xdr:rowOff>
    </xdr:from>
    <xdr:to>
      <xdr:col>38</xdr:col>
      <xdr:colOff>126998</xdr:colOff>
      <xdr:row>762</xdr:row>
      <xdr:rowOff>750094</xdr:rowOff>
    </xdr:to>
    <xdr:sp macro="" textlink="">
      <xdr:nvSpPr>
        <xdr:cNvPr id="21" name="大かっこ 20">
          <a:extLst>
            <a:ext uri="{FF2B5EF4-FFF2-40B4-BE49-F238E27FC236}">
              <a16:creationId xmlns:a16="http://schemas.microsoft.com/office/drawing/2014/main" id="{1E5E683E-2903-4EE4-A2C0-789B7A4E49A5}"/>
            </a:ext>
          </a:extLst>
        </xdr:cNvPr>
        <xdr:cNvSpPr/>
      </xdr:nvSpPr>
      <xdr:spPr>
        <a:xfrm>
          <a:off x="5773206" y="60680860"/>
          <a:ext cx="2045230" cy="2243672"/>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758</xdr:row>
      <xdr:rowOff>10582</xdr:rowOff>
    </xdr:from>
    <xdr:to>
      <xdr:col>49</xdr:col>
      <xdr:colOff>52918</xdr:colOff>
      <xdr:row>762</xdr:row>
      <xdr:rowOff>31750</xdr:rowOff>
    </xdr:to>
    <xdr:sp macro="" textlink="">
      <xdr:nvSpPr>
        <xdr:cNvPr id="22" name="大かっこ 21">
          <a:extLst>
            <a:ext uri="{FF2B5EF4-FFF2-40B4-BE49-F238E27FC236}">
              <a16:creationId xmlns:a16="http://schemas.microsoft.com/office/drawing/2014/main" id="{BB046072-8482-425D-B1C8-962A93FE3108}"/>
            </a:ext>
          </a:extLst>
        </xdr:cNvPr>
        <xdr:cNvSpPr/>
      </xdr:nvSpPr>
      <xdr:spPr>
        <a:xfrm>
          <a:off x="8043333" y="58472915"/>
          <a:ext cx="1862668" cy="1735668"/>
        </a:xfrm>
        <a:prstGeom prst="bracketPair">
          <a:avLst>
            <a:gd name="adj" fmla="val 95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123031</xdr:colOff>
      <xdr:row>758</xdr:row>
      <xdr:rowOff>253815</xdr:rowOff>
    </xdr:from>
    <xdr:to>
      <xdr:col>15</xdr:col>
      <xdr:colOff>112446</xdr:colOff>
      <xdr:row>778</xdr:row>
      <xdr:rowOff>279137</xdr:rowOff>
    </xdr:to>
    <xdr:sp macro="" textlink="">
      <xdr:nvSpPr>
        <xdr:cNvPr id="31" name="テキスト ボックス 30">
          <a:extLst>
            <a:ext uri="{FF2B5EF4-FFF2-40B4-BE49-F238E27FC236}">
              <a16:creationId xmlns:a16="http://schemas.microsoft.com/office/drawing/2014/main" id="{41A2970E-2428-4DC8-AD3F-60E231D5629D}"/>
            </a:ext>
          </a:extLst>
        </xdr:cNvPr>
        <xdr:cNvSpPr txBox="1"/>
      </xdr:nvSpPr>
      <xdr:spPr>
        <a:xfrm>
          <a:off x="1539875" y="60713753"/>
          <a:ext cx="1608665" cy="251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スタジアム・アリーナ改革推進事業はスタジアム・アリーナを地域の拠点とするため、ニーズに応じた専門家の派遣、先進事例の共有等を通じて各地域における整備計画の実現に向けた支援を行う。</a:t>
          </a:r>
          <a:endParaRPr lang="ja-JP" altLang="ja-JP" sz="1050">
            <a:effectLst/>
          </a:endParaRPr>
        </a:p>
      </xdr:txBody>
    </xdr:sp>
    <xdr:clientData/>
  </xdr:twoCellAnchor>
  <xdr:twoCellAnchor>
    <xdr:from>
      <xdr:col>18</xdr:col>
      <xdr:colOff>84667</xdr:colOff>
      <xdr:row>757</xdr:row>
      <xdr:rowOff>464158</xdr:rowOff>
    </xdr:from>
    <xdr:to>
      <xdr:col>26</xdr:col>
      <xdr:colOff>127000</xdr:colOff>
      <xdr:row>762</xdr:row>
      <xdr:rowOff>95250</xdr:rowOff>
    </xdr:to>
    <xdr:sp macro="" textlink="">
      <xdr:nvSpPr>
        <xdr:cNvPr id="32" name="テキスト ボックス 31">
          <a:extLst>
            <a:ext uri="{FF2B5EF4-FFF2-40B4-BE49-F238E27FC236}">
              <a16:creationId xmlns:a16="http://schemas.microsoft.com/office/drawing/2014/main" id="{A265E134-DCE7-493B-A2FB-DD224EB0592C}"/>
            </a:ext>
          </a:extLst>
        </xdr:cNvPr>
        <xdr:cNvSpPr txBox="1"/>
      </xdr:nvSpPr>
      <xdr:spPr>
        <a:xfrm>
          <a:off x="3704167" y="58259741"/>
          <a:ext cx="1651000" cy="2012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本事業は、地域の指導者を主体としたスポーツエコシステム構築推進事業は各地域のスポーツ指導者を、官民が一体となりスポーツの普及に向けて最大限活用し、スポーツ環境の充実、スポーツ人口の拡大につなげる自立的好循環（スポーツエコシステム）の創出を実現する。</a:t>
          </a:r>
          <a:endParaRPr lang="ja-JP" altLang="ja-JP" sz="1050">
            <a:effectLst/>
          </a:endParaRPr>
        </a:p>
      </xdr:txBody>
    </xdr:sp>
    <xdr:clientData/>
  </xdr:twoCellAnchor>
  <xdr:twoCellAnchor>
    <xdr:from>
      <xdr:col>29</xdr:col>
      <xdr:colOff>162719</xdr:colOff>
      <xdr:row>758</xdr:row>
      <xdr:rowOff>317308</xdr:rowOff>
    </xdr:from>
    <xdr:to>
      <xdr:col>38</xdr:col>
      <xdr:colOff>2646</xdr:colOff>
      <xdr:row>778</xdr:row>
      <xdr:rowOff>202406</xdr:rowOff>
    </xdr:to>
    <xdr:sp macro="" textlink="">
      <xdr:nvSpPr>
        <xdr:cNvPr id="33" name="テキスト ボックス 32">
          <a:extLst>
            <a:ext uri="{FF2B5EF4-FFF2-40B4-BE49-F238E27FC236}">
              <a16:creationId xmlns:a16="http://schemas.microsoft.com/office/drawing/2014/main" id="{F81A0D89-C2C7-4064-81BF-EA172245287D}"/>
            </a:ext>
          </a:extLst>
        </xdr:cNvPr>
        <xdr:cNvSpPr txBox="1"/>
      </xdr:nvSpPr>
      <xdr:spPr>
        <a:xfrm>
          <a:off x="6032500" y="60777246"/>
          <a:ext cx="1661584" cy="237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本事業はスポーツ市場規模拡大に向けたイノベーション創出のため、スポーツ関連団体の経営力強化のための経営人材育成や外部からの参入促進、団体の中長期ビジョンの策定支援のほか、産官学が連携して新たなスポーツビジネスを創出する場の構築に向けた検討を行う。</a:t>
          </a:r>
          <a:endParaRPr lang="ja-JP" altLang="ja-JP" sz="1050">
            <a:effectLst/>
          </a:endParaRPr>
        </a:p>
      </xdr:txBody>
    </xdr:sp>
    <xdr:clientData/>
  </xdr:twoCellAnchor>
  <xdr:oneCellAnchor>
    <xdr:from>
      <xdr:col>40</xdr:col>
      <xdr:colOff>31750</xdr:colOff>
      <xdr:row>758</xdr:row>
      <xdr:rowOff>127000</xdr:rowOff>
    </xdr:from>
    <xdr:ext cx="1746250" cy="1664943"/>
    <xdr:sp macro="" textlink="">
      <xdr:nvSpPr>
        <xdr:cNvPr id="4" name="テキスト ボックス 3">
          <a:extLst>
            <a:ext uri="{FF2B5EF4-FFF2-40B4-BE49-F238E27FC236}">
              <a16:creationId xmlns:a16="http://schemas.microsoft.com/office/drawing/2014/main" id="{5AA44AF6-7BFD-434A-8C8A-91E64FE96845}"/>
            </a:ext>
          </a:extLst>
        </xdr:cNvPr>
        <xdr:cNvSpPr txBox="1"/>
      </xdr:nvSpPr>
      <xdr:spPr>
        <a:xfrm>
          <a:off x="8128000" y="58705750"/>
          <a:ext cx="1746250" cy="1664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我が国のスポーツコンテンツのビジネス拡大に向けた市場調査を行うとともに、日本のスポーツコンテンツの海外展開事例等の把握及び欧米のスポーツコンテンツの海外展開戦略の分析を実施する。</a:t>
          </a:r>
          <a:endParaRPr lang="ja-JP" altLang="ja-JP" sz="1050">
            <a:effectLst/>
          </a:endParaRPr>
        </a:p>
        <a:p>
          <a:endParaRPr kumimoji="1" lang="ja-JP" altLang="en-US" sz="1100"/>
        </a:p>
      </xdr:txBody>
    </xdr:sp>
    <xdr:clientData/>
  </xdr:oneCellAnchor>
  <xdr:oneCellAnchor>
    <xdr:from>
      <xdr:col>38</xdr:col>
      <xdr:colOff>148167</xdr:colOff>
      <xdr:row>743</xdr:row>
      <xdr:rowOff>127000</xdr:rowOff>
    </xdr:from>
    <xdr:ext cx="1821268" cy="275717"/>
    <xdr:sp macro="" textlink="">
      <xdr:nvSpPr>
        <xdr:cNvPr id="6" name="テキスト ボックス 5">
          <a:extLst>
            <a:ext uri="{FF2B5EF4-FFF2-40B4-BE49-F238E27FC236}">
              <a16:creationId xmlns:a16="http://schemas.microsoft.com/office/drawing/2014/main" id="{AC3D7FB9-69CC-4974-AEF8-986FB97A9428}"/>
            </a:ext>
          </a:extLst>
        </xdr:cNvPr>
        <xdr:cNvSpPr txBox="1"/>
      </xdr:nvSpPr>
      <xdr:spPr>
        <a:xfrm>
          <a:off x="7789334" y="52715583"/>
          <a:ext cx="18212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a:t>
          </a:r>
          <a:r>
            <a:rPr kumimoji="1" lang="en-US" altLang="ja-JP" sz="1100"/>
            <a:t>0.8</a:t>
          </a:r>
          <a:r>
            <a:rPr kumimoji="1" lang="ja-JP" altLang="en-US" sz="1100"/>
            <a:t>百万円を含む</a:t>
          </a:r>
        </a:p>
      </xdr:txBody>
    </xdr:sp>
    <xdr:clientData/>
  </xdr:oneCellAnchor>
  <xdr:twoCellAnchor>
    <xdr:from>
      <xdr:col>6</xdr:col>
      <xdr:colOff>149679</xdr:colOff>
      <xdr:row>753</xdr:row>
      <xdr:rowOff>0</xdr:rowOff>
    </xdr:from>
    <xdr:to>
      <xdr:col>18</xdr:col>
      <xdr:colOff>203005</xdr:colOff>
      <xdr:row>753</xdr:row>
      <xdr:rowOff>350783</xdr:rowOff>
    </xdr:to>
    <xdr:sp macro="" textlink="">
      <xdr:nvSpPr>
        <xdr:cNvPr id="23" name="テキスト ボックス 22">
          <a:extLst>
            <a:ext uri="{FF2B5EF4-FFF2-40B4-BE49-F238E27FC236}">
              <a16:creationId xmlns:a16="http://schemas.microsoft.com/office/drawing/2014/main" id="{A722B355-0085-4227-85F3-1D363B10D15A}"/>
            </a:ext>
          </a:extLst>
        </xdr:cNvPr>
        <xdr:cNvSpPr txBox="1"/>
      </xdr:nvSpPr>
      <xdr:spPr>
        <a:xfrm>
          <a:off x="1374322" y="52278643"/>
          <a:ext cx="2502612" cy="35078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S5" sqref="S5: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314</v>
      </c>
      <c r="AT2" s="946"/>
      <c r="AU2" s="946"/>
      <c r="AV2" s="52" t="str">
        <f>IF(AW2="", "", "-")</f>
        <v/>
      </c>
      <c r="AW2" s="917"/>
      <c r="AX2" s="917"/>
    </row>
    <row r="3" spans="1:50" ht="21" customHeight="1" thickBot="1" x14ac:dyDescent="0.2">
      <c r="A3" s="873" t="s">
        <v>537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572</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624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625</v>
      </c>
      <c r="AF4" s="692"/>
      <c r="AG4" s="692"/>
      <c r="AH4" s="692"/>
      <c r="AI4" s="692"/>
      <c r="AJ4" s="692"/>
      <c r="AK4" s="692"/>
      <c r="AL4" s="692"/>
      <c r="AM4" s="692"/>
      <c r="AN4" s="692"/>
      <c r="AO4" s="692"/>
      <c r="AP4" s="693"/>
      <c r="AQ4" s="694" t="s">
        <v>2</v>
      </c>
      <c r="AR4" s="689"/>
      <c r="AS4" s="689"/>
      <c r="AT4" s="689"/>
      <c r="AU4" s="689"/>
      <c r="AV4" s="689"/>
      <c r="AW4" s="689"/>
      <c r="AX4" s="695"/>
    </row>
    <row r="5" spans="1:50" ht="57.75" customHeight="1" x14ac:dyDescent="0.15">
      <c r="A5" s="696" t="s">
        <v>67</v>
      </c>
      <c r="B5" s="697"/>
      <c r="C5" s="697"/>
      <c r="D5" s="697"/>
      <c r="E5" s="697"/>
      <c r="F5" s="698"/>
      <c r="G5" s="845" t="s">
        <v>573</v>
      </c>
      <c r="H5" s="846"/>
      <c r="I5" s="846"/>
      <c r="J5" s="846"/>
      <c r="K5" s="846"/>
      <c r="L5" s="846"/>
      <c r="M5" s="847" t="s">
        <v>66</v>
      </c>
      <c r="N5" s="848"/>
      <c r="O5" s="848"/>
      <c r="P5" s="848"/>
      <c r="Q5" s="848"/>
      <c r="R5" s="849"/>
      <c r="S5" s="850" t="s">
        <v>131</v>
      </c>
      <c r="T5" s="846"/>
      <c r="U5" s="846"/>
      <c r="V5" s="846"/>
      <c r="W5" s="846"/>
      <c r="X5" s="851"/>
      <c r="Y5" s="702" t="s">
        <v>3</v>
      </c>
      <c r="Z5" s="546"/>
      <c r="AA5" s="546"/>
      <c r="AB5" s="546"/>
      <c r="AC5" s="546"/>
      <c r="AD5" s="547"/>
      <c r="AE5" s="703" t="s">
        <v>626</v>
      </c>
      <c r="AF5" s="703"/>
      <c r="AG5" s="703"/>
      <c r="AH5" s="703"/>
      <c r="AI5" s="703"/>
      <c r="AJ5" s="703"/>
      <c r="AK5" s="703"/>
      <c r="AL5" s="703"/>
      <c r="AM5" s="703"/>
      <c r="AN5" s="703"/>
      <c r="AO5" s="703"/>
      <c r="AP5" s="704"/>
      <c r="AQ5" s="705" t="s">
        <v>574</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8.7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28" t="s">
        <v>509</v>
      </c>
      <c r="Z7" s="446"/>
      <c r="AA7" s="446"/>
      <c r="AB7" s="446"/>
      <c r="AC7" s="446"/>
      <c r="AD7" s="929"/>
      <c r="AE7" s="918" t="s">
        <v>653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378</v>
      </c>
      <c r="B8" s="499"/>
      <c r="C8" s="499"/>
      <c r="D8" s="499"/>
      <c r="E8" s="499"/>
      <c r="F8" s="500"/>
      <c r="G8" s="947" t="str">
        <f>入力規則等!A28</f>
        <v>-</v>
      </c>
      <c r="H8" s="724"/>
      <c r="I8" s="724"/>
      <c r="J8" s="724"/>
      <c r="K8" s="724"/>
      <c r="L8" s="724"/>
      <c r="M8" s="724"/>
      <c r="N8" s="724"/>
      <c r="O8" s="724"/>
      <c r="P8" s="724"/>
      <c r="Q8" s="724"/>
      <c r="R8" s="724"/>
      <c r="S8" s="724"/>
      <c r="T8" s="724"/>
      <c r="U8" s="724"/>
      <c r="V8" s="724"/>
      <c r="W8" s="724"/>
      <c r="X8" s="948"/>
      <c r="Y8" s="852" t="s">
        <v>379</v>
      </c>
      <c r="Z8" s="853"/>
      <c r="AA8" s="853"/>
      <c r="AB8" s="853"/>
      <c r="AC8" s="853"/>
      <c r="AD8" s="854"/>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698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8.25" customHeight="1" x14ac:dyDescent="0.15">
      <c r="A10" s="664" t="s">
        <v>30</v>
      </c>
      <c r="B10" s="665"/>
      <c r="C10" s="665"/>
      <c r="D10" s="665"/>
      <c r="E10" s="665"/>
      <c r="F10" s="665"/>
      <c r="G10" s="758" t="s">
        <v>699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9" t="s">
        <v>24</v>
      </c>
      <c r="B12" s="950"/>
      <c r="C12" s="950"/>
      <c r="D12" s="950"/>
      <c r="E12" s="950"/>
      <c r="F12" s="951"/>
      <c r="G12" s="764"/>
      <c r="H12" s="765"/>
      <c r="I12" s="765"/>
      <c r="J12" s="765"/>
      <c r="K12" s="765"/>
      <c r="L12" s="765"/>
      <c r="M12" s="765"/>
      <c r="N12" s="765"/>
      <c r="O12" s="765"/>
      <c r="P12" s="418" t="s">
        <v>528</v>
      </c>
      <c r="Q12" s="419"/>
      <c r="R12" s="419"/>
      <c r="S12" s="419"/>
      <c r="T12" s="419"/>
      <c r="U12" s="419"/>
      <c r="V12" s="420"/>
      <c r="W12" s="418" t="s">
        <v>525</v>
      </c>
      <c r="X12" s="419"/>
      <c r="Y12" s="419"/>
      <c r="Z12" s="419"/>
      <c r="AA12" s="419"/>
      <c r="AB12" s="419"/>
      <c r="AC12" s="420"/>
      <c r="AD12" s="418" t="s">
        <v>520</v>
      </c>
      <c r="AE12" s="419"/>
      <c r="AF12" s="419"/>
      <c r="AG12" s="419"/>
      <c r="AH12" s="419"/>
      <c r="AI12" s="419"/>
      <c r="AJ12" s="420"/>
      <c r="AK12" s="418" t="s">
        <v>513</v>
      </c>
      <c r="AL12" s="419"/>
      <c r="AM12" s="419"/>
      <c r="AN12" s="419"/>
      <c r="AO12" s="419"/>
      <c r="AP12" s="419"/>
      <c r="AQ12" s="420"/>
      <c r="AR12" s="418" t="s">
        <v>511</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565</v>
      </c>
      <c r="Q13" s="662"/>
      <c r="R13" s="662"/>
      <c r="S13" s="662"/>
      <c r="T13" s="662"/>
      <c r="U13" s="662"/>
      <c r="V13" s="663"/>
      <c r="W13" s="661">
        <v>130</v>
      </c>
      <c r="X13" s="662"/>
      <c r="Y13" s="662"/>
      <c r="Z13" s="662"/>
      <c r="AA13" s="662"/>
      <c r="AB13" s="662"/>
      <c r="AC13" s="663"/>
      <c r="AD13" s="661">
        <v>183.29999999999998</v>
      </c>
      <c r="AE13" s="662"/>
      <c r="AF13" s="662"/>
      <c r="AG13" s="662"/>
      <c r="AH13" s="662"/>
      <c r="AI13" s="662"/>
      <c r="AJ13" s="663"/>
      <c r="AK13" s="661">
        <v>203.6</v>
      </c>
      <c r="AL13" s="662"/>
      <c r="AM13" s="662"/>
      <c r="AN13" s="662"/>
      <c r="AO13" s="662"/>
      <c r="AP13" s="662"/>
      <c r="AQ13" s="663"/>
      <c r="AR13" s="925"/>
      <c r="AS13" s="926"/>
      <c r="AT13" s="926"/>
      <c r="AU13" s="926"/>
      <c r="AV13" s="926"/>
      <c r="AW13" s="926"/>
      <c r="AX13" s="927"/>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576</v>
      </c>
      <c r="X14" s="662"/>
      <c r="Y14" s="662"/>
      <c r="Z14" s="662"/>
      <c r="AA14" s="662"/>
      <c r="AB14" s="662"/>
      <c r="AC14" s="663"/>
      <c r="AD14" s="661" t="s">
        <v>560</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566</v>
      </c>
      <c r="Q15" s="662"/>
      <c r="R15" s="662"/>
      <c r="S15" s="662"/>
      <c r="T15" s="662"/>
      <c r="U15" s="662"/>
      <c r="V15" s="663"/>
      <c r="W15" s="661" t="s">
        <v>566</v>
      </c>
      <c r="X15" s="662"/>
      <c r="Y15" s="662"/>
      <c r="Z15" s="662"/>
      <c r="AA15" s="662"/>
      <c r="AB15" s="662"/>
      <c r="AC15" s="663"/>
      <c r="AD15" s="661" t="s">
        <v>577</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566</v>
      </c>
      <c r="Q16" s="662"/>
      <c r="R16" s="662"/>
      <c r="S16" s="662"/>
      <c r="T16" s="662"/>
      <c r="U16" s="662"/>
      <c r="V16" s="663"/>
      <c r="W16" s="661" t="s">
        <v>577</v>
      </c>
      <c r="X16" s="662"/>
      <c r="Y16" s="662"/>
      <c r="Z16" s="662"/>
      <c r="AA16" s="662"/>
      <c r="AB16" s="662"/>
      <c r="AC16" s="663"/>
      <c r="AD16" s="661" t="s">
        <v>578</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566</v>
      </c>
      <c r="Q17" s="662"/>
      <c r="R17" s="662"/>
      <c r="S17" s="662"/>
      <c r="T17" s="662"/>
      <c r="U17" s="662"/>
      <c r="V17" s="663"/>
      <c r="W17" s="661" t="s">
        <v>571</v>
      </c>
      <c r="X17" s="662"/>
      <c r="Y17" s="662"/>
      <c r="Z17" s="662"/>
      <c r="AA17" s="662"/>
      <c r="AB17" s="662"/>
      <c r="AC17" s="663"/>
      <c r="AD17" s="661" t="s">
        <v>566</v>
      </c>
      <c r="AE17" s="662"/>
      <c r="AF17" s="662"/>
      <c r="AG17" s="662"/>
      <c r="AH17" s="662"/>
      <c r="AI17" s="662"/>
      <c r="AJ17" s="663"/>
      <c r="AK17" s="661"/>
      <c r="AL17" s="662"/>
      <c r="AM17" s="662"/>
      <c r="AN17" s="662"/>
      <c r="AO17" s="662"/>
      <c r="AP17" s="662"/>
      <c r="AQ17" s="663"/>
      <c r="AR17" s="923"/>
      <c r="AS17" s="923"/>
      <c r="AT17" s="923"/>
      <c r="AU17" s="923"/>
      <c r="AV17" s="923"/>
      <c r="AW17" s="923"/>
      <c r="AX17" s="924"/>
    </row>
    <row r="18" spans="1:50" ht="24.75" customHeight="1" x14ac:dyDescent="0.15">
      <c r="A18" s="618"/>
      <c r="B18" s="619"/>
      <c r="C18" s="619"/>
      <c r="D18" s="619"/>
      <c r="E18" s="619"/>
      <c r="F18" s="620"/>
      <c r="G18" s="731"/>
      <c r="H18" s="732"/>
      <c r="I18" s="720" t="s">
        <v>20</v>
      </c>
      <c r="J18" s="721"/>
      <c r="K18" s="721"/>
      <c r="L18" s="721"/>
      <c r="M18" s="721"/>
      <c r="N18" s="721"/>
      <c r="O18" s="722"/>
      <c r="P18" s="884">
        <f>SUM(P13:V17)</f>
        <v>0</v>
      </c>
      <c r="Q18" s="885"/>
      <c r="R18" s="885"/>
      <c r="S18" s="885"/>
      <c r="T18" s="885"/>
      <c r="U18" s="885"/>
      <c r="V18" s="886"/>
      <c r="W18" s="884">
        <f>SUM(W13:AC17)</f>
        <v>130</v>
      </c>
      <c r="X18" s="885"/>
      <c r="Y18" s="885"/>
      <c r="Z18" s="885"/>
      <c r="AA18" s="885"/>
      <c r="AB18" s="885"/>
      <c r="AC18" s="886"/>
      <c r="AD18" s="884">
        <f>SUM(AD13:AJ17)</f>
        <v>183.29999999999998</v>
      </c>
      <c r="AE18" s="885"/>
      <c r="AF18" s="885"/>
      <c r="AG18" s="885"/>
      <c r="AH18" s="885"/>
      <c r="AI18" s="885"/>
      <c r="AJ18" s="886"/>
      <c r="AK18" s="884">
        <f>SUM(AK13:AQ17)</f>
        <v>203.6</v>
      </c>
      <c r="AL18" s="885"/>
      <c r="AM18" s="885"/>
      <c r="AN18" s="885"/>
      <c r="AO18" s="885"/>
      <c r="AP18" s="885"/>
      <c r="AQ18" s="886"/>
      <c r="AR18" s="884">
        <f>SUM(AR13:AX17)</f>
        <v>0</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0</v>
      </c>
      <c r="Q19" s="662"/>
      <c r="R19" s="662"/>
      <c r="S19" s="662"/>
      <c r="T19" s="662"/>
      <c r="U19" s="662"/>
      <c r="V19" s="663"/>
      <c r="W19" s="661">
        <v>126</v>
      </c>
      <c r="X19" s="662"/>
      <c r="Y19" s="662"/>
      <c r="Z19" s="662"/>
      <c r="AA19" s="662"/>
      <c r="AB19" s="662"/>
      <c r="AC19" s="663"/>
      <c r="AD19" s="661">
        <v>176.73315700000001</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2" t="s">
        <v>10</v>
      </c>
      <c r="H20" s="883"/>
      <c r="I20" s="883"/>
      <c r="J20" s="883"/>
      <c r="K20" s="883"/>
      <c r="L20" s="883"/>
      <c r="M20" s="883"/>
      <c r="N20" s="883"/>
      <c r="O20" s="883"/>
      <c r="P20" s="318" t="str">
        <f>IF(P18=0, "-", SUM(P19)/P18)</f>
        <v>-</v>
      </c>
      <c r="Q20" s="318"/>
      <c r="R20" s="318"/>
      <c r="S20" s="318"/>
      <c r="T20" s="318"/>
      <c r="U20" s="318"/>
      <c r="V20" s="318"/>
      <c r="W20" s="318">
        <f t="shared" ref="W20" si="0">IF(W18=0, "-", SUM(W19)/W18)</f>
        <v>0.96923076923076923</v>
      </c>
      <c r="X20" s="318"/>
      <c r="Y20" s="318"/>
      <c r="Z20" s="318"/>
      <c r="AA20" s="318"/>
      <c r="AB20" s="318"/>
      <c r="AC20" s="318"/>
      <c r="AD20" s="318">
        <f t="shared" ref="AD20" si="1">IF(AD18=0, "-", SUM(AD19)/AD18)</f>
        <v>0.96417434260774704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52"/>
      <c r="G21" s="316" t="s">
        <v>476</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0.96923076923076923</v>
      </c>
      <c r="X21" s="318"/>
      <c r="Y21" s="318"/>
      <c r="Z21" s="318"/>
      <c r="AA21" s="318"/>
      <c r="AB21" s="318"/>
      <c r="AC21" s="318"/>
      <c r="AD21" s="318">
        <f t="shared" ref="AD21" si="3">IF(AD19=0, "-", SUM(AD19)/SUM(AD13,AD14))</f>
        <v>0.96417434260774704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553</v>
      </c>
      <c r="B22" s="971"/>
      <c r="C22" s="971"/>
      <c r="D22" s="971"/>
      <c r="E22" s="971"/>
      <c r="F22" s="972"/>
      <c r="G22" s="957" t="s">
        <v>455</v>
      </c>
      <c r="H22" s="222"/>
      <c r="I22" s="222"/>
      <c r="J22" s="222"/>
      <c r="K22" s="222"/>
      <c r="L22" s="222"/>
      <c r="M22" s="222"/>
      <c r="N22" s="222"/>
      <c r="O22" s="223"/>
      <c r="P22" s="942" t="s">
        <v>514</v>
      </c>
      <c r="Q22" s="222"/>
      <c r="R22" s="222"/>
      <c r="S22" s="222"/>
      <c r="T22" s="222"/>
      <c r="U22" s="222"/>
      <c r="V22" s="223"/>
      <c r="W22" s="942" t="s">
        <v>510</v>
      </c>
      <c r="X22" s="222"/>
      <c r="Y22" s="222"/>
      <c r="Z22" s="222"/>
      <c r="AA22" s="222"/>
      <c r="AB22" s="222"/>
      <c r="AC22" s="223"/>
      <c r="AD22" s="942" t="s">
        <v>454</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579</v>
      </c>
      <c r="H23" s="959"/>
      <c r="I23" s="959"/>
      <c r="J23" s="959"/>
      <c r="K23" s="959"/>
      <c r="L23" s="959"/>
      <c r="M23" s="959"/>
      <c r="N23" s="959"/>
      <c r="O23" s="960"/>
      <c r="P23" s="925">
        <v>201.07900000000001</v>
      </c>
      <c r="Q23" s="926"/>
      <c r="R23" s="926"/>
      <c r="S23" s="926"/>
      <c r="T23" s="926"/>
      <c r="U23" s="926"/>
      <c r="V23" s="943"/>
      <c r="W23" s="925"/>
      <c r="X23" s="926"/>
      <c r="Y23" s="926"/>
      <c r="Z23" s="926"/>
      <c r="AA23" s="926"/>
      <c r="AB23" s="926"/>
      <c r="AC23" s="943"/>
      <c r="AD23" s="980" t="s">
        <v>564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580</v>
      </c>
      <c r="H24" s="962"/>
      <c r="I24" s="962"/>
      <c r="J24" s="962"/>
      <c r="K24" s="962"/>
      <c r="L24" s="962"/>
      <c r="M24" s="962"/>
      <c r="N24" s="962"/>
      <c r="O24" s="963"/>
      <c r="P24" s="661">
        <v>1.65</v>
      </c>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581</v>
      </c>
      <c r="H25" s="962"/>
      <c r="I25" s="962"/>
      <c r="J25" s="962"/>
      <c r="K25" s="962"/>
      <c r="L25" s="962"/>
      <c r="M25" s="962"/>
      <c r="N25" s="962"/>
      <c r="O25" s="963"/>
      <c r="P25" s="661">
        <v>0.47599999999999998</v>
      </c>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582</v>
      </c>
      <c r="H26" s="962"/>
      <c r="I26" s="962"/>
      <c r="J26" s="962"/>
      <c r="K26" s="962"/>
      <c r="L26" s="962"/>
      <c r="M26" s="962"/>
      <c r="N26" s="962"/>
      <c r="O26" s="963"/>
      <c r="P26" s="661">
        <v>0.34399999999999997</v>
      </c>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583</v>
      </c>
      <c r="H27" s="962"/>
      <c r="I27" s="962"/>
      <c r="J27" s="962"/>
      <c r="K27" s="962"/>
      <c r="L27" s="962"/>
      <c r="M27" s="962"/>
      <c r="N27" s="962"/>
      <c r="O27" s="963"/>
      <c r="P27" s="661">
        <v>0.04</v>
      </c>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459</v>
      </c>
      <c r="H28" s="965"/>
      <c r="I28" s="965"/>
      <c r="J28" s="965"/>
      <c r="K28" s="965"/>
      <c r="L28" s="965"/>
      <c r="M28" s="965"/>
      <c r="N28" s="965"/>
      <c r="O28" s="966"/>
      <c r="P28" s="884">
        <f>P29-SUM(P23:P27)</f>
        <v>1.099999999999568E-2</v>
      </c>
      <c r="Q28" s="885"/>
      <c r="R28" s="885"/>
      <c r="S28" s="885"/>
      <c r="T28" s="885"/>
      <c r="U28" s="885"/>
      <c r="V28" s="886"/>
      <c r="W28" s="884">
        <f>W29-SUM(W23:W27)</f>
        <v>0</v>
      </c>
      <c r="X28" s="885"/>
      <c r="Y28" s="885"/>
      <c r="Z28" s="885"/>
      <c r="AA28" s="885"/>
      <c r="AB28" s="885"/>
      <c r="AC28" s="886"/>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456</v>
      </c>
      <c r="H29" s="968"/>
      <c r="I29" s="968"/>
      <c r="J29" s="968"/>
      <c r="K29" s="968"/>
      <c r="L29" s="968"/>
      <c r="M29" s="968"/>
      <c r="N29" s="968"/>
      <c r="O29" s="969"/>
      <c r="P29" s="661">
        <f>AK13</f>
        <v>203.6</v>
      </c>
      <c r="Q29" s="662"/>
      <c r="R29" s="662"/>
      <c r="S29" s="662"/>
      <c r="T29" s="662"/>
      <c r="U29" s="662"/>
      <c r="V29" s="663"/>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471</v>
      </c>
      <c r="B30" s="868"/>
      <c r="C30" s="868"/>
      <c r="D30" s="868"/>
      <c r="E30" s="868"/>
      <c r="F30" s="869"/>
      <c r="G30" s="777" t="s">
        <v>265</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529</v>
      </c>
      <c r="AF30" s="865"/>
      <c r="AG30" s="865"/>
      <c r="AH30" s="866"/>
      <c r="AI30" s="864" t="s">
        <v>526</v>
      </c>
      <c r="AJ30" s="865"/>
      <c r="AK30" s="865"/>
      <c r="AL30" s="866"/>
      <c r="AM30" s="921" t="s">
        <v>521</v>
      </c>
      <c r="AN30" s="921"/>
      <c r="AO30" s="921"/>
      <c r="AP30" s="864"/>
      <c r="AQ30" s="771" t="s">
        <v>354</v>
      </c>
      <c r="AR30" s="772"/>
      <c r="AS30" s="772"/>
      <c r="AT30" s="773"/>
      <c r="AU30" s="778" t="s">
        <v>253</v>
      </c>
      <c r="AV30" s="778"/>
      <c r="AW30" s="778"/>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4" t="s">
        <v>565</v>
      </c>
      <c r="AR31" s="200"/>
      <c r="AS31" s="133" t="s">
        <v>355</v>
      </c>
      <c r="AT31" s="134"/>
      <c r="AU31" s="199">
        <v>37</v>
      </c>
      <c r="AV31" s="199"/>
      <c r="AW31" s="401" t="s">
        <v>300</v>
      </c>
      <c r="AX31" s="402"/>
    </row>
    <row r="32" spans="1:50" ht="23.25" customHeight="1" x14ac:dyDescent="0.15">
      <c r="A32" s="406"/>
      <c r="B32" s="404"/>
      <c r="C32" s="404"/>
      <c r="D32" s="404"/>
      <c r="E32" s="404"/>
      <c r="F32" s="405"/>
      <c r="G32" s="567" t="s">
        <v>584</v>
      </c>
      <c r="H32" s="568"/>
      <c r="I32" s="568"/>
      <c r="J32" s="568"/>
      <c r="K32" s="568"/>
      <c r="L32" s="568"/>
      <c r="M32" s="568"/>
      <c r="N32" s="568"/>
      <c r="O32" s="569"/>
      <c r="P32" s="105" t="s">
        <v>700</v>
      </c>
      <c r="Q32" s="105"/>
      <c r="R32" s="105"/>
      <c r="S32" s="105"/>
      <c r="T32" s="105"/>
      <c r="U32" s="105"/>
      <c r="V32" s="105"/>
      <c r="W32" s="105"/>
      <c r="X32" s="106"/>
      <c r="Y32" s="474" t="s">
        <v>12</v>
      </c>
      <c r="Z32" s="534"/>
      <c r="AA32" s="535"/>
      <c r="AB32" s="464" t="s">
        <v>585</v>
      </c>
      <c r="AC32" s="464"/>
      <c r="AD32" s="464"/>
      <c r="AE32" s="218" t="s">
        <v>565</v>
      </c>
      <c r="AF32" s="219"/>
      <c r="AG32" s="219"/>
      <c r="AH32" s="219"/>
      <c r="AI32" s="218">
        <v>30</v>
      </c>
      <c r="AJ32" s="219"/>
      <c r="AK32" s="219"/>
      <c r="AL32" s="219"/>
      <c r="AM32" s="218">
        <v>34</v>
      </c>
      <c r="AN32" s="219"/>
      <c r="AO32" s="219"/>
      <c r="AP32" s="219"/>
      <c r="AQ32" s="340" t="s">
        <v>566</v>
      </c>
      <c r="AR32" s="207"/>
      <c r="AS32" s="207"/>
      <c r="AT32" s="341"/>
      <c r="AU32" s="219"/>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586</v>
      </c>
      <c r="AC33" s="526"/>
      <c r="AD33" s="526"/>
      <c r="AE33" s="218" t="s">
        <v>565</v>
      </c>
      <c r="AF33" s="219"/>
      <c r="AG33" s="219"/>
      <c r="AH33" s="219"/>
      <c r="AI33" s="218">
        <v>30</v>
      </c>
      <c r="AJ33" s="219"/>
      <c r="AK33" s="219"/>
      <c r="AL33" s="219"/>
      <c r="AM33" s="218">
        <v>34</v>
      </c>
      <c r="AN33" s="219"/>
      <c r="AO33" s="219"/>
      <c r="AP33" s="219"/>
      <c r="AQ33" s="340" t="s">
        <v>565</v>
      </c>
      <c r="AR33" s="207"/>
      <c r="AS33" s="207"/>
      <c r="AT33" s="341"/>
      <c r="AU33" s="219">
        <v>15</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565</v>
      </c>
      <c r="AF34" s="219"/>
      <c r="AG34" s="219"/>
      <c r="AH34" s="219"/>
      <c r="AI34" s="218">
        <v>100</v>
      </c>
      <c r="AJ34" s="219"/>
      <c r="AK34" s="219"/>
      <c r="AL34" s="219"/>
      <c r="AM34" s="218">
        <v>100</v>
      </c>
      <c r="AN34" s="219"/>
      <c r="AO34" s="219"/>
      <c r="AP34" s="219"/>
      <c r="AQ34" s="340" t="s">
        <v>587</v>
      </c>
      <c r="AR34" s="207"/>
      <c r="AS34" s="207"/>
      <c r="AT34" s="341"/>
      <c r="AU34" s="219"/>
      <c r="AV34" s="219"/>
      <c r="AW34" s="219"/>
      <c r="AX34" s="221"/>
    </row>
    <row r="35" spans="1:50" ht="31.5" customHeight="1" x14ac:dyDescent="0.15">
      <c r="A35" s="226" t="s">
        <v>499</v>
      </c>
      <c r="B35" s="227"/>
      <c r="C35" s="227"/>
      <c r="D35" s="227"/>
      <c r="E35" s="227"/>
      <c r="F35" s="228"/>
      <c r="G35" s="232" t="s">
        <v>704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7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471</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4" t="s">
        <v>253</v>
      </c>
      <c r="AV37" s="414"/>
      <c r="AW37" s="414"/>
      <c r="AX37" s="91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4">
        <v>32</v>
      </c>
      <c r="AR38" s="200"/>
      <c r="AS38" s="133" t="s">
        <v>355</v>
      </c>
      <c r="AT38" s="134"/>
      <c r="AU38" s="199">
        <v>37</v>
      </c>
      <c r="AV38" s="199"/>
      <c r="AW38" s="401" t="s">
        <v>300</v>
      </c>
      <c r="AX38" s="402"/>
    </row>
    <row r="39" spans="1:50" ht="23.25" customHeight="1" x14ac:dyDescent="0.15">
      <c r="A39" s="406"/>
      <c r="B39" s="404"/>
      <c r="C39" s="404"/>
      <c r="D39" s="404"/>
      <c r="E39" s="404"/>
      <c r="F39" s="405"/>
      <c r="G39" s="567" t="s">
        <v>588</v>
      </c>
      <c r="H39" s="568"/>
      <c r="I39" s="568"/>
      <c r="J39" s="568"/>
      <c r="K39" s="568"/>
      <c r="L39" s="568"/>
      <c r="M39" s="568"/>
      <c r="N39" s="568"/>
      <c r="O39" s="569"/>
      <c r="P39" s="105" t="s">
        <v>682</v>
      </c>
      <c r="Q39" s="105"/>
      <c r="R39" s="105"/>
      <c r="S39" s="105"/>
      <c r="T39" s="105"/>
      <c r="U39" s="105"/>
      <c r="V39" s="105"/>
      <c r="W39" s="105"/>
      <c r="X39" s="106"/>
      <c r="Y39" s="474" t="s">
        <v>12</v>
      </c>
      <c r="Z39" s="534"/>
      <c r="AA39" s="535"/>
      <c r="AB39" s="464" t="s">
        <v>589</v>
      </c>
      <c r="AC39" s="464"/>
      <c r="AD39" s="464"/>
      <c r="AE39" s="218" t="s">
        <v>565</v>
      </c>
      <c r="AF39" s="219"/>
      <c r="AG39" s="219"/>
      <c r="AH39" s="219"/>
      <c r="AI39" s="218" t="s">
        <v>565</v>
      </c>
      <c r="AJ39" s="219"/>
      <c r="AK39" s="219"/>
      <c r="AL39" s="219"/>
      <c r="AM39" s="218" t="s">
        <v>673</v>
      </c>
      <c r="AN39" s="219"/>
      <c r="AO39" s="219"/>
      <c r="AP39" s="219"/>
      <c r="AQ39" s="340" t="s">
        <v>566</v>
      </c>
      <c r="AR39" s="207"/>
      <c r="AS39" s="207"/>
      <c r="AT39" s="341"/>
      <c r="AU39" s="219" t="s">
        <v>587</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590</v>
      </c>
      <c r="AC40" s="526"/>
      <c r="AD40" s="526"/>
      <c r="AE40" s="218" t="s">
        <v>565</v>
      </c>
      <c r="AF40" s="219"/>
      <c r="AG40" s="219"/>
      <c r="AH40" s="219"/>
      <c r="AI40" s="218" t="s">
        <v>565</v>
      </c>
      <c r="AJ40" s="219"/>
      <c r="AK40" s="219"/>
      <c r="AL40" s="219"/>
      <c r="AM40" s="218" t="s">
        <v>674</v>
      </c>
      <c r="AN40" s="219"/>
      <c r="AO40" s="219"/>
      <c r="AP40" s="219"/>
      <c r="AQ40" s="340" t="s">
        <v>565</v>
      </c>
      <c r="AR40" s="207"/>
      <c r="AS40" s="207"/>
      <c r="AT40" s="341"/>
      <c r="AU40" s="219">
        <v>20</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565</v>
      </c>
      <c r="AF41" s="219"/>
      <c r="AG41" s="219"/>
      <c r="AH41" s="219"/>
      <c r="AI41" s="218" t="s">
        <v>565</v>
      </c>
      <c r="AJ41" s="219"/>
      <c r="AK41" s="219"/>
      <c r="AL41" s="219"/>
      <c r="AM41" s="218" t="s">
        <v>673</v>
      </c>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681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471</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4" t="s">
        <v>253</v>
      </c>
      <c r="AV44" s="414"/>
      <c r="AW44" s="414"/>
      <c r="AX44" s="916"/>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30" t="s">
        <v>253</v>
      </c>
      <c r="AV51" s="930"/>
      <c r="AW51" s="930"/>
      <c r="AX51" s="93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30" t="s">
        <v>253</v>
      </c>
      <c r="AV58" s="930"/>
      <c r="AW58" s="930"/>
      <c r="AX58" s="93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472</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467</v>
      </c>
      <c r="X65" s="491"/>
      <c r="Y65" s="494"/>
      <c r="Z65" s="494"/>
      <c r="AA65" s="495"/>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477</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472</v>
      </c>
      <c r="B73" s="510"/>
      <c r="C73" s="510"/>
      <c r="D73" s="510"/>
      <c r="E73" s="510"/>
      <c r="F73" s="511"/>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91"/>
      <c r="I78" s="592"/>
      <c r="J78" s="592"/>
      <c r="K78" s="592"/>
      <c r="L78" s="592"/>
      <c r="M78" s="592"/>
      <c r="N78" s="592"/>
      <c r="O78" s="593"/>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53"/>
    </row>
    <row r="80" spans="1:50" ht="18.75" hidden="1" customHeight="1" x14ac:dyDescent="0.15">
      <c r="A80" s="870" t="s">
        <v>266</v>
      </c>
      <c r="B80" s="527" t="s">
        <v>463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529</v>
      </c>
      <c r="AF85" s="245"/>
      <c r="AG85" s="245"/>
      <c r="AH85" s="246"/>
      <c r="AI85" s="244" t="s">
        <v>526</v>
      </c>
      <c r="AJ85" s="245"/>
      <c r="AK85" s="245"/>
      <c r="AL85" s="246"/>
      <c r="AM85" s="250" t="s">
        <v>521</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1"/>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1"/>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529</v>
      </c>
      <c r="AF90" s="245"/>
      <c r="AG90" s="245"/>
      <c r="AH90" s="246"/>
      <c r="AI90" s="244" t="s">
        <v>526</v>
      </c>
      <c r="AJ90" s="245"/>
      <c r="AK90" s="245"/>
      <c r="AL90" s="246"/>
      <c r="AM90" s="250" t="s">
        <v>521</v>
      </c>
      <c r="AN90" s="250"/>
      <c r="AO90" s="250"/>
      <c r="AP90" s="244"/>
      <c r="AQ90" s="159" t="s">
        <v>354</v>
      </c>
      <c r="AR90" s="130"/>
      <c r="AS90" s="130"/>
      <c r="AT90" s="131"/>
      <c r="AU90" s="536" t="s">
        <v>253</v>
      </c>
      <c r="AV90" s="536"/>
      <c r="AW90" s="536"/>
      <c r="AX90" s="537"/>
    </row>
    <row r="91" spans="1:60" ht="18.75" hidden="1" customHeight="1" x14ac:dyDescent="0.15">
      <c r="A91" s="871"/>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1"/>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529</v>
      </c>
      <c r="AF95" s="245"/>
      <c r="AG95" s="245"/>
      <c r="AH95" s="246"/>
      <c r="AI95" s="244" t="s">
        <v>526</v>
      </c>
      <c r="AJ95" s="245"/>
      <c r="AK95" s="245"/>
      <c r="AL95" s="246"/>
      <c r="AM95" s="250" t="s">
        <v>521</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1"/>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4"/>
      <c r="H99" s="215"/>
      <c r="I99" s="215"/>
      <c r="J99" s="215"/>
      <c r="K99" s="215"/>
      <c r="L99" s="215"/>
      <c r="M99" s="215"/>
      <c r="N99" s="215"/>
      <c r="O99" s="585"/>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529</v>
      </c>
      <c r="AF100" s="543"/>
      <c r="AG100" s="543"/>
      <c r="AH100" s="544"/>
      <c r="AI100" s="542" t="s">
        <v>526</v>
      </c>
      <c r="AJ100" s="543"/>
      <c r="AK100" s="543"/>
      <c r="AL100" s="544"/>
      <c r="AM100" s="542" t="s">
        <v>522</v>
      </c>
      <c r="AN100" s="543"/>
      <c r="AO100" s="543"/>
      <c r="AP100" s="544"/>
      <c r="AQ100" s="320" t="s">
        <v>515</v>
      </c>
      <c r="AR100" s="321"/>
      <c r="AS100" s="321"/>
      <c r="AT100" s="322"/>
      <c r="AU100" s="320" t="s">
        <v>512</v>
      </c>
      <c r="AV100" s="321"/>
      <c r="AW100" s="321"/>
      <c r="AX100" s="323"/>
    </row>
    <row r="101" spans="1:60" ht="23.25" customHeight="1" x14ac:dyDescent="0.15">
      <c r="A101" s="425"/>
      <c r="B101" s="426"/>
      <c r="C101" s="426"/>
      <c r="D101" s="426"/>
      <c r="E101" s="426"/>
      <c r="F101" s="427"/>
      <c r="G101" s="105" t="s">
        <v>591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592</v>
      </c>
      <c r="AC101" s="464"/>
      <c r="AD101" s="464"/>
      <c r="AE101" s="218" t="s">
        <v>565</v>
      </c>
      <c r="AF101" s="219"/>
      <c r="AG101" s="219"/>
      <c r="AH101" s="220"/>
      <c r="AI101" s="218">
        <v>12</v>
      </c>
      <c r="AJ101" s="219"/>
      <c r="AK101" s="219"/>
      <c r="AL101" s="220"/>
      <c r="AM101" s="218">
        <v>19</v>
      </c>
      <c r="AN101" s="219"/>
      <c r="AO101" s="219"/>
      <c r="AP101" s="220"/>
      <c r="AQ101" s="218">
        <v>13</v>
      </c>
      <c r="AR101" s="219"/>
      <c r="AS101" s="219"/>
      <c r="AT101" s="220"/>
      <c r="AU101" s="218">
        <v>13</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593</v>
      </c>
      <c r="AC102" s="464"/>
      <c r="AD102" s="464"/>
      <c r="AE102" s="421" t="s">
        <v>565</v>
      </c>
      <c r="AF102" s="421"/>
      <c r="AG102" s="421"/>
      <c r="AH102" s="421"/>
      <c r="AI102" s="421">
        <v>12</v>
      </c>
      <c r="AJ102" s="421"/>
      <c r="AK102" s="421"/>
      <c r="AL102" s="421"/>
      <c r="AM102" s="421">
        <v>19</v>
      </c>
      <c r="AN102" s="421"/>
      <c r="AO102" s="421"/>
      <c r="AP102" s="421"/>
      <c r="AQ102" s="273">
        <v>13</v>
      </c>
      <c r="AR102" s="274"/>
      <c r="AS102" s="274"/>
      <c r="AT102" s="319"/>
      <c r="AU102" s="273">
        <v>13</v>
      </c>
      <c r="AV102" s="274"/>
      <c r="AW102" s="274"/>
      <c r="AX102" s="319"/>
    </row>
    <row r="103" spans="1:60" ht="31.5" hidden="1" customHeight="1" x14ac:dyDescent="0.15">
      <c r="A103" s="422" t="s">
        <v>473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529</v>
      </c>
      <c r="AF103" s="419"/>
      <c r="AG103" s="419"/>
      <c r="AH103" s="420"/>
      <c r="AI103" s="418" t="s">
        <v>526</v>
      </c>
      <c r="AJ103" s="419"/>
      <c r="AK103" s="419"/>
      <c r="AL103" s="420"/>
      <c r="AM103" s="418" t="s">
        <v>522</v>
      </c>
      <c r="AN103" s="419"/>
      <c r="AO103" s="419"/>
      <c r="AP103" s="420"/>
      <c r="AQ103" s="284" t="s">
        <v>515</v>
      </c>
      <c r="AR103" s="285"/>
      <c r="AS103" s="285"/>
      <c r="AT103" s="324"/>
      <c r="AU103" s="284" t="s">
        <v>512</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529</v>
      </c>
      <c r="AF106" s="419"/>
      <c r="AG106" s="419"/>
      <c r="AH106" s="420"/>
      <c r="AI106" s="418" t="s">
        <v>526</v>
      </c>
      <c r="AJ106" s="419"/>
      <c r="AK106" s="419"/>
      <c r="AL106" s="420"/>
      <c r="AM106" s="418" t="s">
        <v>521</v>
      </c>
      <c r="AN106" s="419"/>
      <c r="AO106" s="419"/>
      <c r="AP106" s="420"/>
      <c r="AQ106" s="284" t="s">
        <v>515</v>
      </c>
      <c r="AR106" s="285"/>
      <c r="AS106" s="285"/>
      <c r="AT106" s="324"/>
      <c r="AU106" s="284" t="s">
        <v>512</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529</v>
      </c>
      <c r="AF109" s="419"/>
      <c r="AG109" s="419"/>
      <c r="AH109" s="420"/>
      <c r="AI109" s="418" t="s">
        <v>526</v>
      </c>
      <c r="AJ109" s="419"/>
      <c r="AK109" s="419"/>
      <c r="AL109" s="420"/>
      <c r="AM109" s="418" t="s">
        <v>522</v>
      </c>
      <c r="AN109" s="419"/>
      <c r="AO109" s="419"/>
      <c r="AP109" s="420"/>
      <c r="AQ109" s="284" t="s">
        <v>515</v>
      </c>
      <c r="AR109" s="285"/>
      <c r="AS109" s="285"/>
      <c r="AT109" s="324"/>
      <c r="AU109" s="284" t="s">
        <v>512</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529</v>
      </c>
      <c r="AF112" s="419"/>
      <c r="AG112" s="419"/>
      <c r="AH112" s="420"/>
      <c r="AI112" s="418" t="s">
        <v>526</v>
      </c>
      <c r="AJ112" s="419"/>
      <c r="AK112" s="419"/>
      <c r="AL112" s="420"/>
      <c r="AM112" s="418" t="s">
        <v>521</v>
      </c>
      <c r="AN112" s="419"/>
      <c r="AO112" s="419"/>
      <c r="AP112" s="420"/>
      <c r="AQ112" s="284" t="s">
        <v>515</v>
      </c>
      <c r="AR112" s="285"/>
      <c r="AS112" s="285"/>
      <c r="AT112" s="324"/>
      <c r="AU112" s="284" t="s">
        <v>512</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529</v>
      </c>
      <c r="AF115" s="419"/>
      <c r="AG115" s="419"/>
      <c r="AH115" s="420"/>
      <c r="AI115" s="418" t="s">
        <v>526</v>
      </c>
      <c r="AJ115" s="419"/>
      <c r="AK115" s="419"/>
      <c r="AL115" s="420"/>
      <c r="AM115" s="418" t="s">
        <v>521</v>
      </c>
      <c r="AN115" s="419"/>
      <c r="AO115" s="419"/>
      <c r="AP115" s="420"/>
      <c r="AQ115" s="595" t="s">
        <v>516</v>
      </c>
      <c r="AR115" s="596"/>
      <c r="AS115" s="596"/>
      <c r="AT115" s="596"/>
      <c r="AU115" s="596"/>
      <c r="AV115" s="596"/>
      <c r="AW115" s="596"/>
      <c r="AX115" s="597"/>
    </row>
    <row r="116" spans="1:50" ht="23.25" customHeight="1" x14ac:dyDescent="0.15">
      <c r="A116" s="442"/>
      <c r="B116" s="443"/>
      <c r="C116" s="443"/>
      <c r="D116" s="443"/>
      <c r="E116" s="443"/>
      <c r="F116" s="444"/>
      <c r="G116" s="396" t="s">
        <v>594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595</v>
      </c>
      <c r="AC116" s="466"/>
      <c r="AD116" s="467"/>
      <c r="AE116" s="421" t="s">
        <v>565</v>
      </c>
      <c r="AF116" s="421"/>
      <c r="AG116" s="421"/>
      <c r="AH116" s="421"/>
      <c r="AI116" s="421">
        <v>10.4</v>
      </c>
      <c r="AJ116" s="421"/>
      <c r="AK116" s="421"/>
      <c r="AL116" s="421"/>
      <c r="AM116" s="421">
        <v>9.3000000000000007</v>
      </c>
      <c r="AN116" s="421"/>
      <c r="AO116" s="421"/>
      <c r="AP116" s="421"/>
      <c r="AQ116" s="218">
        <v>15.7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596</v>
      </c>
      <c r="AC117" s="476"/>
      <c r="AD117" s="477"/>
      <c r="AE117" s="554" t="s">
        <v>566</v>
      </c>
      <c r="AF117" s="554"/>
      <c r="AG117" s="554"/>
      <c r="AH117" s="554"/>
      <c r="AI117" s="554" t="s">
        <v>701</v>
      </c>
      <c r="AJ117" s="554"/>
      <c r="AK117" s="554"/>
      <c r="AL117" s="554"/>
      <c r="AM117" s="554" t="s">
        <v>702</v>
      </c>
      <c r="AN117" s="554"/>
      <c r="AO117" s="554"/>
      <c r="AP117" s="554"/>
      <c r="AQ117" s="554" t="s">
        <v>677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529</v>
      </c>
      <c r="AF118" s="419"/>
      <c r="AG118" s="419"/>
      <c r="AH118" s="420"/>
      <c r="AI118" s="418" t="s">
        <v>526</v>
      </c>
      <c r="AJ118" s="419"/>
      <c r="AK118" s="419"/>
      <c r="AL118" s="420"/>
      <c r="AM118" s="418" t="s">
        <v>521</v>
      </c>
      <c r="AN118" s="419"/>
      <c r="AO118" s="419"/>
      <c r="AP118" s="420"/>
      <c r="AQ118" s="595" t="s">
        <v>516</v>
      </c>
      <c r="AR118" s="596"/>
      <c r="AS118" s="596"/>
      <c r="AT118" s="596"/>
      <c r="AU118" s="596"/>
      <c r="AV118" s="596"/>
      <c r="AW118" s="596"/>
      <c r="AX118" s="597"/>
    </row>
    <row r="119" spans="1:50" ht="23.25" hidden="1" customHeight="1" x14ac:dyDescent="0.15">
      <c r="A119" s="442"/>
      <c r="B119" s="443"/>
      <c r="C119" s="443"/>
      <c r="D119" s="443"/>
      <c r="E119" s="443"/>
      <c r="F119" s="444"/>
      <c r="G119" s="396" t="s">
        <v>597</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25.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598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529</v>
      </c>
      <c r="AF121" s="419"/>
      <c r="AG121" s="419"/>
      <c r="AH121" s="420"/>
      <c r="AI121" s="418" t="s">
        <v>526</v>
      </c>
      <c r="AJ121" s="419"/>
      <c r="AK121" s="419"/>
      <c r="AL121" s="420"/>
      <c r="AM121" s="418" t="s">
        <v>521</v>
      </c>
      <c r="AN121" s="419"/>
      <c r="AO121" s="419"/>
      <c r="AP121" s="420"/>
      <c r="AQ121" s="595" t="s">
        <v>516</v>
      </c>
      <c r="AR121" s="596"/>
      <c r="AS121" s="596"/>
      <c r="AT121" s="596"/>
      <c r="AU121" s="596"/>
      <c r="AV121" s="596"/>
      <c r="AW121" s="596"/>
      <c r="AX121" s="597"/>
    </row>
    <row r="122" spans="1:50" ht="23.25" hidden="1" customHeight="1" x14ac:dyDescent="0.15">
      <c r="A122" s="442"/>
      <c r="B122" s="443"/>
      <c r="C122" s="443"/>
      <c r="D122" s="443"/>
      <c r="E122" s="443"/>
      <c r="F122" s="444"/>
      <c r="G122" s="396" t="s">
        <v>599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530</v>
      </c>
      <c r="AF124" s="419"/>
      <c r="AG124" s="419"/>
      <c r="AH124" s="420"/>
      <c r="AI124" s="418" t="s">
        <v>526</v>
      </c>
      <c r="AJ124" s="419"/>
      <c r="AK124" s="419"/>
      <c r="AL124" s="420"/>
      <c r="AM124" s="418" t="s">
        <v>521</v>
      </c>
      <c r="AN124" s="419"/>
      <c r="AO124" s="419"/>
      <c r="AP124" s="420"/>
      <c r="AQ124" s="595" t="s">
        <v>516</v>
      </c>
      <c r="AR124" s="596"/>
      <c r="AS124" s="596"/>
      <c r="AT124" s="596"/>
      <c r="AU124" s="596"/>
      <c r="AV124" s="596"/>
      <c r="AW124" s="596"/>
      <c r="AX124" s="597"/>
    </row>
    <row r="125" spans="1:50" ht="23.25" hidden="1" customHeight="1" x14ac:dyDescent="0.15">
      <c r="A125" s="442"/>
      <c r="B125" s="443"/>
      <c r="C125" s="443"/>
      <c r="D125" s="443"/>
      <c r="E125" s="443"/>
      <c r="F125" s="444"/>
      <c r="G125" s="396" t="s">
        <v>599</v>
      </c>
      <c r="H125" s="396"/>
      <c r="I125" s="396"/>
      <c r="J125" s="396"/>
      <c r="K125" s="396"/>
      <c r="L125" s="396"/>
      <c r="M125" s="396"/>
      <c r="N125" s="396"/>
      <c r="O125" s="396"/>
      <c r="P125" s="396"/>
      <c r="Q125" s="396"/>
      <c r="R125" s="396"/>
      <c r="S125" s="396"/>
      <c r="T125" s="396"/>
      <c r="U125" s="396"/>
      <c r="V125" s="396"/>
      <c r="W125" s="396"/>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6"/>
      <c r="Y126" s="474" t="s">
        <v>49</v>
      </c>
      <c r="Z126" s="449"/>
      <c r="AA126" s="450"/>
      <c r="AB126" s="475" t="s">
        <v>600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8" t="s">
        <v>529</v>
      </c>
      <c r="AF127" s="419"/>
      <c r="AG127" s="419"/>
      <c r="AH127" s="420"/>
      <c r="AI127" s="418" t="s">
        <v>526</v>
      </c>
      <c r="AJ127" s="419"/>
      <c r="AK127" s="419"/>
      <c r="AL127" s="420"/>
      <c r="AM127" s="418" t="s">
        <v>521</v>
      </c>
      <c r="AN127" s="419"/>
      <c r="AO127" s="419"/>
      <c r="AP127" s="420"/>
      <c r="AQ127" s="595" t="s">
        <v>516</v>
      </c>
      <c r="AR127" s="596"/>
      <c r="AS127" s="596"/>
      <c r="AT127" s="596"/>
      <c r="AU127" s="596"/>
      <c r="AV127" s="596"/>
      <c r="AW127" s="596"/>
      <c r="AX127" s="597"/>
    </row>
    <row r="128" spans="1:50" ht="23.25" hidden="1" customHeight="1" x14ac:dyDescent="0.15">
      <c r="A128" s="442"/>
      <c r="B128" s="443"/>
      <c r="C128" s="443"/>
      <c r="D128" s="443"/>
      <c r="E128" s="443"/>
      <c r="F128" s="444"/>
      <c r="G128" s="396" t="s">
        <v>601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598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5.25" customHeight="1" x14ac:dyDescent="0.15">
      <c r="A130" s="188" t="s">
        <v>559</v>
      </c>
      <c r="B130" s="185"/>
      <c r="C130" s="184" t="s">
        <v>358</v>
      </c>
      <c r="D130" s="185"/>
      <c r="E130" s="169" t="s">
        <v>387</v>
      </c>
      <c r="F130" s="170"/>
      <c r="G130" s="171" t="s">
        <v>683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386</v>
      </c>
      <c r="F131" s="175"/>
      <c r="G131" s="110" t="s">
        <v>623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37</v>
      </c>
      <c r="AV133" s="200"/>
      <c r="AW133" s="133" t="s">
        <v>300</v>
      </c>
      <c r="AX133" s="195"/>
    </row>
    <row r="134" spans="1:50" ht="25.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t="s">
        <v>566</v>
      </c>
      <c r="AF134" s="207"/>
      <c r="AG134" s="207"/>
      <c r="AH134" s="207"/>
      <c r="AI134" s="206" t="s">
        <v>566</v>
      </c>
      <c r="AJ134" s="207"/>
      <c r="AK134" s="207"/>
      <c r="AL134" s="207"/>
      <c r="AM134" s="206"/>
      <c r="AN134" s="207"/>
      <c r="AO134" s="207"/>
      <c r="AP134" s="207"/>
      <c r="AQ134" s="206" t="s">
        <v>587</v>
      </c>
      <c r="AR134" s="207"/>
      <c r="AS134" s="207"/>
      <c r="AT134" s="207"/>
      <c r="AU134" s="206" t="s">
        <v>566</v>
      </c>
      <c r="AV134" s="207"/>
      <c r="AW134" s="207"/>
      <c r="AX134" s="208"/>
    </row>
    <row r="135" spans="1:50" ht="25.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566</v>
      </c>
      <c r="AF135" s="207"/>
      <c r="AG135" s="207"/>
      <c r="AH135" s="207"/>
      <c r="AI135" s="206" t="s">
        <v>566</v>
      </c>
      <c r="AJ135" s="207"/>
      <c r="AK135" s="207"/>
      <c r="AL135" s="207"/>
      <c r="AM135" s="206"/>
      <c r="AN135" s="207"/>
      <c r="AO135" s="207"/>
      <c r="AP135" s="207"/>
      <c r="AQ135" s="206" t="s">
        <v>566</v>
      </c>
      <c r="AR135" s="207"/>
      <c r="AS135" s="207"/>
      <c r="AT135" s="207"/>
      <c r="AU135" s="206">
        <v>15</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33</v>
      </c>
      <c r="AV137" s="200"/>
      <c r="AW137" s="133" t="s">
        <v>300</v>
      </c>
      <c r="AX137" s="195"/>
    </row>
    <row r="138" spans="1:50" ht="29.2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607</v>
      </c>
      <c r="AC138" s="205"/>
      <c r="AD138" s="205"/>
      <c r="AE138" s="206">
        <v>56</v>
      </c>
      <c r="AF138" s="207"/>
      <c r="AG138" s="207"/>
      <c r="AH138" s="207"/>
      <c r="AI138" s="206">
        <v>83</v>
      </c>
      <c r="AJ138" s="207"/>
      <c r="AK138" s="207"/>
      <c r="AL138" s="207"/>
      <c r="AM138" s="206">
        <v>95</v>
      </c>
      <c r="AN138" s="207"/>
      <c r="AO138" s="207"/>
      <c r="AP138" s="207"/>
      <c r="AQ138" s="206" t="s">
        <v>565</v>
      </c>
      <c r="AR138" s="207"/>
      <c r="AS138" s="207"/>
      <c r="AT138" s="207"/>
      <c r="AU138" s="206" t="s">
        <v>565</v>
      </c>
      <c r="AV138" s="207"/>
      <c r="AW138" s="207"/>
      <c r="AX138" s="208"/>
    </row>
    <row r="139" spans="1:50" ht="29.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607</v>
      </c>
      <c r="AC139" s="213"/>
      <c r="AD139" s="213"/>
      <c r="AE139" s="206" t="s">
        <v>565</v>
      </c>
      <c r="AF139" s="207"/>
      <c r="AG139" s="207"/>
      <c r="AH139" s="207"/>
      <c r="AI139" s="206" t="s">
        <v>565</v>
      </c>
      <c r="AJ139" s="207"/>
      <c r="AK139" s="207"/>
      <c r="AL139" s="207"/>
      <c r="AM139" s="206">
        <v>90</v>
      </c>
      <c r="AN139" s="207"/>
      <c r="AO139" s="207"/>
      <c r="AP139" s="207"/>
      <c r="AQ139" s="206" t="s">
        <v>565</v>
      </c>
      <c r="AR139" s="207"/>
      <c r="AS139" s="207"/>
      <c r="AT139" s="207"/>
      <c r="AU139" s="206">
        <v>170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customHeight="1" x14ac:dyDescent="0.15">
      <c r="A142" s="189"/>
      <c r="B142" s="186"/>
      <c r="C142" s="180"/>
      <c r="D142" s="186"/>
      <c r="E142" s="180"/>
      <c r="F142" s="181"/>
      <c r="G142" s="104" t="s">
        <v>604</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608</v>
      </c>
      <c r="AC142" s="205"/>
      <c r="AD142" s="205"/>
      <c r="AE142" s="206">
        <v>150</v>
      </c>
      <c r="AF142" s="207"/>
      <c r="AG142" s="207"/>
      <c r="AH142" s="207"/>
      <c r="AI142" s="206" t="s">
        <v>565</v>
      </c>
      <c r="AJ142" s="207"/>
      <c r="AK142" s="207"/>
      <c r="AL142" s="207"/>
      <c r="AM142" s="206"/>
      <c r="AN142" s="207"/>
      <c r="AO142" s="207"/>
      <c r="AP142" s="207"/>
      <c r="AQ142" s="206" t="s">
        <v>565</v>
      </c>
      <c r="AR142" s="207"/>
      <c r="AS142" s="207"/>
      <c r="AT142" s="207"/>
      <c r="AU142" s="206" t="s">
        <v>565</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608</v>
      </c>
      <c r="AC143" s="213"/>
      <c r="AD143" s="213"/>
      <c r="AE143" s="206" t="s">
        <v>565</v>
      </c>
      <c r="AF143" s="207"/>
      <c r="AG143" s="207"/>
      <c r="AH143" s="207"/>
      <c r="AI143" s="206" t="s">
        <v>565</v>
      </c>
      <c r="AJ143" s="207"/>
      <c r="AK143" s="207"/>
      <c r="AL143" s="207"/>
      <c r="AM143" s="206"/>
      <c r="AN143" s="207"/>
      <c r="AO143" s="207"/>
      <c r="AP143" s="207"/>
      <c r="AQ143" s="206" t="s">
        <v>565</v>
      </c>
      <c r="AR143" s="207"/>
      <c r="AS143" s="207"/>
      <c r="AT143" s="207"/>
      <c r="AU143" s="206" t="s">
        <v>565</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customHeight="1" x14ac:dyDescent="0.15">
      <c r="A146" s="189"/>
      <c r="B146" s="186"/>
      <c r="C146" s="180"/>
      <c r="D146" s="186"/>
      <c r="E146" s="180"/>
      <c r="F146" s="181"/>
      <c r="G146" s="104" t="s">
        <v>605</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609</v>
      </c>
      <c r="AC146" s="205"/>
      <c r="AD146" s="205"/>
      <c r="AE146" s="206">
        <v>2542</v>
      </c>
      <c r="AF146" s="207"/>
      <c r="AG146" s="207"/>
      <c r="AH146" s="207"/>
      <c r="AI146" s="206" t="s">
        <v>565</v>
      </c>
      <c r="AJ146" s="207"/>
      <c r="AK146" s="207"/>
      <c r="AL146" s="207"/>
      <c r="AM146" s="206"/>
      <c r="AN146" s="207"/>
      <c r="AO146" s="207"/>
      <c r="AP146" s="207"/>
      <c r="AQ146" s="206" t="s">
        <v>565</v>
      </c>
      <c r="AR146" s="207"/>
      <c r="AS146" s="207"/>
      <c r="AT146" s="207"/>
      <c r="AU146" s="206" t="s">
        <v>565</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609</v>
      </c>
      <c r="AC147" s="213"/>
      <c r="AD147" s="213"/>
      <c r="AE147" s="206" t="s">
        <v>565</v>
      </c>
      <c r="AF147" s="207"/>
      <c r="AG147" s="207"/>
      <c r="AH147" s="207"/>
      <c r="AI147" s="206" t="s">
        <v>565</v>
      </c>
      <c r="AJ147" s="207"/>
      <c r="AK147" s="207"/>
      <c r="AL147" s="207"/>
      <c r="AM147" s="206"/>
      <c r="AN147" s="207"/>
      <c r="AO147" s="207"/>
      <c r="AP147" s="207"/>
      <c r="AQ147" s="206" t="s">
        <v>565</v>
      </c>
      <c r="AR147" s="207"/>
      <c r="AS147" s="207"/>
      <c r="AT147" s="207"/>
      <c r="AU147" s="206" t="s">
        <v>565</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6.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6.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622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7"/>
      <c r="E430" s="174" t="s">
        <v>539</v>
      </c>
      <c r="F430" s="904"/>
      <c r="G430" s="905" t="s">
        <v>374</v>
      </c>
      <c r="H430" s="123"/>
      <c r="I430" s="123"/>
      <c r="J430" s="906" t="s">
        <v>566</v>
      </c>
      <c r="K430" s="907"/>
      <c r="L430" s="907"/>
      <c r="M430" s="907"/>
      <c r="N430" s="907"/>
      <c r="O430" s="907"/>
      <c r="P430" s="907"/>
      <c r="Q430" s="907"/>
      <c r="R430" s="907"/>
      <c r="S430" s="907"/>
      <c r="T430" s="908"/>
      <c r="U430" s="592" t="s">
        <v>566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4" t="s">
        <v>566</v>
      </c>
      <c r="AR432" s="200"/>
      <c r="AS432" s="133" t="s">
        <v>355</v>
      </c>
      <c r="AT432" s="134"/>
      <c r="AU432" s="200" t="s">
        <v>566</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566</v>
      </c>
      <c r="AC433" s="213"/>
      <c r="AD433" s="213"/>
      <c r="AE433" s="340" t="s">
        <v>571</v>
      </c>
      <c r="AF433" s="207"/>
      <c r="AG433" s="207"/>
      <c r="AH433" s="341"/>
      <c r="AI433" s="340" t="s">
        <v>566</v>
      </c>
      <c r="AJ433" s="207"/>
      <c r="AK433" s="207"/>
      <c r="AL433" s="207"/>
      <c r="AM433" s="340" t="s">
        <v>565</v>
      </c>
      <c r="AN433" s="207"/>
      <c r="AO433" s="207"/>
      <c r="AP433" s="341"/>
      <c r="AQ433" s="340" t="s">
        <v>566</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587</v>
      </c>
      <c r="AF434" s="207"/>
      <c r="AG434" s="207"/>
      <c r="AH434" s="341"/>
      <c r="AI434" s="340" t="s">
        <v>566</v>
      </c>
      <c r="AJ434" s="207"/>
      <c r="AK434" s="207"/>
      <c r="AL434" s="207"/>
      <c r="AM434" s="340" t="s">
        <v>565</v>
      </c>
      <c r="AN434" s="207"/>
      <c r="AO434" s="207"/>
      <c r="AP434" s="341"/>
      <c r="AQ434" s="340" t="s">
        <v>566</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t="s">
        <v>566</v>
      </c>
      <c r="AF435" s="207"/>
      <c r="AG435" s="207"/>
      <c r="AH435" s="341"/>
      <c r="AI435" s="340" t="s">
        <v>566</v>
      </c>
      <c r="AJ435" s="207"/>
      <c r="AK435" s="207"/>
      <c r="AL435" s="207"/>
      <c r="AM435" s="340" t="s">
        <v>565</v>
      </c>
      <c r="AN435" s="207"/>
      <c r="AO435" s="207"/>
      <c r="AP435" s="341"/>
      <c r="AQ435" s="340" t="s">
        <v>566</v>
      </c>
      <c r="AR435" s="207"/>
      <c r="AS435" s="207"/>
      <c r="AT435" s="341"/>
      <c r="AU435" s="207" t="s">
        <v>566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4" t="s">
        <v>566</v>
      </c>
      <c r="AR457" s="200"/>
      <c r="AS457" s="133" t="s">
        <v>355</v>
      </c>
      <c r="AT457" s="134"/>
      <c r="AU457" s="200" t="s">
        <v>566</v>
      </c>
      <c r="AV457" s="200"/>
      <c r="AW457" s="133" t="s">
        <v>300</v>
      </c>
      <c r="AX457" s="195"/>
    </row>
    <row r="458" spans="1:50" ht="23.25"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566</v>
      </c>
      <c r="AF458" s="207"/>
      <c r="AG458" s="207"/>
      <c r="AH458" s="207"/>
      <c r="AI458" s="340" t="s">
        <v>566</v>
      </c>
      <c r="AJ458" s="207"/>
      <c r="AK458" s="207"/>
      <c r="AL458" s="207"/>
      <c r="AM458" s="340" t="s">
        <v>565</v>
      </c>
      <c r="AN458" s="207"/>
      <c r="AO458" s="207"/>
      <c r="AP458" s="341"/>
      <c r="AQ458" s="340" t="s">
        <v>587</v>
      </c>
      <c r="AR458" s="207"/>
      <c r="AS458" s="207"/>
      <c r="AT458" s="341"/>
      <c r="AU458" s="207" t="s">
        <v>566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571</v>
      </c>
      <c r="AF459" s="207"/>
      <c r="AG459" s="207"/>
      <c r="AH459" s="341"/>
      <c r="AI459" s="340" t="s">
        <v>566</v>
      </c>
      <c r="AJ459" s="207"/>
      <c r="AK459" s="207"/>
      <c r="AL459" s="207"/>
      <c r="AM459" s="340" t="s">
        <v>565</v>
      </c>
      <c r="AN459" s="207"/>
      <c r="AO459" s="207"/>
      <c r="AP459" s="341"/>
      <c r="AQ459" s="340" t="s">
        <v>566</v>
      </c>
      <c r="AR459" s="207"/>
      <c r="AS459" s="207"/>
      <c r="AT459" s="341"/>
      <c r="AU459" s="207" t="s">
        <v>571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t="s">
        <v>566</v>
      </c>
      <c r="AF460" s="207"/>
      <c r="AG460" s="207"/>
      <c r="AH460" s="341"/>
      <c r="AI460" s="340" t="s">
        <v>566</v>
      </c>
      <c r="AJ460" s="207"/>
      <c r="AK460" s="207"/>
      <c r="AL460" s="207"/>
      <c r="AM460" s="340" t="s">
        <v>565</v>
      </c>
      <c r="AN460" s="207"/>
      <c r="AO460" s="207"/>
      <c r="AP460" s="341"/>
      <c r="AQ460" s="340" t="s">
        <v>566</v>
      </c>
      <c r="AR460" s="207"/>
      <c r="AS460" s="207"/>
      <c r="AT460" s="341"/>
      <c r="AU460" s="207" t="s">
        <v>566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5" t="s">
        <v>374</v>
      </c>
      <c r="H484" s="123"/>
      <c r="I484" s="123"/>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5" t="s">
        <v>374</v>
      </c>
      <c r="H538" s="123"/>
      <c r="I538" s="123"/>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5" t="s">
        <v>374</v>
      </c>
      <c r="H592" s="123"/>
      <c r="I592" s="123"/>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5" t="s">
        <v>374</v>
      </c>
      <c r="H646" s="123"/>
      <c r="I646" s="123"/>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114"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570</v>
      </c>
      <c r="AE702" s="346"/>
      <c r="AF702" s="346"/>
      <c r="AG702" s="388" t="s">
        <v>651</v>
      </c>
      <c r="AH702" s="389"/>
      <c r="AI702" s="389"/>
      <c r="AJ702" s="389"/>
      <c r="AK702" s="389"/>
      <c r="AL702" s="389"/>
      <c r="AM702" s="389"/>
      <c r="AN702" s="389"/>
      <c r="AO702" s="389"/>
      <c r="AP702" s="389"/>
      <c r="AQ702" s="389"/>
      <c r="AR702" s="389"/>
      <c r="AS702" s="389"/>
      <c r="AT702" s="389"/>
      <c r="AU702" s="389"/>
      <c r="AV702" s="389"/>
      <c r="AW702" s="389"/>
      <c r="AX702" s="390"/>
    </row>
    <row r="703" spans="1:50" ht="168"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570</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570</v>
      </c>
      <c r="AE704" s="787"/>
      <c r="AF704" s="787"/>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570</v>
      </c>
      <c r="AE705" s="719"/>
      <c r="AF705" s="719"/>
      <c r="AG705" s="125" t="s">
        <v>680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679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675</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43.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570</v>
      </c>
      <c r="AE708" s="609"/>
      <c r="AF708" s="609"/>
      <c r="AG708" s="746" t="s">
        <v>611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570</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570</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570</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4" t="s">
        <v>468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676</v>
      </c>
      <c r="AE712" s="787"/>
      <c r="AF712" s="787"/>
      <c r="AG712" s="814" t="s">
        <v>566</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4" t="s">
        <v>469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676</v>
      </c>
      <c r="AE713" s="329"/>
      <c r="AF713" s="667"/>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570</v>
      </c>
      <c r="AE714" s="812"/>
      <c r="AF714" s="813"/>
      <c r="AG714" s="740" t="s">
        <v>615</v>
      </c>
      <c r="AH714" s="741"/>
      <c r="AI714" s="741"/>
      <c r="AJ714" s="741"/>
      <c r="AK714" s="741"/>
      <c r="AL714" s="741"/>
      <c r="AM714" s="741"/>
      <c r="AN714" s="741"/>
      <c r="AO714" s="741"/>
      <c r="AP714" s="741"/>
      <c r="AQ714" s="741"/>
      <c r="AR714" s="741"/>
      <c r="AS714" s="741"/>
      <c r="AT714" s="741"/>
      <c r="AU714" s="741"/>
      <c r="AV714" s="741"/>
      <c r="AW714" s="741"/>
      <c r="AX714" s="742"/>
    </row>
    <row r="715" spans="1:50" ht="44.25"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570</v>
      </c>
      <c r="AE715" s="609"/>
      <c r="AF715" s="660"/>
      <c r="AG715" s="746" t="s">
        <v>616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570</v>
      </c>
      <c r="AE716" s="631"/>
      <c r="AF716" s="631"/>
      <c r="AG716" s="101" t="s">
        <v>652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570</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570</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676</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5.5" customHeight="1" x14ac:dyDescent="0.15">
      <c r="A726" s="644" t="s">
        <v>48</v>
      </c>
      <c r="B726" s="806"/>
      <c r="C726" s="819" t="s">
        <v>53</v>
      </c>
      <c r="D726" s="843"/>
      <c r="E726" s="843"/>
      <c r="F726" s="844"/>
      <c r="G726" s="580" t="s">
        <v>703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85.5" customHeight="1" thickBot="1" x14ac:dyDescent="0.2">
      <c r="A727" s="807"/>
      <c r="B727" s="808"/>
      <c r="C727" s="752" t="s">
        <v>57</v>
      </c>
      <c r="D727" s="753"/>
      <c r="E727" s="753"/>
      <c r="F727" s="754"/>
      <c r="G727" s="578" t="s">
        <v>697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619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543</v>
      </c>
      <c r="B737" s="210"/>
      <c r="C737" s="210"/>
      <c r="D737" s="211"/>
      <c r="E737" s="996" t="s">
        <v>587</v>
      </c>
      <c r="F737" s="996"/>
      <c r="G737" s="996"/>
      <c r="H737" s="996"/>
      <c r="I737" s="996"/>
      <c r="J737" s="996"/>
      <c r="K737" s="996"/>
      <c r="L737" s="996"/>
      <c r="M737" s="996"/>
      <c r="N737" s="365" t="s">
        <v>536</v>
      </c>
      <c r="O737" s="365"/>
      <c r="P737" s="365"/>
      <c r="Q737" s="365"/>
      <c r="R737" s="996" t="s">
        <v>566</v>
      </c>
      <c r="S737" s="996"/>
      <c r="T737" s="996"/>
      <c r="U737" s="996"/>
      <c r="V737" s="996"/>
      <c r="W737" s="996"/>
      <c r="X737" s="996"/>
      <c r="Y737" s="996"/>
      <c r="Z737" s="996"/>
      <c r="AA737" s="365" t="s">
        <v>535</v>
      </c>
      <c r="AB737" s="365"/>
      <c r="AC737" s="365"/>
      <c r="AD737" s="365"/>
      <c r="AE737" s="996" t="s">
        <v>587</v>
      </c>
      <c r="AF737" s="996"/>
      <c r="AG737" s="996"/>
      <c r="AH737" s="996"/>
      <c r="AI737" s="996"/>
      <c r="AJ737" s="996"/>
      <c r="AK737" s="996"/>
      <c r="AL737" s="996"/>
      <c r="AM737" s="996"/>
      <c r="AN737" s="365" t="s">
        <v>534</v>
      </c>
      <c r="AO737" s="365"/>
      <c r="AP737" s="365"/>
      <c r="AQ737" s="365"/>
      <c r="AR737" s="988" t="s">
        <v>566</v>
      </c>
      <c r="AS737" s="989"/>
      <c r="AT737" s="989"/>
      <c r="AU737" s="989"/>
      <c r="AV737" s="989"/>
      <c r="AW737" s="989"/>
      <c r="AX737" s="990"/>
      <c r="AY737" s="89"/>
      <c r="AZ737" s="89"/>
    </row>
    <row r="738" spans="1:52" ht="24.75" customHeight="1" x14ac:dyDescent="0.15">
      <c r="A738" s="997" t="s">
        <v>533</v>
      </c>
      <c r="B738" s="210"/>
      <c r="C738" s="210"/>
      <c r="D738" s="211"/>
      <c r="E738" s="996" t="s">
        <v>587</v>
      </c>
      <c r="F738" s="996"/>
      <c r="G738" s="996"/>
      <c r="H738" s="996"/>
      <c r="I738" s="996"/>
      <c r="J738" s="996"/>
      <c r="K738" s="996"/>
      <c r="L738" s="996"/>
      <c r="M738" s="996"/>
      <c r="N738" s="365" t="s">
        <v>532</v>
      </c>
      <c r="O738" s="365"/>
      <c r="P738" s="365"/>
      <c r="Q738" s="365"/>
      <c r="R738" s="996" t="s">
        <v>566</v>
      </c>
      <c r="S738" s="996"/>
      <c r="T738" s="996"/>
      <c r="U738" s="996"/>
      <c r="V738" s="996"/>
      <c r="W738" s="996"/>
      <c r="X738" s="996"/>
      <c r="Y738" s="996"/>
      <c r="Z738" s="996"/>
      <c r="AA738" s="365" t="s">
        <v>531</v>
      </c>
      <c r="AB738" s="365"/>
      <c r="AC738" s="365"/>
      <c r="AD738" s="365"/>
      <c r="AE738" s="996" t="s">
        <v>620</v>
      </c>
      <c r="AF738" s="996"/>
      <c r="AG738" s="996"/>
      <c r="AH738" s="996"/>
      <c r="AI738" s="996"/>
      <c r="AJ738" s="996"/>
      <c r="AK738" s="996"/>
      <c r="AL738" s="996"/>
      <c r="AM738" s="996"/>
      <c r="AN738" s="365" t="s">
        <v>527</v>
      </c>
      <c r="AO738" s="365"/>
      <c r="AP738" s="365"/>
      <c r="AQ738" s="365"/>
      <c r="AR738" s="988">
        <v>31</v>
      </c>
      <c r="AS738" s="989"/>
      <c r="AT738" s="989"/>
      <c r="AU738" s="989"/>
      <c r="AV738" s="989"/>
      <c r="AW738" s="989"/>
      <c r="AX738" s="990"/>
    </row>
    <row r="739" spans="1:52" ht="24.75" customHeight="1" thickBot="1" x14ac:dyDescent="0.2">
      <c r="A739" s="998" t="s">
        <v>523</v>
      </c>
      <c r="B739" s="999"/>
      <c r="C739" s="999"/>
      <c r="D739" s="1000"/>
      <c r="E739" s="1001" t="s">
        <v>621</v>
      </c>
      <c r="F739" s="991"/>
      <c r="G739" s="991"/>
      <c r="H739" s="93" t="str">
        <f>IF(E739="", "", "(")</f>
        <v>(</v>
      </c>
      <c r="I739" s="991"/>
      <c r="J739" s="991"/>
      <c r="K739" s="93" t="str">
        <f>IF(OR(I739="　", I739=""), "", "-")</f>
        <v/>
      </c>
      <c r="L739" s="992">
        <v>320</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503</v>
      </c>
      <c r="B740" s="619"/>
      <c r="C740" s="619"/>
      <c r="D740" s="619"/>
      <c r="E740" s="619"/>
      <c r="F740" s="62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9.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9.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0.7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599" t="s">
        <v>647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648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685</v>
      </c>
      <c r="H781" s="675"/>
      <c r="I781" s="675"/>
      <c r="J781" s="675"/>
      <c r="K781" s="676"/>
      <c r="L781" s="668" t="s">
        <v>650</v>
      </c>
      <c r="M781" s="669"/>
      <c r="N781" s="669"/>
      <c r="O781" s="669"/>
      <c r="P781" s="669"/>
      <c r="Q781" s="669"/>
      <c r="R781" s="669"/>
      <c r="S781" s="669"/>
      <c r="T781" s="669"/>
      <c r="U781" s="669"/>
      <c r="V781" s="669"/>
      <c r="W781" s="669"/>
      <c r="X781" s="670"/>
      <c r="Y781" s="391">
        <v>21</v>
      </c>
      <c r="Z781" s="392"/>
      <c r="AA781" s="392"/>
      <c r="AB781" s="809"/>
      <c r="AC781" s="674" t="s">
        <v>685</v>
      </c>
      <c r="AD781" s="675"/>
      <c r="AE781" s="675"/>
      <c r="AF781" s="675"/>
      <c r="AG781" s="676"/>
      <c r="AH781" s="668" t="s">
        <v>650</v>
      </c>
      <c r="AI781" s="669"/>
      <c r="AJ781" s="669"/>
      <c r="AK781" s="669"/>
      <c r="AL781" s="669"/>
      <c r="AM781" s="669"/>
      <c r="AN781" s="669"/>
      <c r="AO781" s="669"/>
      <c r="AP781" s="669"/>
      <c r="AQ781" s="669"/>
      <c r="AR781" s="669"/>
      <c r="AS781" s="669"/>
      <c r="AT781" s="670"/>
      <c r="AU781" s="391">
        <v>7.1</v>
      </c>
      <c r="AV781" s="392"/>
      <c r="AW781" s="392"/>
      <c r="AX781" s="393"/>
    </row>
    <row r="782" spans="1:50" ht="24.75" customHeight="1" x14ac:dyDescent="0.15">
      <c r="A782" s="635"/>
      <c r="B782" s="636"/>
      <c r="C782" s="636"/>
      <c r="D782" s="636"/>
      <c r="E782" s="636"/>
      <c r="F782" s="637"/>
      <c r="G782" s="610" t="s">
        <v>686</v>
      </c>
      <c r="H782" s="611"/>
      <c r="I782" s="611"/>
      <c r="J782" s="611"/>
      <c r="K782" s="612"/>
      <c r="L782" s="602" t="s">
        <v>690</v>
      </c>
      <c r="M782" s="603"/>
      <c r="N782" s="603"/>
      <c r="O782" s="603"/>
      <c r="P782" s="603"/>
      <c r="Q782" s="603"/>
      <c r="R782" s="603"/>
      <c r="S782" s="603"/>
      <c r="T782" s="603"/>
      <c r="U782" s="603"/>
      <c r="V782" s="603"/>
      <c r="W782" s="603"/>
      <c r="X782" s="604"/>
      <c r="Y782" s="605">
        <v>6.3</v>
      </c>
      <c r="Z782" s="606"/>
      <c r="AA782" s="606"/>
      <c r="AB782" s="616"/>
      <c r="AC782" s="610" t="s">
        <v>688</v>
      </c>
      <c r="AD782" s="611"/>
      <c r="AE782" s="611"/>
      <c r="AF782" s="611"/>
      <c r="AG782" s="612"/>
      <c r="AH782" s="602" t="s">
        <v>693</v>
      </c>
      <c r="AI782" s="603"/>
      <c r="AJ782" s="603"/>
      <c r="AK782" s="603"/>
      <c r="AL782" s="603"/>
      <c r="AM782" s="603"/>
      <c r="AN782" s="603"/>
      <c r="AO782" s="603"/>
      <c r="AP782" s="603"/>
      <c r="AQ782" s="603"/>
      <c r="AR782" s="603"/>
      <c r="AS782" s="603"/>
      <c r="AT782" s="604"/>
      <c r="AU782" s="605">
        <v>3</v>
      </c>
      <c r="AV782" s="606"/>
      <c r="AW782" s="606"/>
      <c r="AX782" s="607"/>
    </row>
    <row r="783" spans="1:50" ht="24.75" customHeight="1" x14ac:dyDescent="0.15">
      <c r="A783" s="635"/>
      <c r="B783" s="636"/>
      <c r="C783" s="636"/>
      <c r="D783" s="636"/>
      <c r="E783" s="636"/>
      <c r="F783" s="637"/>
      <c r="G783" s="610" t="s">
        <v>684</v>
      </c>
      <c r="H783" s="611"/>
      <c r="I783" s="611"/>
      <c r="J783" s="611"/>
      <c r="K783" s="612"/>
      <c r="L783" s="602" t="s">
        <v>689</v>
      </c>
      <c r="M783" s="603"/>
      <c r="N783" s="603"/>
      <c r="O783" s="603"/>
      <c r="P783" s="603"/>
      <c r="Q783" s="603"/>
      <c r="R783" s="603"/>
      <c r="S783" s="603"/>
      <c r="T783" s="603"/>
      <c r="U783" s="603"/>
      <c r="V783" s="603"/>
      <c r="W783" s="603"/>
      <c r="X783" s="604"/>
      <c r="Y783" s="605">
        <v>2.7</v>
      </c>
      <c r="Z783" s="606"/>
      <c r="AA783" s="606"/>
      <c r="AB783" s="616"/>
      <c r="AC783" s="610" t="s">
        <v>686</v>
      </c>
      <c r="AD783" s="611"/>
      <c r="AE783" s="611"/>
      <c r="AF783" s="611"/>
      <c r="AG783" s="612"/>
      <c r="AH783" s="602" t="s">
        <v>692</v>
      </c>
      <c r="AI783" s="603"/>
      <c r="AJ783" s="603"/>
      <c r="AK783" s="603"/>
      <c r="AL783" s="603"/>
      <c r="AM783" s="603"/>
      <c r="AN783" s="603"/>
      <c r="AO783" s="603"/>
      <c r="AP783" s="603"/>
      <c r="AQ783" s="603"/>
      <c r="AR783" s="603"/>
      <c r="AS783" s="603"/>
      <c r="AT783" s="604"/>
      <c r="AU783" s="605">
        <v>1.1000000000000001</v>
      </c>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t="s">
        <v>684</v>
      </c>
      <c r="AD784" s="611"/>
      <c r="AE784" s="611"/>
      <c r="AF784" s="611"/>
      <c r="AG784" s="612"/>
      <c r="AH784" s="602" t="s">
        <v>691</v>
      </c>
      <c r="AI784" s="603"/>
      <c r="AJ784" s="603"/>
      <c r="AK784" s="603"/>
      <c r="AL784" s="603"/>
      <c r="AM784" s="603"/>
      <c r="AN784" s="603"/>
      <c r="AO784" s="603"/>
      <c r="AP784" s="603"/>
      <c r="AQ784" s="603"/>
      <c r="AR784" s="603"/>
      <c r="AS784" s="603"/>
      <c r="AT784" s="604"/>
      <c r="AU784" s="605">
        <v>0.8</v>
      </c>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12</v>
      </c>
      <c r="AV791" s="836"/>
      <c r="AW791" s="836"/>
      <c r="AX791" s="838"/>
    </row>
    <row r="792" spans="1:50" ht="24.75" customHeight="1" x14ac:dyDescent="0.15">
      <c r="A792" s="635"/>
      <c r="B792" s="636"/>
      <c r="C792" s="636"/>
      <c r="D792" s="636"/>
      <c r="E792" s="636"/>
      <c r="F792" s="637"/>
      <c r="G792" s="599" t="s">
        <v>649</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10" t="s">
        <v>686</v>
      </c>
      <c r="H794" s="611"/>
      <c r="I794" s="611"/>
      <c r="J794" s="611"/>
      <c r="K794" s="612"/>
      <c r="L794" s="602" t="s">
        <v>695</v>
      </c>
      <c r="M794" s="603"/>
      <c r="N794" s="603"/>
      <c r="O794" s="603"/>
      <c r="P794" s="603"/>
      <c r="Q794" s="603"/>
      <c r="R794" s="603"/>
      <c r="S794" s="603"/>
      <c r="T794" s="603"/>
      <c r="U794" s="603"/>
      <c r="V794" s="603"/>
      <c r="W794" s="603"/>
      <c r="X794" s="604"/>
      <c r="Y794" s="605">
        <v>12.9</v>
      </c>
      <c r="Z794" s="606"/>
      <c r="AA794" s="606"/>
      <c r="AB794" s="616"/>
      <c r="AC794" s="674" t="s">
        <v>685</v>
      </c>
      <c r="AD794" s="675"/>
      <c r="AE794" s="675"/>
      <c r="AF794" s="675"/>
      <c r="AG794" s="676"/>
      <c r="AH794" s="668" t="s">
        <v>650</v>
      </c>
      <c r="AI794" s="839"/>
      <c r="AJ794" s="839"/>
      <c r="AK794" s="839"/>
      <c r="AL794" s="839"/>
      <c r="AM794" s="839"/>
      <c r="AN794" s="839"/>
      <c r="AO794" s="839"/>
      <c r="AP794" s="839"/>
      <c r="AQ794" s="839"/>
      <c r="AR794" s="839"/>
      <c r="AS794" s="839"/>
      <c r="AT794" s="840"/>
      <c r="AU794" s="391">
        <v>10.8</v>
      </c>
      <c r="AV794" s="392"/>
      <c r="AW794" s="392"/>
      <c r="AX794" s="393"/>
    </row>
    <row r="795" spans="1:50" ht="24.75" customHeight="1" x14ac:dyDescent="0.15">
      <c r="A795" s="635"/>
      <c r="B795" s="636"/>
      <c r="C795" s="636"/>
      <c r="D795" s="636"/>
      <c r="E795" s="636"/>
      <c r="F795" s="637"/>
      <c r="G795" s="610" t="s">
        <v>688</v>
      </c>
      <c r="H795" s="611"/>
      <c r="I795" s="611"/>
      <c r="J795" s="611"/>
      <c r="K795" s="612"/>
      <c r="L795" s="602" t="s">
        <v>696</v>
      </c>
      <c r="M795" s="603"/>
      <c r="N795" s="603"/>
      <c r="O795" s="603"/>
      <c r="P795" s="603"/>
      <c r="Q795" s="603"/>
      <c r="R795" s="603"/>
      <c r="S795" s="603"/>
      <c r="T795" s="603"/>
      <c r="U795" s="603"/>
      <c r="V795" s="603"/>
      <c r="W795" s="603"/>
      <c r="X795" s="604"/>
      <c r="Y795" s="605">
        <v>6.1</v>
      </c>
      <c r="Z795" s="606"/>
      <c r="AA795" s="606"/>
      <c r="AB795" s="616"/>
      <c r="AC795" s="610" t="s">
        <v>686</v>
      </c>
      <c r="AD795" s="611"/>
      <c r="AE795" s="611"/>
      <c r="AF795" s="611"/>
      <c r="AG795" s="612"/>
      <c r="AH795" s="602" t="s">
        <v>687</v>
      </c>
      <c r="AI795" s="603"/>
      <c r="AJ795" s="603"/>
      <c r="AK795" s="603"/>
      <c r="AL795" s="603"/>
      <c r="AM795" s="603"/>
      <c r="AN795" s="603"/>
      <c r="AO795" s="603"/>
      <c r="AP795" s="603"/>
      <c r="AQ795" s="603"/>
      <c r="AR795" s="603"/>
      <c r="AS795" s="603"/>
      <c r="AT795" s="604"/>
      <c r="AU795" s="605">
        <v>1.7</v>
      </c>
      <c r="AV795" s="606"/>
      <c r="AW795" s="606"/>
      <c r="AX795" s="607"/>
    </row>
    <row r="796" spans="1:50" ht="24.75" customHeight="1" x14ac:dyDescent="0.15">
      <c r="A796" s="635"/>
      <c r="B796" s="636"/>
      <c r="C796" s="636"/>
      <c r="D796" s="636"/>
      <c r="E796" s="636"/>
      <c r="F796" s="637"/>
      <c r="G796" s="610" t="s">
        <v>685</v>
      </c>
      <c r="H796" s="611"/>
      <c r="I796" s="611"/>
      <c r="J796" s="611"/>
      <c r="K796" s="612"/>
      <c r="L796" s="602" t="s">
        <v>694</v>
      </c>
      <c r="M796" s="603"/>
      <c r="N796" s="603"/>
      <c r="O796" s="603"/>
      <c r="P796" s="603"/>
      <c r="Q796" s="603"/>
      <c r="R796" s="603"/>
      <c r="S796" s="603"/>
      <c r="T796" s="603"/>
      <c r="U796" s="603"/>
      <c r="V796" s="603"/>
      <c r="W796" s="603"/>
      <c r="X796" s="604"/>
      <c r="Y796" s="605">
        <v>1.5</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0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0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0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0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0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20.5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12.5</v>
      </c>
      <c r="AV804" s="836"/>
      <c r="AW804" s="836"/>
      <c r="AX804" s="838"/>
    </row>
    <row r="805" spans="1:50" ht="24.75" hidden="1" customHeight="1" x14ac:dyDescent="0.15">
      <c r="A805" s="635"/>
      <c r="B805" s="636"/>
      <c r="C805" s="636"/>
      <c r="D805" s="636"/>
      <c r="E805" s="636"/>
      <c r="F805" s="637"/>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1"/>
      <c r="Z807" s="392"/>
      <c r="AA807" s="392"/>
      <c r="AB807" s="809"/>
      <c r="AC807" s="674"/>
      <c r="AD807" s="675"/>
      <c r="AE807" s="675"/>
      <c r="AF807" s="675"/>
      <c r="AG807" s="676"/>
      <c r="AH807" s="668"/>
      <c r="AI807" s="669"/>
      <c r="AJ807" s="669"/>
      <c r="AK807" s="669"/>
      <c r="AL807" s="669"/>
      <c r="AM807" s="669"/>
      <c r="AN807" s="669"/>
      <c r="AO807" s="669"/>
      <c r="AP807" s="669"/>
      <c r="AQ807" s="669"/>
      <c r="AR807" s="669"/>
      <c r="AS807" s="669"/>
      <c r="AT807" s="670"/>
      <c r="AU807" s="391"/>
      <c r="AV807" s="392"/>
      <c r="AW807" s="392"/>
      <c r="AX807" s="393"/>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1"/>
      <c r="Z820" s="392"/>
      <c r="AA820" s="392"/>
      <c r="AB820" s="809"/>
      <c r="AC820" s="674"/>
      <c r="AD820" s="675"/>
      <c r="AE820" s="675"/>
      <c r="AF820" s="675"/>
      <c r="AG820" s="676"/>
      <c r="AH820" s="668"/>
      <c r="AI820" s="669"/>
      <c r="AJ820" s="669"/>
      <c r="AK820" s="669"/>
      <c r="AL820" s="669"/>
      <c r="AM820" s="669"/>
      <c r="AN820" s="669"/>
      <c r="AO820" s="669"/>
      <c r="AP820" s="669"/>
      <c r="AQ820" s="669"/>
      <c r="AR820" s="669"/>
      <c r="AS820" s="669"/>
      <c r="AT820" s="670"/>
      <c r="AU820" s="391"/>
      <c r="AV820" s="392"/>
      <c r="AW820" s="392"/>
      <c r="AX820" s="393"/>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466</v>
      </c>
      <c r="AM831" s="281"/>
      <c r="AN831" s="281"/>
      <c r="AO831" s="82" t="s">
        <v>646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627</v>
      </c>
      <c r="D837" s="378"/>
      <c r="E837" s="378"/>
      <c r="F837" s="378"/>
      <c r="G837" s="378"/>
      <c r="H837" s="378"/>
      <c r="I837" s="379"/>
      <c r="J837" s="348">
        <v>6010001032853</v>
      </c>
      <c r="K837" s="349"/>
      <c r="L837" s="349"/>
      <c r="M837" s="349"/>
      <c r="N837" s="349"/>
      <c r="O837" s="349"/>
      <c r="P837" s="362" t="s">
        <v>645</v>
      </c>
      <c r="Q837" s="350"/>
      <c r="R837" s="350"/>
      <c r="S837" s="350"/>
      <c r="T837" s="350"/>
      <c r="U837" s="350"/>
      <c r="V837" s="350"/>
      <c r="W837" s="350"/>
      <c r="X837" s="350"/>
      <c r="Y837" s="351">
        <v>30</v>
      </c>
      <c r="Z837" s="352"/>
      <c r="AA837" s="352"/>
      <c r="AB837" s="353"/>
      <c r="AC837" s="363" t="s">
        <v>495</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t="s">
        <v>630</v>
      </c>
      <c r="D838" s="347"/>
      <c r="E838" s="347"/>
      <c r="F838" s="347"/>
      <c r="G838" s="347"/>
      <c r="H838" s="347"/>
      <c r="I838" s="347"/>
      <c r="J838" s="348">
        <v>2260005002575</v>
      </c>
      <c r="K838" s="349"/>
      <c r="L838" s="349"/>
      <c r="M838" s="349"/>
      <c r="N838" s="349"/>
      <c r="O838" s="349"/>
      <c r="P838" s="362" t="s">
        <v>658</v>
      </c>
      <c r="Q838" s="350"/>
      <c r="R838" s="350"/>
      <c r="S838" s="350"/>
      <c r="T838" s="350"/>
      <c r="U838" s="350"/>
      <c r="V838" s="350"/>
      <c r="W838" s="350"/>
      <c r="X838" s="350"/>
      <c r="Y838" s="351">
        <v>11</v>
      </c>
      <c r="Z838" s="352"/>
      <c r="AA838" s="352"/>
      <c r="AB838" s="353"/>
      <c r="AC838" s="363" t="s">
        <v>495</v>
      </c>
      <c r="AD838" s="371"/>
      <c r="AE838" s="371"/>
      <c r="AF838" s="371"/>
      <c r="AG838" s="371"/>
      <c r="AH838" s="372">
        <v>7</v>
      </c>
      <c r="AI838" s="373"/>
      <c r="AJ838" s="373"/>
      <c r="AK838" s="373"/>
      <c r="AL838" s="357">
        <v>100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631</v>
      </c>
      <c r="D839" s="347"/>
      <c r="E839" s="347"/>
      <c r="F839" s="347"/>
      <c r="G839" s="347"/>
      <c r="H839" s="347"/>
      <c r="I839" s="347"/>
      <c r="J839" s="348">
        <v>4010701026082</v>
      </c>
      <c r="K839" s="349"/>
      <c r="L839" s="349"/>
      <c r="M839" s="349"/>
      <c r="N839" s="349"/>
      <c r="O839" s="349"/>
      <c r="P839" s="362" t="s">
        <v>657</v>
      </c>
      <c r="Q839" s="350"/>
      <c r="R839" s="350"/>
      <c r="S839" s="350"/>
      <c r="T839" s="350"/>
      <c r="U839" s="350"/>
      <c r="V839" s="350"/>
      <c r="W839" s="350"/>
      <c r="X839" s="350"/>
      <c r="Y839" s="351">
        <v>9.9</v>
      </c>
      <c r="Z839" s="352"/>
      <c r="AA839" s="352"/>
      <c r="AB839" s="353"/>
      <c r="AC839" s="363" t="s">
        <v>495</v>
      </c>
      <c r="AD839" s="371"/>
      <c r="AE839" s="371"/>
      <c r="AF839" s="371"/>
      <c r="AG839" s="371"/>
      <c r="AH839" s="355">
        <v>2</v>
      </c>
      <c r="AI839" s="356"/>
      <c r="AJ839" s="356"/>
      <c r="AK839" s="356"/>
      <c r="AL839" s="357">
        <v>100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633</v>
      </c>
      <c r="D840" s="347"/>
      <c r="E840" s="347"/>
      <c r="F840" s="347"/>
      <c r="G840" s="347"/>
      <c r="H840" s="347"/>
      <c r="I840" s="347"/>
      <c r="J840" s="348">
        <v>8160005000030</v>
      </c>
      <c r="K840" s="349"/>
      <c r="L840" s="349"/>
      <c r="M840" s="349"/>
      <c r="N840" s="349"/>
      <c r="O840" s="349"/>
      <c r="P840" s="362" t="s">
        <v>659</v>
      </c>
      <c r="Q840" s="350"/>
      <c r="R840" s="350"/>
      <c r="S840" s="350"/>
      <c r="T840" s="350"/>
      <c r="U840" s="350"/>
      <c r="V840" s="350"/>
      <c r="W840" s="350"/>
      <c r="X840" s="350"/>
      <c r="Y840" s="351">
        <v>8</v>
      </c>
      <c r="Z840" s="352"/>
      <c r="AA840" s="352"/>
      <c r="AB840" s="353"/>
      <c r="AC840" s="363" t="s">
        <v>495</v>
      </c>
      <c r="AD840" s="371"/>
      <c r="AE840" s="371"/>
      <c r="AF840" s="371"/>
      <c r="AG840" s="371"/>
      <c r="AH840" s="355">
        <v>7</v>
      </c>
      <c r="AI840" s="356"/>
      <c r="AJ840" s="356"/>
      <c r="AK840" s="356"/>
      <c r="AL840" s="357">
        <v>100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47" t="s">
        <v>634</v>
      </c>
      <c r="D841" s="347"/>
      <c r="E841" s="347"/>
      <c r="F841" s="347"/>
      <c r="G841" s="347"/>
      <c r="H841" s="347"/>
      <c r="I841" s="347"/>
      <c r="J841" s="348">
        <v>7010001088960</v>
      </c>
      <c r="K841" s="349"/>
      <c r="L841" s="349"/>
      <c r="M841" s="349"/>
      <c r="N841" s="349"/>
      <c r="O841" s="349"/>
      <c r="P841" s="362" t="s">
        <v>660</v>
      </c>
      <c r="Q841" s="350"/>
      <c r="R841" s="350"/>
      <c r="S841" s="350"/>
      <c r="T841" s="350"/>
      <c r="U841" s="350"/>
      <c r="V841" s="350"/>
      <c r="W841" s="350"/>
      <c r="X841" s="350"/>
      <c r="Y841" s="351">
        <v>8</v>
      </c>
      <c r="Z841" s="352"/>
      <c r="AA841" s="352"/>
      <c r="AB841" s="353"/>
      <c r="AC841" s="363" t="s">
        <v>495</v>
      </c>
      <c r="AD841" s="371"/>
      <c r="AE841" s="371"/>
      <c r="AF841" s="371"/>
      <c r="AG841" s="371"/>
      <c r="AH841" s="355">
        <v>7</v>
      </c>
      <c r="AI841" s="356"/>
      <c r="AJ841" s="356"/>
      <c r="AK841" s="356"/>
      <c r="AL841" s="357">
        <v>100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635</v>
      </c>
      <c r="D842" s="347"/>
      <c r="E842" s="347"/>
      <c r="F842" s="347"/>
      <c r="G842" s="347"/>
      <c r="H842" s="347"/>
      <c r="I842" s="347"/>
      <c r="J842" s="348">
        <v>5410001004508</v>
      </c>
      <c r="K842" s="349"/>
      <c r="L842" s="349"/>
      <c r="M842" s="349"/>
      <c r="N842" s="349"/>
      <c r="O842" s="349"/>
      <c r="P842" s="362" t="s">
        <v>661</v>
      </c>
      <c r="Q842" s="350"/>
      <c r="R842" s="350"/>
      <c r="S842" s="350"/>
      <c r="T842" s="350"/>
      <c r="U842" s="350"/>
      <c r="V842" s="350"/>
      <c r="W842" s="350"/>
      <c r="X842" s="350"/>
      <c r="Y842" s="351">
        <v>7</v>
      </c>
      <c r="Z842" s="352"/>
      <c r="AA842" s="352"/>
      <c r="AB842" s="353"/>
      <c r="AC842" s="363" t="s">
        <v>495</v>
      </c>
      <c r="AD842" s="371"/>
      <c r="AE842" s="371"/>
      <c r="AF842" s="371"/>
      <c r="AG842" s="371"/>
      <c r="AH842" s="355">
        <v>2</v>
      </c>
      <c r="AI842" s="356"/>
      <c r="AJ842" s="356"/>
      <c r="AK842" s="356"/>
      <c r="AL842" s="357">
        <v>100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638</v>
      </c>
      <c r="D843" s="347"/>
      <c r="E843" s="347"/>
      <c r="F843" s="347"/>
      <c r="G843" s="347"/>
      <c r="H843" s="347"/>
      <c r="I843" s="347"/>
      <c r="J843" s="348">
        <v>8220001001307</v>
      </c>
      <c r="K843" s="349"/>
      <c r="L843" s="349"/>
      <c r="M843" s="349"/>
      <c r="N843" s="349"/>
      <c r="O843" s="349"/>
      <c r="P843" s="362" t="s">
        <v>662</v>
      </c>
      <c r="Q843" s="350"/>
      <c r="R843" s="350"/>
      <c r="S843" s="350"/>
      <c r="T843" s="350"/>
      <c r="U843" s="350"/>
      <c r="V843" s="350"/>
      <c r="W843" s="350"/>
      <c r="X843" s="350"/>
      <c r="Y843" s="351">
        <v>6</v>
      </c>
      <c r="Z843" s="352"/>
      <c r="AA843" s="352"/>
      <c r="AB843" s="353"/>
      <c r="AC843" s="363" t="s">
        <v>495</v>
      </c>
      <c r="AD843" s="371"/>
      <c r="AE843" s="371"/>
      <c r="AF843" s="371"/>
      <c r="AG843" s="371"/>
      <c r="AH843" s="355">
        <v>7</v>
      </c>
      <c r="AI843" s="356"/>
      <c r="AJ843" s="356"/>
      <c r="AK843" s="356"/>
      <c r="AL843" s="357">
        <v>100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644</v>
      </c>
      <c r="D844" s="347"/>
      <c r="E844" s="347"/>
      <c r="F844" s="347"/>
      <c r="G844" s="347"/>
      <c r="H844" s="347"/>
      <c r="I844" s="347"/>
      <c r="J844" s="348">
        <v>7010001067262</v>
      </c>
      <c r="K844" s="349"/>
      <c r="L844" s="349"/>
      <c r="M844" s="349"/>
      <c r="N844" s="349"/>
      <c r="O844" s="349"/>
      <c r="P844" s="362" t="s">
        <v>663</v>
      </c>
      <c r="Q844" s="350"/>
      <c r="R844" s="350"/>
      <c r="S844" s="350"/>
      <c r="T844" s="350"/>
      <c r="U844" s="350"/>
      <c r="V844" s="350"/>
      <c r="W844" s="350"/>
      <c r="X844" s="350"/>
      <c r="Y844" s="351">
        <v>7</v>
      </c>
      <c r="Z844" s="352"/>
      <c r="AA844" s="352"/>
      <c r="AB844" s="353"/>
      <c r="AC844" s="363" t="s">
        <v>495</v>
      </c>
      <c r="AD844" s="371"/>
      <c r="AE844" s="371"/>
      <c r="AF844" s="371"/>
      <c r="AG844" s="371"/>
      <c r="AH844" s="355">
        <v>7</v>
      </c>
      <c r="AI844" s="356"/>
      <c r="AJ844" s="356"/>
      <c r="AK844" s="356"/>
      <c r="AL844" s="357">
        <v>100</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629</v>
      </c>
      <c r="D870" s="347"/>
      <c r="E870" s="347"/>
      <c r="F870" s="347"/>
      <c r="G870" s="347"/>
      <c r="H870" s="347"/>
      <c r="I870" s="347"/>
      <c r="J870" s="348">
        <v>1010001143390</v>
      </c>
      <c r="K870" s="349"/>
      <c r="L870" s="349"/>
      <c r="M870" s="349"/>
      <c r="N870" s="349"/>
      <c r="O870" s="349"/>
      <c r="P870" s="362" t="s">
        <v>665</v>
      </c>
      <c r="Q870" s="350"/>
      <c r="R870" s="350"/>
      <c r="S870" s="350"/>
      <c r="T870" s="350"/>
      <c r="U870" s="350"/>
      <c r="V870" s="350"/>
      <c r="W870" s="350"/>
      <c r="X870" s="350"/>
      <c r="Y870" s="351">
        <v>12</v>
      </c>
      <c r="Z870" s="352"/>
      <c r="AA870" s="352"/>
      <c r="AB870" s="353"/>
      <c r="AC870" s="363" t="s">
        <v>495</v>
      </c>
      <c r="AD870" s="371"/>
      <c r="AE870" s="371"/>
      <c r="AF870" s="371"/>
      <c r="AG870" s="371"/>
      <c r="AH870" s="372">
        <v>6</v>
      </c>
      <c r="AI870" s="373"/>
      <c r="AJ870" s="373"/>
      <c r="AK870" s="373"/>
      <c r="AL870" s="357">
        <v>100</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632</v>
      </c>
      <c r="D871" s="347"/>
      <c r="E871" s="347"/>
      <c r="F871" s="347"/>
      <c r="G871" s="347"/>
      <c r="H871" s="347"/>
      <c r="I871" s="347"/>
      <c r="J871" s="348">
        <v>1120901038943</v>
      </c>
      <c r="K871" s="349"/>
      <c r="L871" s="349"/>
      <c r="M871" s="349"/>
      <c r="N871" s="349"/>
      <c r="O871" s="349"/>
      <c r="P871" s="362" t="s">
        <v>665</v>
      </c>
      <c r="Q871" s="350"/>
      <c r="R871" s="350"/>
      <c r="S871" s="350"/>
      <c r="T871" s="350"/>
      <c r="U871" s="350"/>
      <c r="V871" s="350"/>
      <c r="W871" s="350"/>
      <c r="X871" s="350"/>
      <c r="Y871" s="351">
        <v>8.1999999999999993</v>
      </c>
      <c r="Z871" s="352"/>
      <c r="AA871" s="352"/>
      <c r="AB871" s="353"/>
      <c r="AC871" s="363" t="s">
        <v>495</v>
      </c>
      <c r="AD871" s="371"/>
      <c r="AE871" s="371"/>
      <c r="AF871" s="371"/>
      <c r="AG871" s="371"/>
      <c r="AH871" s="372">
        <v>6</v>
      </c>
      <c r="AI871" s="373"/>
      <c r="AJ871" s="373"/>
      <c r="AK871" s="373"/>
      <c r="AL871" s="357">
        <v>100</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636</v>
      </c>
      <c r="D872" s="347"/>
      <c r="E872" s="347"/>
      <c r="F872" s="347"/>
      <c r="G872" s="347"/>
      <c r="H872" s="347"/>
      <c r="I872" s="347"/>
      <c r="J872" s="348">
        <v>1010401023102</v>
      </c>
      <c r="K872" s="349"/>
      <c r="L872" s="349"/>
      <c r="M872" s="349"/>
      <c r="N872" s="349"/>
      <c r="O872" s="349"/>
      <c r="P872" s="362" t="s">
        <v>664</v>
      </c>
      <c r="Q872" s="350"/>
      <c r="R872" s="350"/>
      <c r="S872" s="350"/>
      <c r="T872" s="350"/>
      <c r="U872" s="350"/>
      <c r="V872" s="350"/>
      <c r="W872" s="350"/>
      <c r="X872" s="350"/>
      <c r="Y872" s="351">
        <v>3</v>
      </c>
      <c r="Z872" s="352"/>
      <c r="AA872" s="352"/>
      <c r="AB872" s="353"/>
      <c r="AC872" s="363" t="s">
        <v>495</v>
      </c>
      <c r="AD872" s="371"/>
      <c r="AE872" s="371"/>
      <c r="AF872" s="371"/>
      <c r="AG872" s="371"/>
      <c r="AH872" s="355">
        <v>1</v>
      </c>
      <c r="AI872" s="356"/>
      <c r="AJ872" s="356"/>
      <c r="AK872" s="356"/>
      <c r="AL872" s="357">
        <v>100</v>
      </c>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628</v>
      </c>
      <c r="D903" s="347"/>
      <c r="E903" s="347"/>
      <c r="F903" s="347"/>
      <c r="G903" s="347"/>
      <c r="H903" s="347"/>
      <c r="I903" s="347"/>
      <c r="J903" s="348">
        <v>3010405012859</v>
      </c>
      <c r="K903" s="349"/>
      <c r="L903" s="349"/>
      <c r="M903" s="349"/>
      <c r="N903" s="349"/>
      <c r="O903" s="349"/>
      <c r="P903" s="362" t="s">
        <v>666</v>
      </c>
      <c r="Q903" s="350"/>
      <c r="R903" s="350"/>
      <c r="S903" s="350"/>
      <c r="T903" s="350"/>
      <c r="U903" s="350"/>
      <c r="V903" s="350"/>
      <c r="W903" s="350"/>
      <c r="X903" s="350"/>
      <c r="Y903" s="351">
        <v>20.399999999999999</v>
      </c>
      <c r="Z903" s="352"/>
      <c r="AA903" s="352"/>
      <c r="AB903" s="353"/>
      <c r="AC903" s="363" t="s">
        <v>495</v>
      </c>
      <c r="AD903" s="371"/>
      <c r="AE903" s="371"/>
      <c r="AF903" s="371"/>
      <c r="AG903" s="371"/>
      <c r="AH903" s="372">
        <v>1</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637</v>
      </c>
      <c r="D904" s="347"/>
      <c r="E904" s="347"/>
      <c r="F904" s="347"/>
      <c r="G904" s="347"/>
      <c r="H904" s="347"/>
      <c r="I904" s="347"/>
      <c r="J904" s="348">
        <v>6011005003378</v>
      </c>
      <c r="K904" s="349"/>
      <c r="L904" s="349"/>
      <c r="M904" s="349"/>
      <c r="N904" s="349"/>
      <c r="O904" s="349"/>
      <c r="P904" s="362" t="s">
        <v>668</v>
      </c>
      <c r="Q904" s="350"/>
      <c r="R904" s="350"/>
      <c r="S904" s="350"/>
      <c r="T904" s="350"/>
      <c r="U904" s="350"/>
      <c r="V904" s="350"/>
      <c r="W904" s="350"/>
      <c r="X904" s="350"/>
      <c r="Y904" s="351">
        <v>6.8</v>
      </c>
      <c r="Z904" s="352"/>
      <c r="AA904" s="352"/>
      <c r="AB904" s="353"/>
      <c r="AC904" s="363" t="s">
        <v>495</v>
      </c>
      <c r="AD904" s="371"/>
      <c r="AE904" s="371"/>
      <c r="AF904" s="371"/>
      <c r="AG904" s="371"/>
      <c r="AH904" s="372">
        <v>1</v>
      </c>
      <c r="AI904" s="373"/>
      <c r="AJ904" s="373"/>
      <c r="AK904" s="373"/>
      <c r="AL904" s="357">
        <v>100</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639</v>
      </c>
      <c r="D905" s="347"/>
      <c r="E905" s="347"/>
      <c r="F905" s="347"/>
      <c r="G905" s="347"/>
      <c r="H905" s="347"/>
      <c r="I905" s="347"/>
      <c r="J905" s="348">
        <v>4011005000146</v>
      </c>
      <c r="K905" s="349"/>
      <c r="L905" s="349"/>
      <c r="M905" s="349"/>
      <c r="N905" s="349"/>
      <c r="O905" s="349"/>
      <c r="P905" s="362" t="s">
        <v>669</v>
      </c>
      <c r="Q905" s="350"/>
      <c r="R905" s="350"/>
      <c r="S905" s="350"/>
      <c r="T905" s="350"/>
      <c r="U905" s="350"/>
      <c r="V905" s="350"/>
      <c r="W905" s="350"/>
      <c r="X905" s="350"/>
      <c r="Y905" s="351">
        <v>6</v>
      </c>
      <c r="Z905" s="352"/>
      <c r="AA905" s="352"/>
      <c r="AB905" s="353"/>
      <c r="AC905" s="363" t="s">
        <v>495</v>
      </c>
      <c r="AD905" s="371"/>
      <c r="AE905" s="371"/>
      <c r="AF905" s="371"/>
      <c r="AG905" s="371"/>
      <c r="AH905" s="355">
        <v>5</v>
      </c>
      <c r="AI905" s="356"/>
      <c r="AJ905" s="356"/>
      <c r="AK905" s="356"/>
      <c r="AL905" s="357">
        <v>100</v>
      </c>
      <c r="AM905" s="358"/>
      <c r="AN905" s="358"/>
      <c r="AO905" s="359"/>
      <c r="AP905" s="360"/>
      <c r="AQ905" s="360"/>
      <c r="AR905" s="360"/>
      <c r="AS905" s="360"/>
      <c r="AT905" s="360"/>
      <c r="AU905" s="360"/>
      <c r="AV905" s="360"/>
      <c r="AW905" s="360"/>
      <c r="AX905" s="360"/>
    </row>
    <row r="906" spans="1:50" ht="44.25" customHeight="1" x14ac:dyDescent="0.15">
      <c r="A906" s="376">
        <v>4</v>
      </c>
      <c r="B906" s="376">
        <v>1</v>
      </c>
      <c r="C906" s="361" t="s">
        <v>640</v>
      </c>
      <c r="D906" s="347"/>
      <c r="E906" s="347"/>
      <c r="F906" s="347"/>
      <c r="G906" s="347"/>
      <c r="H906" s="347"/>
      <c r="I906" s="347"/>
      <c r="J906" s="348">
        <v>2011001058413</v>
      </c>
      <c r="K906" s="349"/>
      <c r="L906" s="349"/>
      <c r="M906" s="349"/>
      <c r="N906" s="349"/>
      <c r="O906" s="349"/>
      <c r="P906" s="362" t="s">
        <v>670</v>
      </c>
      <c r="Q906" s="350"/>
      <c r="R906" s="350"/>
      <c r="S906" s="350"/>
      <c r="T906" s="350"/>
      <c r="U906" s="350"/>
      <c r="V906" s="350"/>
      <c r="W906" s="350"/>
      <c r="X906" s="350"/>
      <c r="Y906" s="351">
        <v>6</v>
      </c>
      <c r="Z906" s="352"/>
      <c r="AA906" s="352"/>
      <c r="AB906" s="353"/>
      <c r="AC906" s="363" t="s">
        <v>495</v>
      </c>
      <c r="AD906" s="371"/>
      <c r="AE906" s="371"/>
      <c r="AF906" s="371"/>
      <c r="AG906" s="371"/>
      <c r="AH906" s="355">
        <v>2</v>
      </c>
      <c r="AI906" s="356"/>
      <c r="AJ906" s="356"/>
      <c r="AK906" s="356"/>
      <c r="AL906" s="357">
        <v>100</v>
      </c>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641</v>
      </c>
      <c r="D907" s="347"/>
      <c r="E907" s="347"/>
      <c r="F907" s="347"/>
      <c r="G907" s="347"/>
      <c r="H907" s="347"/>
      <c r="I907" s="347"/>
      <c r="J907" s="348">
        <v>6011005003527</v>
      </c>
      <c r="K907" s="349"/>
      <c r="L907" s="349"/>
      <c r="M907" s="349"/>
      <c r="N907" s="349"/>
      <c r="O907" s="349"/>
      <c r="P907" s="362" t="s">
        <v>671</v>
      </c>
      <c r="Q907" s="350"/>
      <c r="R907" s="350"/>
      <c r="S907" s="350"/>
      <c r="T907" s="350"/>
      <c r="U907" s="350"/>
      <c r="V907" s="350"/>
      <c r="W907" s="350"/>
      <c r="X907" s="350"/>
      <c r="Y907" s="351">
        <v>5.8</v>
      </c>
      <c r="Z907" s="352"/>
      <c r="AA907" s="352"/>
      <c r="AB907" s="353"/>
      <c r="AC907" s="363" t="s">
        <v>495</v>
      </c>
      <c r="AD907" s="371"/>
      <c r="AE907" s="371"/>
      <c r="AF907" s="371"/>
      <c r="AG907" s="371"/>
      <c r="AH907" s="355">
        <v>5</v>
      </c>
      <c r="AI907" s="356"/>
      <c r="AJ907" s="356"/>
      <c r="AK907" s="356"/>
      <c r="AL907" s="357">
        <v>100</v>
      </c>
      <c r="AM907" s="358"/>
      <c r="AN907" s="358"/>
      <c r="AO907" s="359"/>
      <c r="AP907" s="360"/>
      <c r="AQ907" s="360"/>
      <c r="AR907" s="360"/>
      <c r="AS907" s="360"/>
      <c r="AT907" s="360"/>
      <c r="AU907" s="360"/>
      <c r="AV907" s="360"/>
      <c r="AW907" s="360"/>
      <c r="AX907" s="360"/>
    </row>
    <row r="908" spans="1:50" ht="47.25" customHeight="1" x14ac:dyDescent="0.15">
      <c r="A908" s="376">
        <v>6</v>
      </c>
      <c r="B908" s="376">
        <v>1</v>
      </c>
      <c r="C908" s="361" t="s">
        <v>642</v>
      </c>
      <c r="D908" s="347"/>
      <c r="E908" s="347"/>
      <c r="F908" s="347"/>
      <c r="G908" s="347"/>
      <c r="H908" s="347"/>
      <c r="I908" s="347"/>
      <c r="J908" s="348">
        <v>5050005005266</v>
      </c>
      <c r="K908" s="349"/>
      <c r="L908" s="349"/>
      <c r="M908" s="349"/>
      <c r="N908" s="349"/>
      <c r="O908" s="349"/>
      <c r="P908" s="362" t="s">
        <v>672</v>
      </c>
      <c r="Q908" s="350"/>
      <c r="R908" s="350"/>
      <c r="S908" s="350"/>
      <c r="T908" s="350"/>
      <c r="U908" s="350"/>
      <c r="V908" s="350"/>
      <c r="W908" s="350"/>
      <c r="X908" s="350"/>
      <c r="Y908" s="351">
        <v>5.6</v>
      </c>
      <c r="Z908" s="352"/>
      <c r="AA908" s="352"/>
      <c r="AB908" s="353"/>
      <c r="AC908" s="363" t="s">
        <v>495</v>
      </c>
      <c r="AD908" s="371"/>
      <c r="AE908" s="371"/>
      <c r="AF908" s="371"/>
      <c r="AG908" s="371"/>
      <c r="AH908" s="355">
        <v>1</v>
      </c>
      <c r="AI908" s="356"/>
      <c r="AJ908" s="356"/>
      <c r="AK908" s="356"/>
      <c r="AL908" s="357">
        <v>100</v>
      </c>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643</v>
      </c>
      <c r="D909" s="347"/>
      <c r="E909" s="347"/>
      <c r="F909" s="347"/>
      <c r="G909" s="347"/>
      <c r="H909" s="347"/>
      <c r="I909" s="347"/>
      <c r="J909" s="348">
        <v>4010401060159</v>
      </c>
      <c r="K909" s="349"/>
      <c r="L909" s="349"/>
      <c r="M909" s="349"/>
      <c r="N909" s="349"/>
      <c r="O909" s="349"/>
      <c r="P909" s="362" t="s">
        <v>667</v>
      </c>
      <c r="Q909" s="350"/>
      <c r="R909" s="350"/>
      <c r="S909" s="350"/>
      <c r="T909" s="350"/>
      <c r="U909" s="350"/>
      <c r="V909" s="350"/>
      <c r="W909" s="350"/>
      <c r="X909" s="350"/>
      <c r="Y909" s="351">
        <v>3</v>
      </c>
      <c r="Z909" s="352"/>
      <c r="AA909" s="352"/>
      <c r="AB909" s="353"/>
      <c r="AC909" s="363" t="s">
        <v>495</v>
      </c>
      <c r="AD909" s="371"/>
      <c r="AE909" s="371"/>
      <c r="AF909" s="371"/>
      <c r="AG909" s="371"/>
      <c r="AH909" s="355">
        <v>1</v>
      </c>
      <c r="AI909" s="356"/>
      <c r="AJ909" s="356"/>
      <c r="AK909" s="356"/>
      <c r="AL909" s="357">
        <v>100</v>
      </c>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655</v>
      </c>
      <c r="D936" s="347"/>
      <c r="E936" s="347"/>
      <c r="F936" s="347"/>
      <c r="G936" s="347"/>
      <c r="H936" s="347"/>
      <c r="I936" s="347"/>
      <c r="J936" s="348">
        <v>4010001054032</v>
      </c>
      <c r="K936" s="349"/>
      <c r="L936" s="349"/>
      <c r="M936" s="349"/>
      <c r="N936" s="349"/>
      <c r="O936" s="349"/>
      <c r="P936" s="362" t="s">
        <v>656</v>
      </c>
      <c r="Q936" s="350"/>
      <c r="R936" s="350"/>
      <c r="S936" s="350"/>
      <c r="T936" s="350"/>
      <c r="U936" s="350"/>
      <c r="V936" s="350"/>
      <c r="W936" s="350"/>
      <c r="X936" s="350"/>
      <c r="Y936" s="351">
        <v>12.4</v>
      </c>
      <c r="Z936" s="352"/>
      <c r="AA936" s="352"/>
      <c r="AB936" s="353"/>
      <c r="AC936" s="363" t="s">
        <v>495</v>
      </c>
      <c r="AD936" s="371"/>
      <c r="AE936" s="371"/>
      <c r="AF936" s="371"/>
      <c r="AG936" s="371"/>
      <c r="AH936" s="372">
        <v>2</v>
      </c>
      <c r="AI936" s="373"/>
      <c r="AJ936" s="373"/>
      <c r="AK936" s="373"/>
      <c r="AL936" s="357">
        <v>100</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57"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450</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566</v>
      </c>
      <c r="F1102" s="375"/>
      <c r="G1102" s="375"/>
      <c r="H1102" s="375"/>
      <c r="I1102" s="375"/>
      <c r="J1102" s="348" t="s">
        <v>567</v>
      </c>
      <c r="K1102" s="349"/>
      <c r="L1102" s="349"/>
      <c r="M1102" s="349"/>
      <c r="N1102" s="349"/>
      <c r="O1102" s="349"/>
      <c r="P1102" s="362" t="s">
        <v>566</v>
      </c>
      <c r="Q1102" s="350"/>
      <c r="R1102" s="350"/>
      <c r="S1102" s="350"/>
      <c r="T1102" s="350"/>
      <c r="U1102" s="350"/>
      <c r="V1102" s="350"/>
      <c r="W1102" s="350"/>
      <c r="X1102" s="350"/>
      <c r="Y1102" s="351" t="s">
        <v>568</v>
      </c>
      <c r="Z1102" s="352"/>
      <c r="AA1102" s="352"/>
      <c r="AB1102" s="353"/>
      <c r="AC1102" s="354"/>
      <c r="AD1102" s="354"/>
      <c r="AE1102" s="354"/>
      <c r="AF1102" s="354"/>
      <c r="AG1102" s="354"/>
      <c r="AH1102" s="355" t="s">
        <v>567</v>
      </c>
      <c r="AI1102" s="356"/>
      <c r="AJ1102" s="356"/>
      <c r="AK1102" s="356"/>
      <c r="AL1102" s="357" t="s">
        <v>569</v>
      </c>
      <c r="AM1102" s="358"/>
      <c r="AN1102" s="358"/>
      <c r="AO1102" s="359"/>
      <c r="AP1102" s="360" t="s">
        <v>566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1">
    <cfRule type="expression" dxfId="2819" priority="13911">
      <formula>IF(RIGHT(TEXT(Y791,"0.#"),1)=".",FALSE,TRUE)</formula>
    </cfRule>
    <cfRule type="expression" dxfId="2818" priority="13912">
      <formula>IF(RIGHT(TEXT(Y791,"0.#"),1)=".",TRUE,FALSE)</formula>
    </cfRule>
  </conditionalFormatting>
  <conditionalFormatting sqref="Y822:Y829 Y820 Y809:Y816 Y807 Y802:Y803">
    <cfRule type="expression" dxfId="2817" priority="13693">
      <formula>IF(RIGHT(TEXT(Y802,"0.#"),1)=".",FALSE,TRUE)</formula>
    </cfRule>
    <cfRule type="expression" dxfId="2816" priority="13694">
      <formula>IF(RIGHT(TEXT(Y802,"0.#"),1)=".",TRUE,FALSE)</formula>
    </cfRule>
  </conditionalFormatting>
  <conditionalFormatting sqref="P16:AQ17 P15:AX15 P13:AX13">
    <cfRule type="expression" dxfId="2815" priority="13741">
      <formula>IF(RIGHT(TEXT(P13,"0.#"),1)=".",FALSE,TRUE)</formula>
    </cfRule>
    <cfRule type="expression" dxfId="2814" priority="13742">
      <formula>IF(RIGHT(TEXT(P13,"0.#"),1)=".",TRUE,FALSE)</formula>
    </cfRule>
  </conditionalFormatting>
  <conditionalFormatting sqref="P19:AJ19">
    <cfRule type="expression" dxfId="2813" priority="13739">
      <formula>IF(RIGHT(TEXT(P19,"0.#"),1)=".",FALSE,TRUE)</formula>
    </cfRule>
    <cfRule type="expression" dxfId="2812" priority="13740">
      <formula>IF(RIGHT(TEXT(P19,"0.#"),1)=".",TRUE,FALSE)</formula>
    </cfRule>
  </conditionalFormatting>
  <conditionalFormatting sqref="AE101 AQ101">
    <cfRule type="expression" dxfId="2811" priority="13731">
      <formula>IF(RIGHT(TEXT(AE101,"0.#"),1)=".",FALSE,TRUE)</formula>
    </cfRule>
    <cfRule type="expression" dxfId="2810" priority="13732">
      <formula>IF(RIGHT(TEXT(AE101,"0.#"),1)=".",TRUE,FALSE)</formula>
    </cfRule>
  </conditionalFormatting>
  <conditionalFormatting sqref="Y784:Y785 Y781 Y789:Y790 Y787">
    <cfRule type="expression" dxfId="2809" priority="13717">
      <formula>IF(RIGHT(TEXT(Y781,"0.#"),1)=".",FALSE,TRUE)</formula>
    </cfRule>
    <cfRule type="expression" dxfId="2808" priority="13718">
      <formula>IF(RIGHT(TEXT(Y781,"0.#"),1)=".",TRUE,FALSE)</formula>
    </cfRule>
  </conditionalFormatting>
  <conditionalFormatting sqref="AU791">
    <cfRule type="expression" dxfId="2807" priority="13713">
      <formula>IF(RIGHT(TEXT(AU791,"0.#"),1)=".",FALSE,TRUE)</formula>
    </cfRule>
    <cfRule type="expression" dxfId="2806" priority="13714">
      <formula>IF(RIGHT(TEXT(AU791,"0.#"),1)=".",TRUE,FALSE)</formula>
    </cfRule>
  </conditionalFormatting>
  <conditionalFormatting sqref="AU781 AU789:AU790 AU787">
    <cfRule type="expression" dxfId="2805" priority="13711">
      <formula>IF(RIGHT(TEXT(AU781,"0.#"),1)=".",FALSE,TRUE)</formula>
    </cfRule>
    <cfRule type="expression" dxfId="2804" priority="13712">
      <formula>IF(RIGHT(TEXT(AU781,"0.#"),1)=".",TRUE,FALSE)</formula>
    </cfRule>
  </conditionalFormatting>
  <conditionalFormatting sqref="Y821 Y808">
    <cfRule type="expression" dxfId="2803" priority="13697">
      <formula>IF(RIGHT(TEXT(Y808,"0.#"),1)=".",FALSE,TRUE)</formula>
    </cfRule>
    <cfRule type="expression" dxfId="2802" priority="13698">
      <formula>IF(RIGHT(TEXT(Y808,"0.#"),1)=".",TRUE,FALSE)</formula>
    </cfRule>
  </conditionalFormatting>
  <conditionalFormatting sqref="Y830 Y817 Y804">
    <cfRule type="expression" dxfId="2801" priority="13695">
      <formula>IF(RIGHT(TEXT(Y804,"0.#"),1)=".",FALSE,TRUE)</formula>
    </cfRule>
    <cfRule type="expression" dxfId="2800" priority="13696">
      <formula>IF(RIGHT(TEXT(Y804,"0.#"),1)=".",TRUE,FALSE)</formula>
    </cfRule>
  </conditionalFormatting>
  <conditionalFormatting sqref="AU821 AU808 AU795">
    <cfRule type="expression" dxfId="2799" priority="13691">
      <formula>IF(RIGHT(TEXT(AU795,"0.#"),1)=".",FALSE,TRUE)</formula>
    </cfRule>
    <cfRule type="expression" dxfId="2798" priority="13692">
      <formula>IF(RIGHT(TEXT(AU795,"0.#"),1)=".",TRUE,FALSE)</formula>
    </cfRule>
  </conditionalFormatting>
  <conditionalFormatting sqref="AU830 AU817 AU804">
    <cfRule type="expression" dxfId="2797" priority="13689">
      <formula>IF(RIGHT(TEXT(AU804,"0.#"),1)=".",FALSE,TRUE)</formula>
    </cfRule>
    <cfRule type="expression" dxfId="2796" priority="13690">
      <formula>IF(RIGHT(TEXT(AU804,"0.#"),1)=".",TRUE,FALSE)</formula>
    </cfRule>
  </conditionalFormatting>
  <conditionalFormatting sqref="AU822:AU829 AU820 AU809:AU816 AU807 AU797:AU803 AU794">
    <cfRule type="expression" dxfId="2795" priority="13687">
      <formula>IF(RIGHT(TEXT(AU794,"0.#"),1)=".",FALSE,TRUE)</formula>
    </cfRule>
    <cfRule type="expression" dxfId="2794" priority="13688">
      <formula>IF(RIGHT(TEXT(AU794,"0.#"),1)=".",TRUE,FALSE)</formula>
    </cfRule>
  </conditionalFormatting>
  <conditionalFormatting sqref="AM87">
    <cfRule type="expression" dxfId="2793" priority="13341">
      <formula>IF(RIGHT(TEXT(AM87,"0.#"),1)=".",FALSE,TRUE)</formula>
    </cfRule>
    <cfRule type="expression" dxfId="2792" priority="13342">
      <formula>IF(RIGHT(TEXT(AM87,"0.#"),1)=".",TRUE,FALSE)</formula>
    </cfRule>
  </conditionalFormatting>
  <conditionalFormatting sqref="AE55">
    <cfRule type="expression" dxfId="2791" priority="13409">
      <formula>IF(RIGHT(TEXT(AE55,"0.#"),1)=".",FALSE,TRUE)</formula>
    </cfRule>
    <cfRule type="expression" dxfId="2790" priority="13410">
      <formula>IF(RIGHT(TEXT(AE55,"0.#"),1)=".",TRUE,FALSE)</formula>
    </cfRule>
  </conditionalFormatting>
  <conditionalFormatting sqref="AI55">
    <cfRule type="expression" dxfId="2789" priority="13407">
      <formula>IF(RIGHT(TEXT(AI55,"0.#"),1)=".",FALSE,TRUE)</formula>
    </cfRule>
    <cfRule type="expression" dxfId="2788" priority="13408">
      <formula>IF(RIGHT(TEXT(AI55,"0.#"),1)=".",TRUE,FALSE)</formula>
    </cfRule>
  </conditionalFormatting>
  <conditionalFormatting sqref="AM34">
    <cfRule type="expression" dxfId="2787" priority="13487">
      <formula>IF(RIGHT(TEXT(AM34,"0.#"),1)=".",FALSE,TRUE)</formula>
    </cfRule>
    <cfRule type="expression" dxfId="2786" priority="13488">
      <formula>IF(RIGHT(TEXT(AM34,"0.#"),1)=".",TRUE,FALSE)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39:AO866">
    <cfRule type="expression" dxfId="2529" priority="6665">
      <formula>IF(AND(AL839&gt;=0, RIGHT(TEXT(AL839,"0.#"),1)&lt;&gt;"."),TRUE,FALSE)</formula>
    </cfRule>
    <cfRule type="expression" dxfId="2528" priority="6666">
      <formula>IF(AND(AL839&gt;=0, RIGHT(TEXT(AL839,"0.#"),1)="."),TRUE,FALSE)</formula>
    </cfRule>
    <cfRule type="expression" dxfId="2527" priority="6667">
      <formula>IF(AND(AL839&lt;0, RIGHT(TEXT(AL839,"0.#"),1)&lt;&gt;"."),TRUE,FALSE)</formula>
    </cfRule>
    <cfRule type="expression" dxfId="2526" priority="6668">
      <formula>IF(AND(AL839&lt;0, RIGHT(TEXT(AL839,"0.#"),1)="."),TRUE,FALSE)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38:Y965">
    <cfRule type="expression" dxfId="2081" priority="2085">
      <formula>IF(RIGHT(TEXT(Y938,"0.#"),1)=".",FALSE,TRUE)</formula>
    </cfRule>
    <cfRule type="expression" dxfId="2080" priority="2086">
      <formula>IF(RIGHT(TEXT(Y938,"0.#"),1)=".",TRUE,FALSE)</formula>
    </cfRule>
  </conditionalFormatting>
  <conditionalFormatting sqref="Y936:Y937">
    <cfRule type="expression" dxfId="2079" priority="2079">
      <formula>IF(RIGHT(TEXT(Y936,"0.#"),1)=".",FALSE,TRUE)</formula>
    </cfRule>
    <cfRule type="expression" dxfId="2078" priority="2080">
      <formula>IF(RIGHT(TEXT(Y936,"0.#"),1)=".",TRUE,FALSE)</formula>
    </cfRule>
  </conditionalFormatting>
  <conditionalFormatting sqref="Y971:Y998">
    <cfRule type="expression" dxfId="2077" priority="2073">
      <formula>IF(RIGHT(TEXT(Y971,"0.#"),1)=".",FALSE,TRUE)</formula>
    </cfRule>
    <cfRule type="expression" dxfId="2076" priority="2074">
      <formula>IF(RIGHT(TEXT(Y971,"0.#"),1)=".",TRUE,FALSE)</formula>
    </cfRule>
  </conditionalFormatting>
  <conditionalFormatting sqref="Y969:Y970">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5">
    <cfRule type="expression" dxfId="1179" priority="489">
      <formula>IF(RIGHT(TEXT(AU105,"0.#"),1)=".",FALSE,TRUE)</formula>
    </cfRule>
    <cfRule type="expression" dxfId="1178" priority="490">
      <formula>IF(RIGHT(TEXT(AU105,"0.#"),1)=".",TRUE,FALSE)</formula>
    </cfRule>
  </conditionalFormatting>
  <conditionalFormatting sqref="AU107">
    <cfRule type="expression" dxfId="1177" priority="485">
      <formula>IF(RIGHT(TEXT(AU107,"0.#"),1)=".",FALSE,TRUE)</formula>
    </cfRule>
    <cfRule type="expression" dxfId="1176" priority="486">
      <formula>IF(RIGHT(TEXT(AU107,"0.#"),1)=".",TRUE,FALSE)</formula>
    </cfRule>
  </conditionalFormatting>
  <conditionalFormatting sqref="AU108">
    <cfRule type="expression" dxfId="1175" priority="483">
      <formula>IF(RIGHT(TEXT(AU108,"0.#"),1)=".",FALSE,TRUE)</formula>
    </cfRule>
    <cfRule type="expression" dxfId="1174" priority="484">
      <formula>IF(RIGHT(TEXT(AU108,"0.#"),1)=".",TRUE,FALSE)</formula>
    </cfRule>
  </conditionalFormatting>
  <conditionalFormatting sqref="AU110">
    <cfRule type="expression" dxfId="1173" priority="481">
      <formula>IF(RIGHT(TEXT(AU110,"0.#"),1)=".",FALSE,TRUE)</formula>
    </cfRule>
    <cfRule type="expression" dxfId="1172" priority="482">
      <formula>IF(RIGHT(TEXT(AU110,"0.#"),1)=".",TRUE,FALSE)</formula>
    </cfRule>
  </conditionalFormatting>
  <conditionalFormatting sqref="AU111">
    <cfRule type="expression" dxfId="1171" priority="479">
      <formula>IF(RIGHT(TEXT(AU111,"0.#"),1)=".",FALSE,TRUE)</formula>
    </cfRule>
    <cfRule type="expression" dxfId="1170" priority="480">
      <formula>IF(RIGHT(TEXT(AU111,"0.#"),1)=".",TRUE,FALSE)</formula>
    </cfRule>
  </conditionalFormatting>
  <conditionalFormatting sqref="AU113">
    <cfRule type="expression" dxfId="1169" priority="477">
      <formula>IF(RIGHT(TEXT(AU113,"0.#"),1)=".",FALSE,TRUE)</formula>
    </cfRule>
    <cfRule type="expression" dxfId="1168" priority="478">
      <formula>IF(RIGHT(TEXT(AU113,"0.#"),1)=".",TRUE,FALSE)</formula>
    </cfRule>
  </conditionalFormatting>
  <conditionalFormatting sqref="AU114">
    <cfRule type="expression" dxfId="1167" priority="475">
      <formula>IF(RIGHT(TEXT(AU114,"0.#"),1)=".",FALSE,TRUE)</formula>
    </cfRule>
    <cfRule type="expression" dxfId="1166" priority="476">
      <formula>IF(RIGHT(TEXT(AU114,"0.#"),1)=".",TRUE,FALSE)</formula>
    </cfRule>
  </conditionalFormatting>
  <conditionalFormatting sqref="AM489">
    <cfRule type="expression" dxfId="1165" priority="469">
      <formula>IF(RIGHT(TEXT(AM489,"0.#"),1)=".",FALSE,TRUE)</formula>
    </cfRule>
    <cfRule type="expression" dxfId="1164" priority="470">
      <formula>IF(RIGHT(TEXT(AM489,"0.#"),1)=".",TRUE,FALSE)</formula>
    </cfRule>
  </conditionalFormatting>
  <conditionalFormatting sqref="AM487">
    <cfRule type="expression" dxfId="1163" priority="473">
      <formula>IF(RIGHT(TEXT(AM487,"0.#"),1)=".",FALSE,TRUE)</formula>
    </cfRule>
    <cfRule type="expression" dxfId="1162" priority="474">
      <formula>IF(RIGHT(TEXT(AM487,"0.#"),1)=".",TRUE,FALSE)</formula>
    </cfRule>
  </conditionalFormatting>
  <conditionalFormatting sqref="AM488">
    <cfRule type="expression" dxfId="1161" priority="471">
      <formula>IF(RIGHT(TEXT(AM488,"0.#"),1)=".",FALSE,TRUE)</formula>
    </cfRule>
    <cfRule type="expression" dxfId="1160" priority="472">
      <formula>IF(RIGHT(TEXT(AM488,"0.#"),1)=".",TRUE,FALSE)</formula>
    </cfRule>
  </conditionalFormatting>
  <conditionalFormatting sqref="AI489">
    <cfRule type="expression" dxfId="1159" priority="463">
      <formula>IF(RIGHT(TEXT(AI489,"0.#"),1)=".",FALSE,TRUE)</formula>
    </cfRule>
    <cfRule type="expression" dxfId="1158" priority="464">
      <formula>IF(RIGHT(TEXT(AI489,"0.#"),1)=".",TRUE,FALSE)</formula>
    </cfRule>
  </conditionalFormatting>
  <conditionalFormatting sqref="AI487">
    <cfRule type="expression" dxfId="1157" priority="467">
      <formula>IF(RIGHT(TEXT(AI487,"0.#"),1)=".",FALSE,TRUE)</formula>
    </cfRule>
    <cfRule type="expression" dxfId="1156" priority="468">
      <formula>IF(RIGHT(TEXT(AI487,"0.#"),1)=".",TRUE,FALSE)</formula>
    </cfRule>
  </conditionalFormatting>
  <conditionalFormatting sqref="AI488">
    <cfRule type="expression" dxfId="1155" priority="465">
      <formula>IF(RIGHT(TEXT(AI488,"0.#"),1)=".",FALSE,TRUE)</formula>
    </cfRule>
    <cfRule type="expression" dxfId="1154" priority="466">
      <formula>IF(RIGHT(TEXT(AI488,"0.#"),1)=".",TRUE,FALSE)</formula>
    </cfRule>
  </conditionalFormatting>
  <conditionalFormatting sqref="AM514">
    <cfRule type="expression" dxfId="1153" priority="457">
      <formula>IF(RIGHT(TEXT(AM514,"0.#"),1)=".",FALSE,TRUE)</formula>
    </cfRule>
    <cfRule type="expression" dxfId="1152" priority="458">
      <formula>IF(RIGHT(TEXT(AM514,"0.#"),1)=".",TRUE,FALSE)</formula>
    </cfRule>
  </conditionalFormatting>
  <conditionalFormatting sqref="AM512">
    <cfRule type="expression" dxfId="1151" priority="461">
      <formula>IF(RIGHT(TEXT(AM512,"0.#"),1)=".",FALSE,TRUE)</formula>
    </cfRule>
    <cfRule type="expression" dxfId="1150" priority="462">
      <formula>IF(RIGHT(TEXT(AM512,"0.#"),1)=".",TRUE,FALSE)</formula>
    </cfRule>
  </conditionalFormatting>
  <conditionalFormatting sqref="AM513">
    <cfRule type="expression" dxfId="1149" priority="459">
      <formula>IF(RIGHT(TEXT(AM513,"0.#"),1)=".",FALSE,TRUE)</formula>
    </cfRule>
    <cfRule type="expression" dxfId="1148" priority="460">
      <formula>IF(RIGHT(TEXT(AM513,"0.#"),1)=".",TRUE,FALSE)</formula>
    </cfRule>
  </conditionalFormatting>
  <conditionalFormatting sqref="AI514">
    <cfRule type="expression" dxfId="1147" priority="451">
      <formula>IF(RIGHT(TEXT(AI514,"0.#"),1)=".",FALSE,TRUE)</formula>
    </cfRule>
    <cfRule type="expression" dxfId="1146" priority="452">
      <formula>IF(RIGHT(TEXT(AI514,"0.#"),1)=".",TRUE,FALSE)</formula>
    </cfRule>
  </conditionalFormatting>
  <conditionalFormatting sqref="AI512">
    <cfRule type="expression" dxfId="1145" priority="455">
      <formula>IF(RIGHT(TEXT(AI512,"0.#"),1)=".",FALSE,TRUE)</formula>
    </cfRule>
    <cfRule type="expression" dxfId="1144" priority="456">
      <formula>IF(RIGHT(TEXT(AI512,"0.#"),1)=".",TRUE,FALSE)</formula>
    </cfRule>
  </conditionalFormatting>
  <conditionalFormatting sqref="AI513">
    <cfRule type="expression" dxfId="1143" priority="453">
      <formula>IF(RIGHT(TEXT(AI513,"0.#"),1)=".",FALSE,TRUE)</formula>
    </cfRule>
    <cfRule type="expression" dxfId="1142" priority="454">
      <formula>IF(RIGHT(TEXT(AI513,"0.#"),1)=".",TRUE,FALSE)</formula>
    </cfRule>
  </conditionalFormatting>
  <conditionalFormatting sqref="AM519">
    <cfRule type="expression" dxfId="1141" priority="397">
      <formula>IF(RIGHT(TEXT(AM519,"0.#"),1)=".",FALSE,TRUE)</formula>
    </cfRule>
    <cfRule type="expression" dxfId="1140" priority="398">
      <formula>IF(RIGHT(TEXT(AM519,"0.#"),1)=".",TRUE,FALSE)</formula>
    </cfRule>
  </conditionalFormatting>
  <conditionalFormatting sqref="AM517">
    <cfRule type="expression" dxfId="1139" priority="401">
      <formula>IF(RIGHT(TEXT(AM517,"0.#"),1)=".",FALSE,TRUE)</formula>
    </cfRule>
    <cfRule type="expression" dxfId="1138" priority="402">
      <formula>IF(RIGHT(TEXT(AM517,"0.#"),1)=".",TRUE,FALSE)</formula>
    </cfRule>
  </conditionalFormatting>
  <conditionalFormatting sqref="AM518">
    <cfRule type="expression" dxfId="1137" priority="399">
      <formula>IF(RIGHT(TEXT(AM518,"0.#"),1)=".",FALSE,TRUE)</formula>
    </cfRule>
    <cfRule type="expression" dxfId="1136" priority="400">
      <formula>IF(RIGHT(TEXT(AM518,"0.#"),1)=".",TRUE,FALSE)</formula>
    </cfRule>
  </conditionalFormatting>
  <conditionalFormatting sqref="AI519">
    <cfRule type="expression" dxfId="1135" priority="391">
      <formula>IF(RIGHT(TEXT(AI519,"0.#"),1)=".",FALSE,TRUE)</formula>
    </cfRule>
    <cfRule type="expression" dxfId="1134" priority="392">
      <formula>IF(RIGHT(TEXT(AI519,"0.#"),1)=".",TRUE,FALSE)</formula>
    </cfRule>
  </conditionalFormatting>
  <conditionalFormatting sqref="AI517">
    <cfRule type="expression" dxfId="1133" priority="395">
      <formula>IF(RIGHT(TEXT(AI517,"0.#"),1)=".",FALSE,TRUE)</formula>
    </cfRule>
    <cfRule type="expression" dxfId="1132" priority="396">
      <formula>IF(RIGHT(TEXT(AI517,"0.#"),1)=".",TRUE,FALSE)</formula>
    </cfRule>
  </conditionalFormatting>
  <conditionalFormatting sqref="AI518">
    <cfRule type="expression" dxfId="1131" priority="393">
      <formula>IF(RIGHT(TEXT(AI518,"0.#"),1)=".",FALSE,TRUE)</formula>
    </cfRule>
    <cfRule type="expression" dxfId="1130" priority="394">
      <formula>IF(RIGHT(TEXT(AI518,"0.#"),1)=".",TRUE,FALSE)</formula>
    </cfRule>
  </conditionalFormatting>
  <conditionalFormatting sqref="AM524">
    <cfRule type="expression" dxfId="1129" priority="385">
      <formula>IF(RIGHT(TEXT(AM524,"0.#"),1)=".",FALSE,TRUE)</formula>
    </cfRule>
    <cfRule type="expression" dxfId="1128" priority="386">
      <formula>IF(RIGHT(TEXT(AM524,"0.#"),1)=".",TRUE,FALSE)</formula>
    </cfRule>
  </conditionalFormatting>
  <conditionalFormatting sqref="AM522">
    <cfRule type="expression" dxfId="1127" priority="389">
      <formula>IF(RIGHT(TEXT(AM522,"0.#"),1)=".",FALSE,TRUE)</formula>
    </cfRule>
    <cfRule type="expression" dxfId="1126" priority="390">
      <formula>IF(RIGHT(TEXT(AM522,"0.#"),1)=".",TRUE,FALSE)</formula>
    </cfRule>
  </conditionalFormatting>
  <conditionalFormatting sqref="AM523">
    <cfRule type="expression" dxfId="1125" priority="387">
      <formula>IF(RIGHT(TEXT(AM523,"0.#"),1)=".",FALSE,TRUE)</formula>
    </cfRule>
    <cfRule type="expression" dxfId="1124" priority="388">
      <formula>IF(RIGHT(TEXT(AM523,"0.#"),1)=".",TRUE,FALSE)</formula>
    </cfRule>
  </conditionalFormatting>
  <conditionalFormatting sqref="AI524">
    <cfRule type="expression" dxfId="1123" priority="379">
      <formula>IF(RIGHT(TEXT(AI524,"0.#"),1)=".",FALSE,TRUE)</formula>
    </cfRule>
    <cfRule type="expression" dxfId="1122" priority="380">
      <formula>IF(RIGHT(TEXT(AI524,"0.#"),1)=".",TRUE,FALSE)</formula>
    </cfRule>
  </conditionalFormatting>
  <conditionalFormatting sqref="AI522">
    <cfRule type="expression" dxfId="1121" priority="383">
      <formula>IF(RIGHT(TEXT(AI522,"0.#"),1)=".",FALSE,TRUE)</formula>
    </cfRule>
    <cfRule type="expression" dxfId="1120" priority="384">
      <formula>IF(RIGHT(TEXT(AI522,"0.#"),1)=".",TRUE,FALSE)</formula>
    </cfRule>
  </conditionalFormatting>
  <conditionalFormatting sqref="AI523">
    <cfRule type="expression" dxfId="1119" priority="381">
      <formula>IF(RIGHT(TEXT(AI523,"0.#"),1)=".",FALSE,TRUE)</formula>
    </cfRule>
    <cfRule type="expression" dxfId="1118" priority="382">
      <formula>IF(RIGHT(TEXT(AI523,"0.#"),1)=".",TRUE,FALSE)</formula>
    </cfRule>
  </conditionalFormatting>
  <conditionalFormatting sqref="AM529">
    <cfRule type="expression" dxfId="1117" priority="373">
      <formula>IF(RIGHT(TEXT(AM529,"0.#"),1)=".",FALSE,TRUE)</formula>
    </cfRule>
    <cfRule type="expression" dxfId="1116" priority="374">
      <formula>IF(RIGHT(TEXT(AM529,"0.#"),1)=".",TRUE,FALSE)</formula>
    </cfRule>
  </conditionalFormatting>
  <conditionalFormatting sqref="AM527">
    <cfRule type="expression" dxfId="1115" priority="377">
      <formula>IF(RIGHT(TEXT(AM527,"0.#"),1)=".",FALSE,TRUE)</formula>
    </cfRule>
    <cfRule type="expression" dxfId="1114" priority="378">
      <formula>IF(RIGHT(TEXT(AM527,"0.#"),1)=".",TRUE,FALSE)</formula>
    </cfRule>
  </conditionalFormatting>
  <conditionalFormatting sqref="AM528">
    <cfRule type="expression" dxfId="1113" priority="375">
      <formula>IF(RIGHT(TEXT(AM528,"0.#"),1)=".",FALSE,TRUE)</formula>
    </cfRule>
    <cfRule type="expression" dxfId="1112" priority="376">
      <formula>IF(RIGHT(TEXT(AM528,"0.#"),1)=".",TRUE,FALSE)</formula>
    </cfRule>
  </conditionalFormatting>
  <conditionalFormatting sqref="AI529">
    <cfRule type="expression" dxfId="1111" priority="367">
      <formula>IF(RIGHT(TEXT(AI529,"0.#"),1)=".",FALSE,TRUE)</formula>
    </cfRule>
    <cfRule type="expression" dxfId="1110" priority="368">
      <formula>IF(RIGHT(TEXT(AI529,"0.#"),1)=".",TRUE,FALSE)</formula>
    </cfRule>
  </conditionalFormatting>
  <conditionalFormatting sqref="AI527">
    <cfRule type="expression" dxfId="1109" priority="371">
      <formula>IF(RIGHT(TEXT(AI527,"0.#"),1)=".",FALSE,TRUE)</formula>
    </cfRule>
    <cfRule type="expression" dxfId="1108" priority="372">
      <formula>IF(RIGHT(TEXT(AI527,"0.#"),1)=".",TRUE,FALSE)</formula>
    </cfRule>
  </conditionalFormatting>
  <conditionalFormatting sqref="AI528">
    <cfRule type="expression" dxfId="1107" priority="369">
      <formula>IF(RIGHT(TEXT(AI528,"0.#"),1)=".",FALSE,TRUE)</formula>
    </cfRule>
    <cfRule type="expression" dxfId="1106" priority="370">
      <formula>IF(RIGHT(TEXT(AI528,"0.#"),1)=".",TRUE,FALSE)</formula>
    </cfRule>
  </conditionalFormatting>
  <conditionalFormatting sqref="AM494">
    <cfRule type="expression" dxfId="1105" priority="445">
      <formula>IF(RIGHT(TEXT(AM494,"0.#"),1)=".",FALSE,TRUE)</formula>
    </cfRule>
    <cfRule type="expression" dxfId="1104" priority="446">
      <formula>IF(RIGHT(TEXT(AM494,"0.#"),1)=".",TRUE,FALSE)</formula>
    </cfRule>
  </conditionalFormatting>
  <conditionalFormatting sqref="AM492">
    <cfRule type="expression" dxfId="1103" priority="449">
      <formula>IF(RIGHT(TEXT(AM492,"0.#"),1)=".",FALSE,TRUE)</formula>
    </cfRule>
    <cfRule type="expression" dxfId="1102" priority="450">
      <formula>IF(RIGHT(TEXT(AM492,"0.#"),1)=".",TRUE,FALSE)</formula>
    </cfRule>
  </conditionalFormatting>
  <conditionalFormatting sqref="AM493">
    <cfRule type="expression" dxfId="1101" priority="447">
      <formula>IF(RIGHT(TEXT(AM493,"0.#"),1)=".",FALSE,TRUE)</formula>
    </cfRule>
    <cfRule type="expression" dxfId="1100" priority="448">
      <formula>IF(RIGHT(TEXT(AM493,"0.#"),1)=".",TRUE,FALSE)</formula>
    </cfRule>
  </conditionalFormatting>
  <conditionalFormatting sqref="AI494">
    <cfRule type="expression" dxfId="1099" priority="439">
      <formula>IF(RIGHT(TEXT(AI494,"0.#"),1)=".",FALSE,TRUE)</formula>
    </cfRule>
    <cfRule type="expression" dxfId="1098" priority="440">
      <formula>IF(RIGHT(TEXT(AI494,"0.#"),1)=".",TRUE,FALSE)</formula>
    </cfRule>
  </conditionalFormatting>
  <conditionalFormatting sqref="AI492">
    <cfRule type="expression" dxfId="1097" priority="443">
      <formula>IF(RIGHT(TEXT(AI492,"0.#"),1)=".",FALSE,TRUE)</formula>
    </cfRule>
    <cfRule type="expression" dxfId="1096" priority="444">
      <formula>IF(RIGHT(TEXT(AI492,"0.#"),1)=".",TRUE,FALSE)</formula>
    </cfRule>
  </conditionalFormatting>
  <conditionalFormatting sqref="AI493">
    <cfRule type="expression" dxfId="1095" priority="441">
      <formula>IF(RIGHT(TEXT(AI493,"0.#"),1)=".",FALSE,TRUE)</formula>
    </cfRule>
    <cfRule type="expression" dxfId="1094" priority="442">
      <formula>IF(RIGHT(TEXT(AI493,"0.#"),1)=".",TRUE,FALSE)</formula>
    </cfRule>
  </conditionalFormatting>
  <conditionalFormatting sqref="AM499">
    <cfRule type="expression" dxfId="1093" priority="433">
      <formula>IF(RIGHT(TEXT(AM499,"0.#"),1)=".",FALSE,TRUE)</formula>
    </cfRule>
    <cfRule type="expression" dxfId="1092" priority="434">
      <formula>IF(RIGHT(TEXT(AM499,"0.#"),1)=".",TRUE,FALSE)</formula>
    </cfRule>
  </conditionalFormatting>
  <conditionalFormatting sqref="AM497">
    <cfRule type="expression" dxfId="1091" priority="437">
      <formula>IF(RIGHT(TEXT(AM497,"0.#"),1)=".",FALSE,TRUE)</formula>
    </cfRule>
    <cfRule type="expression" dxfId="1090" priority="438">
      <formula>IF(RIGHT(TEXT(AM497,"0.#"),1)=".",TRUE,FALSE)</formula>
    </cfRule>
  </conditionalFormatting>
  <conditionalFormatting sqref="AM498">
    <cfRule type="expression" dxfId="1089" priority="435">
      <formula>IF(RIGHT(TEXT(AM498,"0.#"),1)=".",FALSE,TRUE)</formula>
    </cfRule>
    <cfRule type="expression" dxfId="1088" priority="436">
      <formula>IF(RIGHT(TEXT(AM498,"0.#"),1)=".",TRUE,FALSE)</formula>
    </cfRule>
  </conditionalFormatting>
  <conditionalFormatting sqref="AI499">
    <cfRule type="expression" dxfId="1087" priority="427">
      <formula>IF(RIGHT(TEXT(AI499,"0.#"),1)=".",FALSE,TRUE)</formula>
    </cfRule>
    <cfRule type="expression" dxfId="1086" priority="428">
      <formula>IF(RIGHT(TEXT(AI499,"0.#"),1)=".",TRUE,FALSE)</formula>
    </cfRule>
  </conditionalFormatting>
  <conditionalFormatting sqref="AI497">
    <cfRule type="expression" dxfId="1085" priority="431">
      <formula>IF(RIGHT(TEXT(AI497,"0.#"),1)=".",FALSE,TRUE)</formula>
    </cfRule>
    <cfRule type="expression" dxfId="1084" priority="432">
      <formula>IF(RIGHT(TEXT(AI497,"0.#"),1)=".",TRUE,FALSE)</formula>
    </cfRule>
  </conditionalFormatting>
  <conditionalFormatting sqref="AI498">
    <cfRule type="expression" dxfId="1083" priority="429">
      <formula>IF(RIGHT(TEXT(AI498,"0.#"),1)=".",FALSE,TRUE)</formula>
    </cfRule>
    <cfRule type="expression" dxfId="1082" priority="430">
      <formula>IF(RIGHT(TEXT(AI498,"0.#"),1)=".",TRUE,FALSE)</formula>
    </cfRule>
  </conditionalFormatting>
  <conditionalFormatting sqref="AM504">
    <cfRule type="expression" dxfId="1081" priority="421">
      <formula>IF(RIGHT(TEXT(AM504,"0.#"),1)=".",FALSE,TRUE)</formula>
    </cfRule>
    <cfRule type="expression" dxfId="1080" priority="422">
      <formula>IF(RIGHT(TEXT(AM504,"0.#"),1)=".",TRUE,FALSE)</formula>
    </cfRule>
  </conditionalFormatting>
  <conditionalFormatting sqref="AM502">
    <cfRule type="expression" dxfId="1079" priority="425">
      <formula>IF(RIGHT(TEXT(AM502,"0.#"),1)=".",FALSE,TRUE)</formula>
    </cfRule>
    <cfRule type="expression" dxfId="1078" priority="426">
      <formula>IF(RIGHT(TEXT(AM502,"0.#"),1)=".",TRUE,FALSE)</formula>
    </cfRule>
  </conditionalFormatting>
  <conditionalFormatting sqref="AM503">
    <cfRule type="expression" dxfId="1077" priority="423">
      <formula>IF(RIGHT(TEXT(AM503,"0.#"),1)=".",FALSE,TRUE)</formula>
    </cfRule>
    <cfRule type="expression" dxfId="1076" priority="424">
      <formula>IF(RIGHT(TEXT(AM503,"0.#"),1)=".",TRUE,FALSE)</formula>
    </cfRule>
  </conditionalFormatting>
  <conditionalFormatting sqref="AI504">
    <cfRule type="expression" dxfId="1075" priority="415">
      <formula>IF(RIGHT(TEXT(AI504,"0.#"),1)=".",FALSE,TRUE)</formula>
    </cfRule>
    <cfRule type="expression" dxfId="1074" priority="416">
      <formula>IF(RIGHT(TEXT(AI504,"0.#"),1)=".",TRUE,FALSE)</formula>
    </cfRule>
  </conditionalFormatting>
  <conditionalFormatting sqref="AI502">
    <cfRule type="expression" dxfId="1073" priority="419">
      <formula>IF(RIGHT(TEXT(AI502,"0.#"),1)=".",FALSE,TRUE)</formula>
    </cfRule>
    <cfRule type="expression" dxfId="1072" priority="420">
      <formula>IF(RIGHT(TEXT(AI502,"0.#"),1)=".",TRUE,FALSE)</formula>
    </cfRule>
  </conditionalFormatting>
  <conditionalFormatting sqref="AI503">
    <cfRule type="expression" dxfId="1071" priority="417">
      <formula>IF(RIGHT(TEXT(AI503,"0.#"),1)=".",FALSE,TRUE)</formula>
    </cfRule>
    <cfRule type="expression" dxfId="1070" priority="418">
      <formula>IF(RIGHT(TEXT(AI503,"0.#"),1)=".",TRUE,FALSE)</formula>
    </cfRule>
  </conditionalFormatting>
  <conditionalFormatting sqref="AM509">
    <cfRule type="expression" dxfId="1069" priority="409">
      <formula>IF(RIGHT(TEXT(AM509,"0.#"),1)=".",FALSE,TRUE)</formula>
    </cfRule>
    <cfRule type="expression" dxfId="1068" priority="410">
      <formula>IF(RIGHT(TEXT(AM509,"0.#"),1)=".",TRUE,FALSE)</formula>
    </cfRule>
  </conditionalFormatting>
  <conditionalFormatting sqref="AM507">
    <cfRule type="expression" dxfId="1067" priority="413">
      <formula>IF(RIGHT(TEXT(AM507,"0.#"),1)=".",FALSE,TRUE)</formula>
    </cfRule>
    <cfRule type="expression" dxfId="1066" priority="414">
      <formula>IF(RIGHT(TEXT(AM507,"0.#"),1)=".",TRUE,FALSE)</formula>
    </cfRule>
  </conditionalFormatting>
  <conditionalFormatting sqref="AM508">
    <cfRule type="expression" dxfId="1065" priority="411">
      <formula>IF(RIGHT(TEXT(AM508,"0.#"),1)=".",FALSE,TRUE)</formula>
    </cfRule>
    <cfRule type="expression" dxfId="1064" priority="412">
      <formula>IF(RIGHT(TEXT(AM508,"0.#"),1)=".",TRUE,FALSE)</formula>
    </cfRule>
  </conditionalFormatting>
  <conditionalFormatting sqref="AI509">
    <cfRule type="expression" dxfId="1063" priority="403">
      <formula>IF(RIGHT(TEXT(AI509,"0.#"),1)=".",FALSE,TRUE)</formula>
    </cfRule>
    <cfRule type="expression" dxfId="1062" priority="404">
      <formula>IF(RIGHT(TEXT(AI509,"0.#"),1)=".",TRUE,FALSE)</formula>
    </cfRule>
  </conditionalFormatting>
  <conditionalFormatting sqref="AI507">
    <cfRule type="expression" dxfId="1061" priority="407">
      <formula>IF(RIGHT(TEXT(AI507,"0.#"),1)=".",FALSE,TRUE)</formula>
    </cfRule>
    <cfRule type="expression" dxfId="1060" priority="408">
      <formula>IF(RIGHT(TEXT(AI507,"0.#"),1)=".",TRUE,FALSE)</formula>
    </cfRule>
  </conditionalFormatting>
  <conditionalFormatting sqref="AI508">
    <cfRule type="expression" dxfId="1059" priority="405">
      <formula>IF(RIGHT(TEXT(AI508,"0.#"),1)=".",FALSE,TRUE)</formula>
    </cfRule>
    <cfRule type="expression" dxfId="1058" priority="406">
      <formula>IF(RIGHT(TEXT(AI508,"0.#"),1)=".",TRUE,FALSE)</formula>
    </cfRule>
  </conditionalFormatting>
  <conditionalFormatting sqref="AM543">
    <cfRule type="expression" dxfId="1057" priority="361">
      <formula>IF(RIGHT(TEXT(AM543,"0.#"),1)=".",FALSE,TRUE)</formula>
    </cfRule>
    <cfRule type="expression" dxfId="1056" priority="362">
      <formula>IF(RIGHT(TEXT(AM543,"0.#"),1)=".",TRUE,FALSE)</formula>
    </cfRule>
  </conditionalFormatting>
  <conditionalFormatting sqref="AM541">
    <cfRule type="expression" dxfId="1055" priority="365">
      <formula>IF(RIGHT(TEXT(AM541,"0.#"),1)=".",FALSE,TRUE)</formula>
    </cfRule>
    <cfRule type="expression" dxfId="1054" priority="366">
      <formula>IF(RIGHT(TEXT(AM541,"0.#"),1)=".",TRUE,FALSE)</formula>
    </cfRule>
  </conditionalFormatting>
  <conditionalFormatting sqref="AM542">
    <cfRule type="expression" dxfId="1053" priority="363">
      <formula>IF(RIGHT(TEXT(AM542,"0.#"),1)=".",FALSE,TRUE)</formula>
    </cfRule>
    <cfRule type="expression" dxfId="1052" priority="364">
      <formula>IF(RIGHT(TEXT(AM542,"0.#"),1)=".",TRUE,FALSE)</formula>
    </cfRule>
  </conditionalFormatting>
  <conditionalFormatting sqref="AI543">
    <cfRule type="expression" dxfId="1051" priority="355">
      <formula>IF(RIGHT(TEXT(AI543,"0.#"),1)=".",FALSE,TRUE)</formula>
    </cfRule>
    <cfRule type="expression" dxfId="1050" priority="356">
      <formula>IF(RIGHT(TEXT(AI543,"0.#"),1)=".",TRUE,FALSE)</formula>
    </cfRule>
  </conditionalFormatting>
  <conditionalFormatting sqref="AI541">
    <cfRule type="expression" dxfId="1049" priority="359">
      <formula>IF(RIGHT(TEXT(AI541,"0.#"),1)=".",FALSE,TRUE)</formula>
    </cfRule>
    <cfRule type="expression" dxfId="1048" priority="360">
      <formula>IF(RIGHT(TEXT(AI541,"0.#"),1)=".",TRUE,FALSE)</formula>
    </cfRule>
  </conditionalFormatting>
  <conditionalFormatting sqref="AI542">
    <cfRule type="expression" dxfId="1047" priority="357">
      <formula>IF(RIGHT(TEXT(AI542,"0.#"),1)=".",FALSE,TRUE)</formula>
    </cfRule>
    <cfRule type="expression" dxfId="1046" priority="358">
      <formula>IF(RIGHT(TEXT(AI542,"0.#"),1)=".",TRUE,FALSE)</formula>
    </cfRule>
  </conditionalFormatting>
  <conditionalFormatting sqref="AM568">
    <cfRule type="expression" dxfId="1045" priority="349">
      <formula>IF(RIGHT(TEXT(AM568,"0.#"),1)=".",FALSE,TRUE)</formula>
    </cfRule>
    <cfRule type="expression" dxfId="1044" priority="350">
      <formula>IF(RIGHT(TEXT(AM568,"0.#"),1)=".",TRUE,FALSE)</formula>
    </cfRule>
  </conditionalFormatting>
  <conditionalFormatting sqref="AM566">
    <cfRule type="expression" dxfId="1043" priority="353">
      <formula>IF(RIGHT(TEXT(AM566,"0.#"),1)=".",FALSE,TRUE)</formula>
    </cfRule>
    <cfRule type="expression" dxfId="1042" priority="354">
      <formula>IF(RIGHT(TEXT(AM566,"0.#"),1)=".",TRUE,FALSE)</formula>
    </cfRule>
  </conditionalFormatting>
  <conditionalFormatting sqref="AM567">
    <cfRule type="expression" dxfId="1041" priority="351">
      <formula>IF(RIGHT(TEXT(AM567,"0.#"),1)=".",FALSE,TRUE)</formula>
    </cfRule>
    <cfRule type="expression" dxfId="1040" priority="352">
      <formula>IF(RIGHT(TEXT(AM567,"0.#"),1)=".",TRUE,FALSE)</formula>
    </cfRule>
  </conditionalFormatting>
  <conditionalFormatting sqref="AI568">
    <cfRule type="expression" dxfId="1039" priority="343">
      <formula>IF(RIGHT(TEXT(AI568,"0.#"),1)=".",FALSE,TRUE)</formula>
    </cfRule>
    <cfRule type="expression" dxfId="1038" priority="344">
      <formula>IF(RIGHT(TEXT(AI568,"0.#"),1)=".",TRUE,FALSE)</formula>
    </cfRule>
  </conditionalFormatting>
  <conditionalFormatting sqref="AI566">
    <cfRule type="expression" dxfId="1037" priority="347">
      <formula>IF(RIGHT(TEXT(AI566,"0.#"),1)=".",FALSE,TRUE)</formula>
    </cfRule>
    <cfRule type="expression" dxfId="1036" priority="348">
      <formula>IF(RIGHT(TEXT(AI566,"0.#"),1)=".",TRUE,FALSE)</formula>
    </cfRule>
  </conditionalFormatting>
  <conditionalFormatting sqref="AI567">
    <cfRule type="expression" dxfId="1035" priority="345">
      <formula>IF(RIGHT(TEXT(AI567,"0.#"),1)=".",FALSE,TRUE)</formula>
    </cfRule>
    <cfRule type="expression" dxfId="1034" priority="346">
      <formula>IF(RIGHT(TEXT(AI567,"0.#"),1)=".",TRUE,FALSE)</formula>
    </cfRule>
  </conditionalFormatting>
  <conditionalFormatting sqref="AM573">
    <cfRule type="expression" dxfId="1033" priority="289">
      <formula>IF(RIGHT(TEXT(AM573,"0.#"),1)=".",FALSE,TRUE)</formula>
    </cfRule>
    <cfRule type="expression" dxfId="1032" priority="290">
      <formula>IF(RIGHT(TEXT(AM573,"0.#"),1)=".",TRUE,FALSE)</formula>
    </cfRule>
  </conditionalFormatting>
  <conditionalFormatting sqref="AM571">
    <cfRule type="expression" dxfId="1031" priority="293">
      <formula>IF(RIGHT(TEXT(AM571,"0.#"),1)=".",FALSE,TRUE)</formula>
    </cfRule>
    <cfRule type="expression" dxfId="1030" priority="294">
      <formula>IF(RIGHT(TEXT(AM571,"0.#"),1)=".",TRUE,FALSE)</formula>
    </cfRule>
  </conditionalFormatting>
  <conditionalFormatting sqref="AM572">
    <cfRule type="expression" dxfId="1029" priority="291">
      <formula>IF(RIGHT(TEXT(AM572,"0.#"),1)=".",FALSE,TRUE)</formula>
    </cfRule>
    <cfRule type="expression" dxfId="1028" priority="292">
      <formula>IF(RIGHT(TEXT(AM572,"0.#"),1)=".",TRUE,FALSE)</formula>
    </cfRule>
  </conditionalFormatting>
  <conditionalFormatting sqref="AI573">
    <cfRule type="expression" dxfId="1027" priority="283">
      <formula>IF(RIGHT(TEXT(AI573,"0.#"),1)=".",FALSE,TRUE)</formula>
    </cfRule>
    <cfRule type="expression" dxfId="1026" priority="284">
      <formula>IF(RIGHT(TEXT(AI573,"0.#"),1)=".",TRUE,FALSE)</formula>
    </cfRule>
  </conditionalFormatting>
  <conditionalFormatting sqref="AI571">
    <cfRule type="expression" dxfId="1025" priority="287">
      <formula>IF(RIGHT(TEXT(AI571,"0.#"),1)=".",FALSE,TRUE)</formula>
    </cfRule>
    <cfRule type="expression" dxfId="1024" priority="288">
      <formula>IF(RIGHT(TEXT(AI571,"0.#"),1)=".",TRUE,FALSE)</formula>
    </cfRule>
  </conditionalFormatting>
  <conditionalFormatting sqref="AI572">
    <cfRule type="expression" dxfId="1023" priority="285">
      <formula>IF(RIGHT(TEXT(AI572,"0.#"),1)=".",FALSE,TRUE)</formula>
    </cfRule>
    <cfRule type="expression" dxfId="1022" priority="286">
      <formula>IF(RIGHT(TEXT(AI572,"0.#"),1)=".",TRUE,FALSE)</formula>
    </cfRule>
  </conditionalFormatting>
  <conditionalFormatting sqref="AM578">
    <cfRule type="expression" dxfId="1021" priority="277">
      <formula>IF(RIGHT(TEXT(AM578,"0.#"),1)=".",FALSE,TRUE)</formula>
    </cfRule>
    <cfRule type="expression" dxfId="1020" priority="278">
      <formula>IF(RIGHT(TEXT(AM578,"0.#"),1)=".",TRUE,FALSE)</formula>
    </cfRule>
  </conditionalFormatting>
  <conditionalFormatting sqref="AM576">
    <cfRule type="expression" dxfId="1019" priority="281">
      <formula>IF(RIGHT(TEXT(AM576,"0.#"),1)=".",FALSE,TRUE)</formula>
    </cfRule>
    <cfRule type="expression" dxfId="1018" priority="282">
      <formula>IF(RIGHT(TEXT(AM576,"0.#"),1)=".",TRUE,FALSE)</formula>
    </cfRule>
  </conditionalFormatting>
  <conditionalFormatting sqref="AM577">
    <cfRule type="expression" dxfId="1017" priority="279">
      <formula>IF(RIGHT(TEXT(AM577,"0.#"),1)=".",FALSE,TRUE)</formula>
    </cfRule>
    <cfRule type="expression" dxfId="1016" priority="280">
      <formula>IF(RIGHT(TEXT(AM577,"0.#"),1)=".",TRUE,FALSE)</formula>
    </cfRule>
  </conditionalFormatting>
  <conditionalFormatting sqref="AI578">
    <cfRule type="expression" dxfId="1015" priority="271">
      <formula>IF(RIGHT(TEXT(AI578,"0.#"),1)=".",FALSE,TRUE)</formula>
    </cfRule>
    <cfRule type="expression" dxfId="1014" priority="272">
      <formula>IF(RIGHT(TEXT(AI578,"0.#"),1)=".",TRUE,FALSE)</formula>
    </cfRule>
  </conditionalFormatting>
  <conditionalFormatting sqref="AI576">
    <cfRule type="expression" dxfId="1013" priority="275">
      <formula>IF(RIGHT(TEXT(AI576,"0.#"),1)=".",FALSE,TRUE)</formula>
    </cfRule>
    <cfRule type="expression" dxfId="1012" priority="276">
      <formula>IF(RIGHT(TEXT(AI576,"0.#"),1)=".",TRUE,FALSE)</formula>
    </cfRule>
  </conditionalFormatting>
  <conditionalFormatting sqref="AI577">
    <cfRule type="expression" dxfId="1011" priority="273">
      <formula>IF(RIGHT(TEXT(AI577,"0.#"),1)=".",FALSE,TRUE)</formula>
    </cfRule>
    <cfRule type="expression" dxfId="1010" priority="274">
      <formula>IF(RIGHT(TEXT(AI577,"0.#"),1)=".",TRUE,FALSE)</formula>
    </cfRule>
  </conditionalFormatting>
  <conditionalFormatting sqref="AM583">
    <cfRule type="expression" dxfId="1009" priority="265">
      <formula>IF(RIGHT(TEXT(AM583,"0.#"),1)=".",FALSE,TRUE)</formula>
    </cfRule>
    <cfRule type="expression" dxfId="1008" priority="266">
      <formula>IF(RIGHT(TEXT(AM583,"0.#"),1)=".",TRUE,FALSE)</formula>
    </cfRule>
  </conditionalFormatting>
  <conditionalFormatting sqref="AM581">
    <cfRule type="expression" dxfId="1007" priority="269">
      <formula>IF(RIGHT(TEXT(AM581,"0.#"),1)=".",FALSE,TRUE)</formula>
    </cfRule>
    <cfRule type="expression" dxfId="1006" priority="270">
      <formula>IF(RIGHT(TEXT(AM581,"0.#"),1)=".",TRUE,FALSE)</formula>
    </cfRule>
  </conditionalFormatting>
  <conditionalFormatting sqref="AM582">
    <cfRule type="expression" dxfId="1005" priority="267">
      <formula>IF(RIGHT(TEXT(AM582,"0.#"),1)=".",FALSE,TRUE)</formula>
    </cfRule>
    <cfRule type="expression" dxfId="1004" priority="268">
      <formula>IF(RIGHT(TEXT(AM582,"0.#"),1)=".",TRUE,FALSE)</formula>
    </cfRule>
  </conditionalFormatting>
  <conditionalFormatting sqref="AI583">
    <cfRule type="expression" dxfId="1003" priority="259">
      <formula>IF(RIGHT(TEXT(AI583,"0.#"),1)=".",FALSE,TRUE)</formula>
    </cfRule>
    <cfRule type="expression" dxfId="1002" priority="260">
      <formula>IF(RIGHT(TEXT(AI583,"0.#"),1)=".",TRUE,FALSE)</formula>
    </cfRule>
  </conditionalFormatting>
  <conditionalFormatting sqref="AI581">
    <cfRule type="expression" dxfId="1001" priority="263">
      <formula>IF(RIGHT(TEXT(AI581,"0.#"),1)=".",FALSE,TRUE)</formula>
    </cfRule>
    <cfRule type="expression" dxfId="1000" priority="264">
      <formula>IF(RIGHT(TEXT(AI581,"0.#"),1)=".",TRUE,FALSE)</formula>
    </cfRule>
  </conditionalFormatting>
  <conditionalFormatting sqref="AI582">
    <cfRule type="expression" dxfId="999" priority="261">
      <formula>IF(RIGHT(TEXT(AI582,"0.#"),1)=".",FALSE,TRUE)</formula>
    </cfRule>
    <cfRule type="expression" dxfId="998" priority="262">
      <formula>IF(RIGHT(TEXT(AI582,"0.#"),1)=".",TRUE,FALSE)</formula>
    </cfRule>
  </conditionalFormatting>
  <conditionalFormatting sqref="AM548">
    <cfRule type="expression" dxfId="997" priority="337">
      <formula>IF(RIGHT(TEXT(AM548,"0.#"),1)=".",FALSE,TRUE)</formula>
    </cfRule>
    <cfRule type="expression" dxfId="996" priority="338">
      <formula>IF(RIGHT(TEXT(AM548,"0.#"),1)=".",TRUE,FALSE)</formula>
    </cfRule>
  </conditionalFormatting>
  <conditionalFormatting sqref="AM546">
    <cfRule type="expression" dxfId="995" priority="341">
      <formula>IF(RIGHT(TEXT(AM546,"0.#"),1)=".",FALSE,TRUE)</formula>
    </cfRule>
    <cfRule type="expression" dxfId="994" priority="342">
      <formula>IF(RIGHT(TEXT(AM546,"0.#"),1)=".",TRUE,FALSE)</formula>
    </cfRule>
  </conditionalFormatting>
  <conditionalFormatting sqref="AM547">
    <cfRule type="expression" dxfId="993" priority="339">
      <formula>IF(RIGHT(TEXT(AM547,"0.#"),1)=".",FALSE,TRUE)</formula>
    </cfRule>
    <cfRule type="expression" dxfId="992" priority="340">
      <formula>IF(RIGHT(TEXT(AM547,"0.#"),1)=".",TRUE,FALSE)</formula>
    </cfRule>
  </conditionalFormatting>
  <conditionalFormatting sqref="AI548">
    <cfRule type="expression" dxfId="991" priority="331">
      <formula>IF(RIGHT(TEXT(AI548,"0.#"),1)=".",FALSE,TRUE)</formula>
    </cfRule>
    <cfRule type="expression" dxfId="990" priority="332">
      <formula>IF(RIGHT(TEXT(AI548,"0.#"),1)=".",TRUE,FALSE)</formula>
    </cfRule>
  </conditionalFormatting>
  <conditionalFormatting sqref="AI546">
    <cfRule type="expression" dxfId="989" priority="335">
      <formula>IF(RIGHT(TEXT(AI546,"0.#"),1)=".",FALSE,TRUE)</formula>
    </cfRule>
    <cfRule type="expression" dxfId="988" priority="336">
      <formula>IF(RIGHT(TEXT(AI546,"0.#"),1)=".",TRUE,FALSE)</formula>
    </cfRule>
  </conditionalFormatting>
  <conditionalFormatting sqref="AI547">
    <cfRule type="expression" dxfId="987" priority="333">
      <formula>IF(RIGHT(TEXT(AI547,"0.#"),1)=".",FALSE,TRUE)</formula>
    </cfRule>
    <cfRule type="expression" dxfId="986" priority="334">
      <formula>IF(RIGHT(TEXT(AI547,"0.#"),1)=".",TRUE,FALSE)</formula>
    </cfRule>
  </conditionalFormatting>
  <conditionalFormatting sqref="AM553">
    <cfRule type="expression" dxfId="985" priority="325">
      <formula>IF(RIGHT(TEXT(AM553,"0.#"),1)=".",FALSE,TRUE)</formula>
    </cfRule>
    <cfRule type="expression" dxfId="984" priority="326">
      <formula>IF(RIGHT(TEXT(AM553,"0.#"),1)=".",TRUE,FALSE)</formula>
    </cfRule>
  </conditionalFormatting>
  <conditionalFormatting sqref="AM551">
    <cfRule type="expression" dxfId="983" priority="329">
      <formula>IF(RIGHT(TEXT(AM551,"0.#"),1)=".",FALSE,TRUE)</formula>
    </cfRule>
    <cfRule type="expression" dxfId="982" priority="330">
      <formula>IF(RIGHT(TEXT(AM551,"0.#"),1)=".",TRUE,FALSE)</formula>
    </cfRule>
  </conditionalFormatting>
  <conditionalFormatting sqref="AM552">
    <cfRule type="expression" dxfId="981" priority="327">
      <formula>IF(RIGHT(TEXT(AM552,"0.#"),1)=".",FALSE,TRUE)</formula>
    </cfRule>
    <cfRule type="expression" dxfId="980" priority="328">
      <formula>IF(RIGHT(TEXT(AM552,"0.#"),1)=".",TRUE,FALSE)</formula>
    </cfRule>
  </conditionalFormatting>
  <conditionalFormatting sqref="AI553">
    <cfRule type="expression" dxfId="979" priority="319">
      <formula>IF(RIGHT(TEXT(AI553,"0.#"),1)=".",FALSE,TRUE)</formula>
    </cfRule>
    <cfRule type="expression" dxfId="978" priority="320">
      <formula>IF(RIGHT(TEXT(AI553,"0.#"),1)=".",TRUE,FALSE)</formula>
    </cfRule>
  </conditionalFormatting>
  <conditionalFormatting sqref="AI551">
    <cfRule type="expression" dxfId="977" priority="323">
      <formula>IF(RIGHT(TEXT(AI551,"0.#"),1)=".",FALSE,TRUE)</formula>
    </cfRule>
    <cfRule type="expression" dxfId="976" priority="324">
      <formula>IF(RIGHT(TEXT(AI551,"0.#"),1)=".",TRUE,FALSE)</formula>
    </cfRule>
  </conditionalFormatting>
  <conditionalFormatting sqref="AI552">
    <cfRule type="expression" dxfId="975" priority="321">
      <formula>IF(RIGHT(TEXT(AI552,"0.#"),1)=".",FALSE,TRUE)</formula>
    </cfRule>
    <cfRule type="expression" dxfId="974" priority="322">
      <formula>IF(RIGHT(TEXT(AI552,"0.#"),1)=".",TRUE,FALSE)</formula>
    </cfRule>
  </conditionalFormatting>
  <conditionalFormatting sqref="AM558">
    <cfRule type="expression" dxfId="973" priority="313">
      <formula>IF(RIGHT(TEXT(AM558,"0.#"),1)=".",FALSE,TRUE)</formula>
    </cfRule>
    <cfRule type="expression" dxfId="972" priority="314">
      <formula>IF(RIGHT(TEXT(AM558,"0.#"),1)=".",TRUE,FALSE)</formula>
    </cfRule>
  </conditionalFormatting>
  <conditionalFormatting sqref="AM556">
    <cfRule type="expression" dxfId="971" priority="317">
      <formula>IF(RIGHT(TEXT(AM556,"0.#"),1)=".",FALSE,TRUE)</formula>
    </cfRule>
    <cfRule type="expression" dxfId="970" priority="318">
      <formula>IF(RIGHT(TEXT(AM556,"0.#"),1)=".",TRUE,FALSE)</formula>
    </cfRule>
  </conditionalFormatting>
  <conditionalFormatting sqref="AM557">
    <cfRule type="expression" dxfId="969" priority="315">
      <formula>IF(RIGHT(TEXT(AM557,"0.#"),1)=".",FALSE,TRUE)</formula>
    </cfRule>
    <cfRule type="expression" dxfId="968" priority="316">
      <formula>IF(RIGHT(TEXT(AM557,"0.#"),1)=".",TRUE,FALSE)</formula>
    </cfRule>
  </conditionalFormatting>
  <conditionalFormatting sqref="AI558">
    <cfRule type="expression" dxfId="967" priority="307">
      <formula>IF(RIGHT(TEXT(AI558,"0.#"),1)=".",FALSE,TRUE)</formula>
    </cfRule>
    <cfRule type="expression" dxfId="966" priority="308">
      <formula>IF(RIGHT(TEXT(AI558,"0.#"),1)=".",TRUE,FALSE)</formula>
    </cfRule>
  </conditionalFormatting>
  <conditionalFormatting sqref="AI556">
    <cfRule type="expression" dxfId="965" priority="311">
      <formula>IF(RIGHT(TEXT(AI556,"0.#"),1)=".",FALSE,TRUE)</formula>
    </cfRule>
    <cfRule type="expression" dxfId="964" priority="312">
      <formula>IF(RIGHT(TEXT(AI556,"0.#"),1)=".",TRUE,FALSE)</formula>
    </cfRule>
  </conditionalFormatting>
  <conditionalFormatting sqref="AI557">
    <cfRule type="expression" dxfId="963" priority="309">
      <formula>IF(RIGHT(TEXT(AI557,"0.#"),1)=".",FALSE,TRUE)</formula>
    </cfRule>
    <cfRule type="expression" dxfId="962" priority="310">
      <formula>IF(RIGHT(TEXT(AI557,"0.#"),1)=".",TRUE,FALSE)</formula>
    </cfRule>
  </conditionalFormatting>
  <conditionalFormatting sqref="AM563">
    <cfRule type="expression" dxfId="961" priority="301">
      <formula>IF(RIGHT(TEXT(AM563,"0.#"),1)=".",FALSE,TRUE)</formula>
    </cfRule>
    <cfRule type="expression" dxfId="960" priority="302">
      <formula>IF(RIGHT(TEXT(AM563,"0.#"),1)=".",TRUE,FALSE)</formula>
    </cfRule>
  </conditionalFormatting>
  <conditionalFormatting sqref="AM561">
    <cfRule type="expression" dxfId="959" priority="305">
      <formula>IF(RIGHT(TEXT(AM561,"0.#"),1)=".",FALSE,TRUE)</formula>
    </cfRule>
    <cfRule type="expression" dxfId="958" priority="306">
      <formula>IF(RIGHT(TEXT(AM561,"0.#"),1)=".",TRUE,FALSE)</formula>
    </cfRule>
  </conditionalFormatting>
  <conditionalFormatting sqref="AM562">
    <cfRule type="expression" dxfId="957" priority="303">
      <formula>IF(RIGHT(TEXT(AM562,"0.#"),1)=".",FALSE,TRUE)</formula>
    </cfRule>
    <cfRule type="expression" dxfId="956" priority="304">
      <formula>IF(RIGHT(TEXT(AM562,"0.#"),1)=".",TRUE,FALSE)</formula>
    </cfRule>
  </conditionalFormatting>
  <conditionalFormatting sqref="AI563">
    <cfRule type="expression" dxfId="955" priority="295">
      <formula>IF(RIGHT(TEXT(AI563,"0.#"),1)=".",FALSE,TRUE)</formula>
    </cfRule>
    <cfRule type="expression" dxfId="954" priority="296">
      <formula>IF(RIGHT(TEXT(AI563,"0.#"),1)=".",TRUE,FALSE)</formula>
    </cfRule>
  </conditionalFormatting>
  <conditionalFormatting sqref="AI561">
    <cfRule type="expression" dxfId="953" priority="299">
      <formula>IF(RIGHT(TEXT(AI561,"0.#"),1)=".",FALSE,TRUE)</formula>
    </cfRule>
    <cfRule type="expression" dxfId="952" priority="300">
      <formula>IF(RIGHT(TEXT(AI561,"0.#"),1)=".",TRUE,FALSE)</formula>
    </cfRule>
  </conditionalFormatting>
  <conditionalFormatting sqref="AI562">
    <cfRule type="expression" dxfId="951" priority="297">
      <formula>IF(RIGHT(TEXT(AI562,"0.#"),1)=".",FALSE,TRUE)</formula>
    </cfRule>
    <cfRule type="expression" dxfId="950" priority="298">
      <formula>IF(RIGHT(TEXT(AI562,"0.#"),1)=".",TRUE,FALSE)</formula>
    </cfRule>
  </conditionalFormatting>
  <conditionalFormatting sqref="AM597">
    <cfRule type="expression" dxfId="949" priority="253">
      <formula>IF(RIGHT(TEXT(AM597,"0.#"),1)=".",FALSE,TRUE)</formula>
    </cfRule>
    <cfRule type="expression" dxfId="948" priority="254">
      <formula>IF(RIGHT(TEXT(AM597,"0.#"),1)=".",TRUE,FALSE)</formula>
    </cfRule>
  </conditionalFormatting>
  <conditionalFormatting sqref="AM595">
    <cfRule type="expression" dxfId="947" priority="257">
      <formula>IF(RIGHT(TEXT(AM595,"0.#"),1)=".",FALSE,TRUE)</formula>
    </cfRule>
    <cfRule type="expression" dxfId="946" priority="258">
      <formula>IF(RIGHT(TEXT(AM595,"0.#"),1)=".",TRUE,FALSE)</formula>
    </cfRule>
  </conditionalFormatting>
  <conditionalFormatting sqref="AM596">
    <cfRule type="expression" dxfId="945" priority="255">
      <formula>IF(RIGHT(TEXT(AM596,"0.#"),1)=".",FALSE,TRUE)</formula>
    </cfRule>
    <cfRule type="expression" dxfId="944" priority="256">
      <formula>IF(RIGHT(TEXT(AM596,"0.#"),1)=".",TRUE,FALSE)</formula>
    </cfRule>
  </conditionalFormatting>
  <conditionalFormatting sqref="AI597">
    <cfRule type="expression" dxfId="943" priority="247">
      <formula>IF(RIGHT(TEXT(AI597,"0.#"),1)=".",FALSE,TRUE)</formula>
    </cfRule>
    <cfRule type="expression" dxfId="942" priority="248">
      <formula>IF(RIGHT(TEXT(AI597,"0.#"),1)=".",TRUE,FALSE)</formula>
    </cfRule>
  </conditionalFormatting>
  <conditionalFormatting sqref="AI595">
    <cfRule type="expression" dxfId="941" priority="251">
      <formula>IF(RIGHT(TEXT(AI595,"0.#"),1)=".",FALSE,TRUE)</formula>
    </cfRule>
    <cfRule type="expression" dxfId="940" priority="252">
      <formula>IF(RIGHT(TEXT(AI595,"0.#"),1)=".",TRUE,FALSE)</formula>
    </cfRule>
  </conditionalFormatting>
  <conditionalFormatting sqref="AI596">
    <cfRule type="expression" dxfId="939" priority="249">
      <formula>IF(RIGHT(TEXT(AI596,"0.#"),1)=".",FALSE,TRUE)</formula>
    </cfRule>
    <cfRule type="expression" dxfId="938" priority="250">
      <formula>IF(RIGHT(TEXT(AI596,"0.#"),1)=".",TRUE,FALSE)</formula>
    </cfRule>
  </conditionalFormatting>
  <conditionalFormatting sqref="AM622">
    <cfRule type="expression" dxfId="937" priority="241">
      <formula>IF(RIGHT(TEXT(AM622,"0.#"),1)=".",FALSE,TRUE)</formula>
    </cfRule>
    <cfRule type="expression" dxfId="936" priority="242">
      <formula>IF(RIGHT(TEXT(AM622,"0.#"),1)=".",TRUE,FALSE)</formula>
    </cfRule>
  </conditionalFormatting>
  <conditionalFormatting sqref="AM620">
    <cfRule type="expression" dxfId="935" priority="245">
      <formula>IF(RIGHT(TEXT(AM620,"0.#"),1)=".",FALSE,TRUE)</formula>
    </cfRule>
    <cfRule type="expression" dxfId="934" priority="246">
      <formula>IF(RIGHT(TEXT(AM620,"0.#"),1)=".",TRUE,FALSE)</formula>
    </cfRule>
  </conditionalFormatting>
  <conditionalFormatting sqref="AM621">
    <cfRule type="expression" dxfId="933" priority="243">
      <formula>IF(RIGHT(TEXT(AM621,"0.#"),1)=".",FALSE,TRUE)</formula>
    </cfRule>
    <cfRule type="expression" dxfId="932" priority="244">
      <formula>IF(RIGHT(TEXT(AM621,"0.#"),1)=".",TRUE,FALSE)</formula>
    </cfRule>
  </conditionalFormatting>
  <conditionalFormatting sqref="AI622">
    <cfRule type="expression" dxfId="931" priority="235">
      <formula>IF(RIGHT(TEXT(AI622,"0.#"),1)=".",FALSE,TRUE)</formula>
    </cfRule>
    <cfRule type="expression" dxfId="930" priority="236">
      <formula>IF(RIGHT(TEXT(AI622,"0.#"),1)=".",TRUE,FALSE)</formula>
    </cfRule>
  </conditionalFormatting>
  <conditionalFormatting sqref="AI620">
    <cfRule type="expression" dxfId="929" priority="239">
      <formula>IF(RIGHT(TEXT(AI620,"0.#"),1)=".",FALSE,TRUE)</formula>
    </cfRule>
    <cfRule type="expression" dxfId="928" priority="240">
      <formula>IF(RIGHT(TEXT(AI620,"0.#"),1)=".",TRUE,FALSE)</formula>
    </cfRule>
  </conditionalFormatting>
  <conditionalFormatting sqref="AI621">
    <cfRule type="expression" dxfId="927" priority="237">
      <formula>IF(RIGHT(TEXT(AI621,"0.#"),1)=".",FALSE,TRUE)</formula>
    </cfRule>
    <cfRule type="expression" dxfId="926" priority="238">
      <formula>IF(RIGHT(TEXT(AI621,"0.#"),1)=".",TRUE,FALSE)</formula>
    </cfRule>
  </conditionalFormatting>
  <conditionalFormatting sqref="AM627">
    <cfRule type="expression" dxfId="925" priority="181">
      <formula>IF(RIGHT(TEXT(AM627,"0.#"),1)=".",FALSE,TRUE)</formula>
    </cfRule>
    <cfRule type="expression" dxfId="924" priority="182">
      <formula>IF(RIGHT(TEXT(AM627,"0.#"),1)=".",TRUE,FALSE)</formula>
    </cfRule>
  </conditionalFormatting>
  <conditionalFormatting sqref="AM625">
    <cfRule type="expression" dxfId="923" priority="185">
      <formula>IF(RIGHT(TEXT(AM625,"0.#"),1)=".",FALSE,TRUE)</formula>
    </cfRule>
    <cfRule type="expression" dxfId="922" priority="186">
      <formula>IF(RIGHT(TEXT(AM625,"0.#"),1)=".",TRUE,FALSE)</formula>
    </cfRule>
  </conditionalFormatting>
  <conditionalFormatting sqref="AM626">
    <cfRule type="expression" dxfId="921" priority="183">
      <formula>IF(RIGHT(TEXT(AM626,"0.#"),1)=".",FALSE,TRUE)</formula>
    </cfRule>
    <cfRule type="expression" dxfId="920" priority="184">
      <formula>IF(RIGHT(TEXT(AM626,"0.#"),1)=".",TRUE,FALSE)</formula>
    </cfRule>
  </conditionalFormatting>
  <conditionalFormatting sqref="AI627">
    <cfRule type="expression" dxfId="919" priority="175">
      <formula>IF(RIGHT(TEXT(AI627,"0.#"),1)=".",FALSE,TRUE)</formula>
    </cfRule>
    <cfRule type="expression" dxfId="918" priority="176">
      <formula>IF(RIGHT(TEXT(AI627,"0.#"),1)=".",TRUE,FALSE)</formula>
    </cfRule>
  </conditionalFormatting>
  <conditionalFormatting sqref="AI625">
    <cfRule type="expression" dxfId="917" priority="179">
      <formula>IF(RIGHT(TEXT(AI625,"0.#"),1)=".",FALSE,TRUE)</formula>
    </cfRule>
    <cfRule type="expression" dxfId="916" priority="180">
      <formula>IF(RIGHT(TEXT(AI625,"0.#"),1)=".",TRUE,FALSE)</formula>
    </cfRule>
  </conditionalFormatting>
  <conditionalFormatting sqref="AI626">
    <cfRule type="expression" dxfId="915" priority="177">
      <formula>IF(RIGHT(TEXT(AI626,"0.#"),1)=".",FALSE,TRUE)</formula>
    </cfRule>
    <cfRule type="expression" dxfId="914" priority="178">
      <formula>IF(RIGHT(TEXT(AI626,"0.#"),1)=".",TRUE,FALSE)</formula>
    </cfRule>
  </conditionalFormatting>
  <conditionalFormatting sqref="AM632">
    <cfRule type="expression" dxfId="913" priority="169">
      <formula>IF(RIGHT(TEXT(AM632,"0.#"),1)=".",FALSE,TRUE)</formula>
    </cfRule>
    <cfRule type="expression" dxfId="912" priority="170">
      <formula>IF(RIGHT(TEXT(AM632,"0.#"),1)=".",TRUE,FALSE)</formula>
    </cfRule>
  </conditionalFormatting>
  <conditionalFormatting sqref="AM630">
    <cfRule type="expression" dxfId="911" priority="173">
      <formula>IF(RIGHT(TEXT(AM630,"0.#"),1)=".",FALSE,TRUE)</formula>
    </cfRule>
    <cfRule type="expression" dxfId="910" priority="174">
      <formula>IF(RIGHT(TEXT(AM630,"0.#"),1)=".",TRUE,FALSE)</formula>
    </cfRule>
  </conditionalFormatting>
  <conditionalFormatting sqref="AM631">
    <cfRule type="expression" dxfId="909" priority="171">
      <formula>IF(RIGHT(TEXT(AM631,"0.#"),1)=".",FALSE,TRUE)</formula>
    </cfRule>
    <cfRule type="expression" dxfId="908" priority="172">
      <formula>IF(RIGHT(TEXT(AM631,"0.#"),1)=".",TRUE,FALSE)</formula>
    </cfRule>
  </conditionalFormatting>
  <conditionalFormatting sqref="AI632">
    <cfRule type="expression" dxfId="907" priority="163">
      <formula>IF(RIGHT(TEXT(AI632,"0.#"),1)=".",FALSE,TRUE)</formula>
    </cfRule>
    <cfRule type="expression" dxfId="906" priority="164">
      <formula>IF(RIGHT(TEXT(AI632,"0.#"),1)=".",TRUE,FALSE)</formula>
    </cfRule>
  </conditionalFormatting>
  <conditionalFormatting sqref="AI630">
    <cfRule type="expression" dxfId="905" priority="167">
      <formula>IF(RIGHT(TEXT(AI630,"0.#"),1)=".",FALSE,TRUE)</formula>
    </cfRule>
    <cfRule type="expression" dxfId="904" priority="168">
      <formula>IF(RIGHT(TEXT(AI630,"0.#"),1)=".",TRUE,FALSE)</formula>
    </cfRule>
  </conditionalFormatting>
  <conditionalFormatting sqref="AI631">
    <cfRule type="expression" dxfId="903" priority="165">
      <formula>IF(RIGHT(TEXT(AI631,"0.#"),1)=".",FALSE,TRUE)</formula>
    </cfRule>
    <cfRule type="expression" dxfId="902" priority="166">
      <formula>IF(RIGHT(TEXT(AI631,"0.#"),1)=".",TRUE,FALSE)</formula>
    </cfRule>
  </conditionalFormatting>
  <conditionalFormatting sqref="AM637">
    <cfRule type="expression" dxfId="901" priority="157">
      <formula>IF(RIGHT(TEXT(AM637,"0.#"),1)=".",FALSE,TRUE)</formula>
    </cfRule>
    <cfRule type="expression" dxfId="900" priority="158">
      <formula>IF(RIGHT(TEXT(AM637,"0.#"),1)=".",TRUE,FALSE)</formula>
    </cfRule>
  </conditionalFormatting>
  <conditionalFormatting sqref="AM635">
    <cfRule type="expression" dxfId="899" priority="161">
      <formula>IF(RIGHT(TEXT(AM635,"0.#"),1)=".",FALSE,TRUE)</formula>
    </cfRule>
    <cfRule type="expression" dxfId="898" priority="162">
      <formula>IF(RIGHT(TEXT(AM635,"0.#"),1)=".",TRUE,FALSE)</formula>
    </cfRule>
  </conditionalFormatting>
  <conditionalFormatting sqref="AM636">
    <cfRule type="expression" dxfId="897" priority="159">
      <formula>IF(RIGHT(TEXT(AM636,"0.#"),1)=".",FALSE,TRUE)</formula>
    </cfRule>
    <cfRule type="expression" dxfId="896" priority="160">
      <formula>IF(RIGHT(TEXT(AM636,"0.#"),1)=".",TRUE,FALSE)</formula>
    </cfRule>
  </conditionalFormatting>
  <conditionalFormatting sqref="AI637">
    <cfRule type="expression" dxfId="895" priority="151">
      <formula>IF(RIGHT(TEXT(AI637,"0.#"),1)=".",FALSE,TRUE)</formula>
    </cfRule>
    <cfRule type="expression" dxfId="894" priority="152">
      <formula>IF(RIGHT(TEXT(AI637,"0.#"),1)=".",TRUE,FALSE)</formula>
    </cfRule>
  </conditionalFormatting>
  <conditionalFormatting sqref="AI635">
    <cfRule type="expression" dxfId="893" priority="155">
      <formula>IF(RIGHT(TEXT(AI635,"0.#"),1)=".",FALSE,TRUE)</formula>
    </cfRule>
    <cfRule type="expression" dxfId="892" priority="156">
      <formula>IF(RIGHT(TEXT(AI635,"0.#"),1)=".",TRUE,FALSE)</formula>
    </cfRule>
  </conditionalFormatting>
  <conditionalFormatting sqref="AI636">
    <cfRule type="expression" dxfId="891" priority="153">
      <formula>IF(RIGHT(TEXT(AI636,"0.#"),1)=".",FALSE,TRUE)</formula>
    </cfRule>
    <cfRule type="expression" dxfId="890" priority="154">
      <formula>IF(RIGHT(TEXT(AI636,"0.#"),1)=".",TRUE,FALSE)</formula>
    </cfRule>
  </conditionalFormatting>
  <conditionalFormatting sqref="AM602">
    <cfRule type="expression" dxfId="889" priority="229">
      <formula>IF(RIGHT(TEXT(AM602,"0.#"),1)=".",FALSE,TRUE)</formula>
    </cfRule>
    <cfRule type="expression" dxfId="888" priority="230">
      <formula>IF(RIGHT(TEXT(AM602,"0.#"),1)=".",TRUE,FALSE)</formula>
    </cfRule>
  </conditionalFormatting>
  <conditionalFormatting sqref="AM600">
    <cfRule type="expression" dxfId="887" priority="233">
      <formula>IF(RIGHT(TEXT(AM600,"0.#"),1)=".",FALSE,TRUE)</formula>
    </cfRule>
    <cfRule type="expression" dxfId="886" priority="234">
      <formula>IF(RIGHT(TEXT(AM600,"0.#"),1)=".",TRUE,FALSE)</formula>
    </cfRule>
  </conditionalFormatting>
  <conditionalFormatting sqref="AM601">
    <cfRule type="expression" dxfId="885" priority="231">
      <formula>IF(RIGHT(TEXT(AM601,"0.#"),1)=".",FALSE,TRUE)</formula>
    </cfRule>
    <cfRule type="expression" dxfId="884" priority="232">
      <formula>IF(RIGHT(TEXT(AM601,"0.#"),1)=".",TRUE,FALSE)</formula>
    </cfRule>
  </conditionalFormatting>
  <conditionalFormatting sqref="AI602">
    <cfRule type="expression" dxfId="883" priority="223">
      <formula>IF(RIGHT(TEXT(AI602,"0.#"),1)=".",FALSE,TRUE)</formula>
    </cfRule>
    <cfRule type="expression" dxfId="882" priority="224">
      <formula>IF(RIGHT(TEXT(AI602,"0.#"),1)=".",TRUE,FALSE)</formula>
    </cfRule>
  </conditionalFormatting>
  <conditionalFormatting sqref="AI600">
    <cfRule type="expression" dxfId="881" priority="227">
      <formula>IF(RIGHT(TEXT(AI600,"0.#"),1)=".",FALSE,TRUE)</formula>
    </cfRule>
    <cfRule type="expression" dxfId="880" priority="228">
      <formula>IF(RIGHT(TEXT(AI600,"0.#"),1)=".",TRUE,FALSE)</formula>
    </cfRule>
  </conditionalFormatting>
  <conditionalFormatting sqref="AI601">
    <cfRule type="expression" dxfId="879" priority="225">
      <formula>IF(RIGHT(TEXT(AI601,"0.#"),1)=".",FALSE,TRUE)</formula>
    </cfRule>
    <cfRule type="expression" dxfId="878" priority="226">
      <formula>IF(RIGHT(TEXT(AI601,"0.#"),1)=".",TRUE,FALSE)</formula>
    </cfRule>
  </conditionalFormatting>
  <conditionalFormatting sqref="AM607">
    <cfRule type="expression" dxfId="877" priority="217">
      <formula>IF(RIGHT(TEXT(AM607,"0.#"),1)=".",FALSE,TRUE)</formula>
    </cfRule>
    <cfRule type="expression" dxfId="876" priority="218">
      <formula>IF(RIGHT(TEXT(AM607,"0.#"),1)=".",TRUE,FALSE)</formula>
    </cfRule>
  </conditionalFormatting>
  <conditionalFormatting sqref="AM605">
    <cfRule type="expression" dxfId="875" priority="221">
      <formula>IF(RIGHT(TEXT(AM605,"0.#"),1)=".",FALSE,TRUE)</formula>
    </cfRule>
    <cfRule type="expression" dxfId="874" priority="222">
      <formula>IF(RIGHT(TEXT(AM605,"0.#"),1)=".",TRUE,FALSE)</formula>
    </cfRule>
  </conditionalFormatting>
  <conditionalFormatting sqref="AM606">
    <cfRule type="expression" dxfId="873" priority="219">
      <formula>IF(RIGHT(TEXT(AM606,"0.#"),1)=".",FALSE,TRUE)</formula>
    </cfRule>
    <cfRule type="expression" dxfId="872" priority="220">
      <formula>IF(RIGHT(TEXT(AM606,"0.#"),1)=".",TRUE,FALSE)</formula>
    </cfRule>
  </conditionalFormatting>
  <conditionalFormatting sqref="AI607">
    <cfRule type="expression" dxfId="871" priority="211">
      <formula>IF(RIGHT(TEXT(AI607,"0.#"),1)=".",FALSE,TRUE)</formula>
    </cfRule>
    <cfRule type="expression" dxfId="870" priority="212">
      <formula>IF(RIGHT(TEXT(AI607,"0.#"),1)=".",TRUE,FALSE)</formula>
    </cfRule>
  </conditionalFormatting>
  <conditionalFormatting sqref="AI605">
    <cfRule type="expression" dxfId="869" priority="215">
      <formula>IF(RIGHT(TEXT(AI605,"0.#"),1)=".",FALSE,TRUE)</formula>
    </cfRule>
    <cfRule type="expression" dxfId="868" priority="216">
      <formula>IF(RIGHT(TEXT(AI605,"0.#"),1)=".",TRUE,FALSE)</formula>
    </cfRule>
  </conditionalFormatting>
  <conditionalFormatting sqref="AI606">
    <cfRule type="expression" dxfId="867" priority="213">
      <formula>IF(RIGHT(TEXT(AI606,"0.#"),1)=".",FALSE,TRUE)</formula>
    </cfRule>
    <cfRule type="expression" dxfId="866" priority="214">
      <formula>IF(RIGHT(TEXT(AI606,"0.#"),1)=".",TRUE,FALSE)</formula>
    </cfRule>
  </conditionalFormatting>
  <conditionalFormatting sqref="AM612">
    <cfRule type="expression" dxfId="865" priority="205">
      <formula>IF(RIGHT(TEXT(AM612,"0.#"),1)=".",FALSE,TRUE)</formula>
    </cfRule>
    <cfRule type="expression" dxfId="864" priority="206">
      <formula>IF(RIGHT(TEXT(AM612,"0.#"),1)=".",TRUE,FALSE)</formula>
    </cfRule>
  </conditionalFormatting>
  <conditionalFormatting sqref="AM610">
    <cfRule type="expression" dxfId="863" priority="209">
      <formula>IF(RIGHT(TEXT(AM610,"0.#"),1)=".",FALSE,TRUE)</formula>
    </cfRule>
    <cfRule type="expression" dxfId="862" priority="210">
      <formula>IF(RIGHT(TEXT(AM610,"0.#"),1)=".",TRUE,FALSE)</formula>
    </cfRule>
  </conditionalFormatting>
  <conditionalFormatting sqref="AM611">
    <cfRule type="expression" dxfId="861" priority="207">
      <formula>IF(RIGHT(TEXT(AM611,"0.#"),1)=".",FALSE,TRUE)</formula>
    </cfRule>
    <cfRule type="expression" dxfId="860" priority="208">
      <formula>IF(RIGHT(TEXT(AM611,"0.#"),1)=".",TRUE,FALSE)</formula>
    </cfRule>
  </conditionalFormatting>
  <conditionalFormatting sqref="AI612">
    <cfRule type="expression" dxfId="859" priority="199">
      <formula>IF(RIGHT(TEXT(AI612,"0.#"),1)=".",FALSE,TRUE)</formula>
    </cfRule>
    <cfRule type="expression" dxfId="858" priority="200">
      <formula>IF(RIGHT(TEXT(AI612,"0.#"),1)=".",TRUE,FALSE)</formula>
    </cfRule>
  </conditionalFormatting>
  <conditionalFormatting sqref="AI610">
    <cfRule type="expression" dxfId="857" priority="203">
      <formula>IF(RIGHT(TEXT(AI610,"0.#"),1)=".",FALSE,TRUE)</formula>
    </cfRule>
    <cfRule type="expression" dxfId="856" priority="204">
      <formula>IF(RIGHT(TEXT(AI610,"0.#"),1)=".",TRUE,FALSE)</formula>
    </cfRule>
  </conditionalFormatting>
  <conditionalFormatting sqref="AI611">
    <cfRule type="expression" dxfId="855" priority="201">
      <formula>IF(RIGHT(TEXT(AI611,"0.#"),1)=".",FALSE,TRUE)</formula>
    </cfRule>
    <cfRule type="expression" dxfId="854" priority="202">
      <formula>IF(RIGHT(TEXT(AI611,"0.#"),1)=".",TRUE,FALSE)</formula>
    </cfRule>
  </conditionalFormatting>
  <conditionalFormatting sqref="AM617">
    <cfRule type="expression" dxfId="853" priority="193">
      <formula>IF(RIGHT(TEXT(AM617,"0.#"),1)=".",FALSE,TRUE)</formula>
    </cfRule>
    <cfRule type="expression" dxfId="852" priority="194">
      <formula>IF(RIGHT(TEXT(AM617,"0.#"),1)=".",TRUE,FALSE)</formula>
    </cfRule>
  </conditionalFormatting>
  <conditionalFormatting sqref="AM615">
    <cfRule type="expression" dxfId="851" priority="197">
      <formula>IF(RIGHT(TEXT(AM615,"0.#"),1)=".",FALSE,TRUE)</formula>
    </cfRule>
    <cfRule type="expression" dxfId="850" priority="198">
      <formula>IF(RIGHT(TEXT(AM615,"0.#"),1)=".",TRUE,FALSE)</formula>
    </cfRule>
  </conditionalFormatting>
  <conditionalFormatting sqref="AM616">
    <cfRule type="expression" dxfId="849" priority="195">
      <formula>IF(RIGHT(TEXT(AM616,"0.#"),1)=".",FALSE,TRUE)</formula>
    </cfRule>
    <cfRule type="expression" dxfId="848" priority="196">
      <formula>IF(RIGHT(TEXT(AM616,"0.#"),1)=".",TRUE,FALSE)</formula>
    </cfRule>
  </conditionalFormatting>
  <conditionalFormatting sqref="AI617">
    <cfRule type="expression" dxfId="847" priority="187">
      <formula>IF(RIGHT(TEXT(AI617,"0.#"),1)=".",FALSE,TRUE)</formula>
    </cfRule>
    <cfRule type="expression" dxfId="846" priority="188">
      <formula>IF(RIGHT(TEXT(AI617,"0.#"),1)=".",TRUE,FALSE)</formula>
    </cfRule>
  </conditionalFormatting>
  <conditionalFormatting sqref="AI615">
    <cfRule type="expression" dxfId="845" priority="191">
      <formula>IF(RIGHT(TEXT(AI615,"0.#"),1)=".",FALSE,TRUE)</formula>
    </cfRule>
    <cfRule type="expression" dxfId="844" priority="192">
      <formula>IF(RIGHT(TEXT(AI615,"0.#"),1)=".",TRUE,FALSE)</formula>
    </cfRule>
  </conditionalFormatting>
  <conditionalFormatting sqref="AI616">
    <cfRule type="expression" dxfId="843" priority="189">
      <formula>IF(RIGHT(TEXT(AI616,"0.#"),1)=".",FALSE,TRUE)</formula>
    </cfRule>
    <cfRule type="expression" dxfId="842" priority="190">
      <formula>IF(RIGHT(TEXT(AI616,"0.#"),1)=".",TRUE,FALSE)</formula>
    </cfRule>
  </conditionalFormatting>
  <conditionalFormatting sqref="AM651">
    <cfRule type="expression" dxfId="841" priority="145">
      <formula>IF(RIGHT(TEXT(AM651,"0.#"),1)=".",FALSE,TRUE)</formula>
    </cfRule>
    <cfRule type="expression" dxfId="840" priority="146">
      <formula>IF(RIGHT(TEXT(AM651,"0.#"),1)=".",TRUE,FALSE)</formula>
    </cfRule>
  </conditionalFormatting>
  <conditionalFormatting sqref="AM649">
    <cfRule type="expression" dxfId="839" priority="149">
      <formula>IF(RIGHT(TEXT(AM649,"0.#"),1)=".",FALSE,TRUE)</formula>
    </cfRule>
    <cfRule type="expression" dxfId="838" priority="150">
      <formula>IF(RIGHT(TEXT(AM649,"0.#"),1)=".",TRUE,FALSE)</formula>
    </cfRule>
  </conditionalFormatting>
  <conditionalFormatting sqref="AM650">
    <cfRule type="expression" dxfId="837" priority="147">
      <formula>IF(RIGHT(TEXT(AM650,"0.#"),1)=".",FALSE,TRUE)</formula>
    </cfRule>
    <cfRule type="expression" dxfId="836" priority="148">
      <formula>IF(RIGHT(TEXT(AM650,"0.#"),1)=".",TRUE,FALSE)</formula>
    </cfRule>
  </conditionalFormatting>
  <conditionalFormatting sqref="AI651">
    <cfRule type="expression" dxfId="835" priority="139">
      <formula>IF(RIGHT(TEXT(AI651,"0.#"),1)=".",FALSE,TRUE)</formula>
    </cfRule>
    <cfRule type="expression" dxfId="834" priority="140">
      <formula>IF(RIGHT(TEXT(AI651,"0.#"),1)=".",TRUE,FALSE)</formula>
    </cfRule>
  </conditionalFormatting>
  <conditionalFormatting sqref="AI649">
    <cfRule type="expression" dxfId="833" priority="143">
      <formula>IF(RIGHT(TEXT(AI649,"0.#"),1)=".",FALSE,TRUE)</formula>
    </cfRule>
    <cfRule type="expression" dxfId="832" priority="144">
      <formula>IF(RIGHT(TEXT(AI649,"0.#"),1)=".",TRUE,FALSE)</formula>
    </cfRule>
  </conditionalFormatting>
  <conditionalFormatting sqref="AI650">
    <cfRule type="expression" dxfId="831" priority="141">
      <formula>IF(RIGHT(TEXT(AI650,"0.#"),1)=".",FALSE,TRUE)</formula>
    </cfRule>
    <cfRule type="expression" dxfId="830" priority="142">
      <formula>IF(RIGHT(TEXT(AI650,"0.#"),1)=".",TRUE,FALSE)</formula>
    </cfRule>
  </conditionalFormatting>
  <conditionalFormatting sqref="AM676">
    <cfRule type="expression" dxfId="829" priority="133">
      <formula>IF(RIGHT(TEXT(AM676,"0.#"),1)=".",FALSE,TRUE)</formula>
    </cfRule>
    <cfRule type="expression" dxfId="828" priority="134">
      <formula>IF(RIGHT(TEXT(AM676,"0.#"),1)=".",TRUE,FALSE)</formula>
    </cfRule>
  </conditionalFormatting>
  <conditionalFormatting sqref="AM674">
    <cfRule type="expression" dxfId="827" priority="137">
      <formula>IF(RIGHT(TEXT(AM674,"0.#"),1)=".",FALSE,TRUE)</formula>
    </cfRule>
    <cfRule type="expression" dxfId="826" priority="138">
      <formula>IF(RIGHT(TEXT(AM674,"0.#"),1)=".",TRUE,FALSE)</formula>
    </cfRule>
  </conditionalFormatting>
  <conditionalFormatting sqref="AM675">
    <cfRule type="expression" dxfId="825" priority="135">
      <formula>IF(RIGHT(TEXT(AM675,"0.#"),1)=".",FALSE,TRUE)</formula>
    </cfRule>
    <cfRule type="expression" dxfId="824" priority="136">
      <formula>IF(RIGHT(TEXT(AM675,"0.#"),1)=".",TRUE,FALSE)</formula>
    </cfRule>
  </conditionalFormatting>
  <conditionalFormatting sqref="AI676">
    <cfRule type="expression" dxfId="823" priority="127">
      <formula>IF(RIGHT(TEXT(AI676,"0.#"),1)=".",FALSE,TRUE)</formula>
    </cfRule>
    <cfRule type="expression" dxfId="822" priority="128">
      <formula>IF(RIGHT(TEXT(AI676,"0.#"),1)=".",TRUE,FALSE)</formula>
    </cfRule>
  </conditionalFormatting>
  <conditionalFormatting sqref="AI674">
    <cfRule type="expression" dxfId="821" priority="131">
      <formula>IF(RIGHT(TEXT(AI674,"0.#"),1)=".",FALSE,TRUE)</formula>
    </cfRule>
    <cfRule type="expression" dxfId="820" priority="132">
      <formula>IF(RIGHT(TEXT(AI674,"0.#"),1)=".",TRUE,FALSE)</formula>
    </cfRule>
  </conditionalFormatting>
  <conditionalFormatting sqref="AI675">
    <cfRule type="expression" dxfId="819" priority="129">
      <formula>IF(RIGHT(TEXT(AI675,"0.#"),1)=".",FALSE,TRUE)</formula>
    </cfRule>
    <cfRule type="expression" dxfId="818" priority="130">
      <formula>IF(RIGHT(TEXT(AI675,"0.#"),1)=".",TRUE,FALSE)</formula>
    </cfRule>
  </conditionalFormatting>
  <conditionalFormatting sqref="AM681">
    <cfRule type="expression" dxfId="817" priority="73">
      <formula>IF(RIGHT(TEXT(AM681,"0.#"),1)=".",FALSE,TRUE)</formula>
    </cfRule>
    <cfRule type="expression" dxfId="816" priority="74">
      <formula>IF(RIGHT(TEXT(AM681,"0.#"),1)=".",TRUE,FALSE)</formula>
    </cfRule>
  </conditionalFormatting>
  <conditionalFormatting sqref="AM679">
    <cfRule type="expression" dxfId="815" priority="77">
      <formula>IF(RIGHT(TEXT(AM679,"0.#"),1)=".",FALSE,TRUE)</formula>
    </cfRule>
    <cfRule type="expression" dxfId="814" priority="78">
      <formula>IF(RIGHT(TEXT(AM679,"0.#"),1)=".",TRUE,FALSE)</formula>
    </cfRule>
  </conditionalFormatting>
  <conditionalFormatting sqref="AM680">
    <cfRule type="expression" dxfId="813" priority="75">
      <formula>IF(RIGHT(TEXT(AM680,"0.#"),1)=".",FALSE,TRUE)</formula>
    </cfRule>
    <cfRule type="expression" dxfId="812" priority="76">
      <formula>IF(RIGHT(TEXT(AM680,"0.#"),1)=".",TRUE,FALSE)</formula>
    </cfRule>
  </conditionalFormatting>
  <conditionalFormatting sqref="AI681">
    <cfRule type="expression" dxfId="811" priority="67">
      <formula>IF(RIGHT(TEXT(AI681,"0.#"),1)=".",FALSE,TRUE)</formula>
    </cfRule>
    <cfRule type="expression" dxfId="810" priority="68">
      <formula>IF(RIGHT(TEXT(AI681,"0.#"),1)=".",TRUE,FALSE)</formula>
    </cfRule>
  </conditionalFormatting>
  <conditionalFormatting sqref="AI679">
    <cfRule type="expression" dxfId="809" priority="71">
      <formula>IF(RIGHT(TEXT(AI679,"0.#"),1)=".",FALSE,TRUE)</formula>
    </cfRule>
    <cfRule type="expression" dxfId="808" priority="72">
      <formula>IF(RIGHT(TEXT(AI679,"0.#"),1)=".",TRUE,FALSE)</formula>
    </cfRule>
  </conditionalFormatting>
  <conditionalFormatting sqref="AI680">
    <cfRule type="expression" dxfId="807" priority="69">
      <formula>IF(RIGHT(TEXT(AI680,"0.#"),1)=".",FALSE,TRUE)</formula>
    </cfRule>
    <cfRule type="expression" dxfId="806" priority="70">
      <formula>IF(RIGHT(TEXT(AI680,"0.#"),1)=".",TRUE,FALSE)</formula>
    </cfRule>
  </conditionalFormatting>
  <conditionalFormatting sqref="AM686">
    <cfRule type="expression" dxfId="805" priority="61">
      <formula>IF(RIGHT(TEXT(AM686,"0.#"),1)=".",FALSE,TRUE)</formula>
    </cfRule>
    <cfRule type="expression" dxfId="804" priority="62">
      <formula>IF(RIGHT(TEXT(AM686,"0.#"),1)=".",TRUE,FALSE)</formula>
    </cfRule>
  </conditionalFormatting>
  <conditionalFormatting sqref="AM684">
    <cfRule type="expression" dxfId="803" priority="65">
      <formula>IF(RIGHT(TEXT(AM684,"0.#"),1)=".",FALSE,TRUE)</formula>
    </cfRule>
    <cfRule type="expression" dxfId="802" priority="66">
      <formula>IF(RIGHT(TEXT(AM684,"0.#"),1)=".",TRUE,FALSE)</formula>
    </cfRule>
  </conditionalFormatting>
  <conditionalFormatting sqref="AM685">
    <cfRule type="expression" dxfId="801" priority="63">
      <formula>IF(RIGHT(TEXT(AM685,"0.#"),1)=".",FALSE,TRUE)</formula>
    </cfRule>
    <cfRule type="expression" dxfId="800" priority="64">
      <formula>IF(RIGHT(TEXT(AM685,"0.#"),1)=".",TRUE,FALSE)</formula>
    </cfRule>
  </conditionalFormatting>
  <conditionalFormatting sqref="AI686">
    <cfRule type="expression" dxfId="799" priority="55">
      <formula>IF(RIGHT(TEXT(AI686,"0.#"),1)=".",FALSE,TRUE)</formula>
    </cfRule>
    <cfRule type="expression" dxfId="798" priority="56">
      <formula>IF(RIGHT(TEXT(AI686,"0.#"),1)=".",TRUE,FALSE)</formula>
    </cfRule>
  </conditionalFormatting>
  <conditionalFormatting sqref="AI684">
    <cfRule type="expression" dxfId="797" priority="59">
      <formula>IF(RIGHT(TEXT(AI684,"0.#"),1)=".",FALSE,TRUE)</formula>
    </cfRule>
    <cfRule type="expression" dxfId="796" priority="60">
      <formula>IF(RIGHT(TEXT(AI684,"0.#"),1)=".",TRUE,FALSE)</formula>
    </cfRule>
  </conditionalFormatting>
  <conditionalFormatting sqref="AI685">
    <cfRule type="expression" dxfId="795" priority="57">
      <formula>IF(RIGHT(TEXT(AI685,"0.#"),1)=".",FALSE,TRUE)</formula>
    </cfRule>
    <cfRule type="expression" dxfId="794" priority="58">
      <formula>IF(RIGHT(TEXT(AI685,"0.#"),1)=".",TRUE,FALSE)</formula>
    </cfRule>
  </conditionalFormatting>
  <conditionalFormatting sqref="AM691">
    <cfRule type="expression" dxfId="793" priority="49">
      <formula>IF(RIGHT(TEXT(AM691,"0.#"),1)=".",FALSE,TRUE)</formula>
    </cfRule>
    <cfRule type="expression" dxfId="792" priority="50">
      <formula>IF(RIGHT(TEXT(AM691,"0.#"),1)=".",TRUE,FALSE)</formula>
    </cfRule>
  </conditionalFormatting>
  <conditionalFormatting sqref="AM689">
    <cfRule type="expression" dxfId="791" priority="53">
      <formula>IF(RIGHT(TEXT(AM689,"0.#"),1)=".",FALSE,TRUE)</formula>
    </cfRule>
    <cfRule type="expression" dxfId="790" priority="54">
      <formula>IF(RIGHT(TEXT(AM689,"0.#"),1)=".",TRUE,FALSE)</formula>
    </cfRule>
  </conditionalFormatting>
  <conditionalFormatting sqref="AM690">
    <cfRule type="expression" dxfId="789" priority="51">
      <formula>IF(RIGHT(TEXT(AM690,"0.#"),1)=".",FALSE,TRUE)</formula>
    </cfRule>
    <cfRule type="expression" dxfId="788" priority="52">
      <formula>IF(RIGHT(TEXT(AM690,"0.#"),1)=".",TRUE,FALSE)</formula>
    </cfRule>
  </conditionalFormatting>
  <conditionalFormatting sqref="AI691">
    <cfRule type="expression" dxfId="787" priority="43">
      <formula>IF(RIGHT(TEXT(AI691,"0.#"),1)=".",FALSE,TRUE)</formula>
    </cfRule>
    <cfRule type="expression" dxfId="786" priority="44">
      <formula>IF(RIGHT(TEXT(AI691,"0.#"),1)=".",TRUE,FALSE)</formula>
    </cfRule>
  </conditionalFormatting>
  <conditionalFormatting sqref="AI689">
    <cfRule type="expression" dxfId="785" priority="47">
      <formula>IF(RIGHT(TEXT(AI689,"0.#"),1)=".",FALSE,TRUE)</formula>
    </cfRule>
    <cfRule type="expression" dxfId="784" priority="48">
      <formula>IF(RIGHT(TEXT(AI689,"0.#"),1)=".",TRUE,FALSE)</formula>
    </cfRule>
  </conditionalFormatting>
  <conditionalFormatting sqref="AI690">
    <cfRule type="expression" dxfId="783" priority="45">
      <formula>IF(RIGHT(TEXT(AI690,"0.#"),1)=".",FALSE,TRUE)</formula>
    </cfRule>
    <cfRule type="expression" dxfId="782" priority="46">
      <formula>IF(RIGHT(TEXT(AI690,"0.#"),1)=".",TRUE,FALSE)</formula>
    </cfRule>
  </conditionalFormatting>
  <conditionalFormatting sqref="AM656">
    <cfRule type="expression" dxfId="781" priority="121">
      <formula>IF(RIGHT(TEXT(AM656,"0.#"),1)=".",FALSE,TRUE)</formula>
    </cfRule>
    <cfRule type="expression" dxfId="780" priority="122">
      <formula>IF(RIGHT(TEXT(AM656,"0.#"),1)=".",TRUE,FALSE)</formula>
    </cfRule>
  </conditionalFormatting>
  <conditionalFormatting sqref="AM654">
    <cfRule type="expression" dxfId="779" priority="125">
      <formula>IF(RIGHT(TEXT(AM654,"0.#"),1)=".",FALSE,TRUE)</formula>
    </cfRule>
    <cfRule type="expression" dxfId="778" priority="126">
      <formula>IF(RIGHT(TEXT(AM654,"0.#"),1)=".",TRUE,FALSE)</formula>
    </cfRule>
  </conditionalFormatting>
  <conditionalFormatting sqref="AM655">
    <cfRule type="expression" dxfId="777" priority="123">
      <formula>IF(RIGHT(TEXT(AM655,"0.#"),1)=".",FALSE,TRUE)</formula>
    </cfRule>
    <cfRule type="expression" dxfId="776" priority="124">
      <formula>IF(RIGHT(TEXT(AM655,"0.#"),1)=".",TRUE,FALSE)</formula>
    </cfRule>
  </conditionalFormatting>
  <conditionalFormatting sqref="AI656">
    <cfRule type="expression" dxfId="775" priority="115">
      <formula>IF(RIGHT(TEXT(AI656,"0.#"),1)=".",FALSE,TRUE)</formula>
    </cfRule>
    <cfRule type="expression" dxfId="774" priority="116">
      <formula>IF(RIGHT(TEXT(AI656,"0.#"),1)=".",TRUE,FALSE)</formula>
    </cfRule>
  </conditionalFormatting>
  <conditionalFormatting sqref="AI654">
    <cfRule type="expression" dxfId="773" priority="119">
      <formula>IF(RIGHT(TEXT(AI654,"0.#"),1)=".",FALSE,TRUE)</formula>
    </cfRule>
    <cfRule type="expression" dxfId="772" priority="120">
      <formula>IF(RIGHT(TEXT(AI654,"0.#"),1)=".",TRUE,FALSE)</formula>
    </cfRule>
  </conditionalFormatting>
  <conditionalFormatting sqref="AI655">
    <cfRule type="expression" dxfId="771" priority="117">
      <formula>IF(RIGHT(TEXT(AI655,"0.#"),1)=".",FALSE,TRUE)</formula>
    </cfRule>
    <cfRule type="expression" dxfId="770" priority="118">
      <formula>IF(RIGHT(TEXT(AI655,"0.#"),1)=".",TRUE,FALSE)</formula>
    </cfRule>
  </conditionalFormatting>
  <conditionalFormatting sqref="AM661">
    <cfRule type="expression" dxfId="769" priority="109">
      <formula>IF(RIGHT(TEXT(AM661,"0.#"),1)=".",FALSE,TRUE)</formula>
    </cfRule>
    <cfRule type="expression" dxfId="768" priority="110">
      <formula>IF(RIGHT(TEXT(AM661,"0.#"),1)=".",TRUE,FALSE)</formula>
    </cfRule>
  </conditionalFormatting>
  <conditionalFormatting sqref="AM659">
    <cfRule type="expression" dxfId="767" priority="113">
      <formula>IF(RIGHT(TEXT(AM659,"0.#"),1)=".",FALSE,TRUE)</formula>
    </cfRule>
    <cfRule type="expression" dxfId="766" priority="114">
      <formula>IF(RIGHT(TEXT(AM659,"0.#"),1)=".",TRUE,FALSE)</formula>
    </cfRule>
  </conditionalFormatting>
  <conditionalFormatting sqref="AM660">
    <cfRule type="expression" dxfId="765" priority="111">
      <formula>IF(RIGHT(TEXT(AM660,"0.#"),1)=".",FALSE,TRUE)</formula>
    </cfRule>
    <cfRule type="expression" dxfId="764" priority="112">
      <formula>IF(RIGHT(TEXT(AM660,"0.#"),1)=".",TRUE,FALSE)</formula>
    </cfRule>
  </conditionalFormatting>
  <conditionalFormatting sqref="AI661">
    <cfRule type="expression" dxfId="763" priority="103">
      <formula>IF(RIGHT(TEXT(AI661,"0.#"),1)=".",FALSE,TRUE)</formula>
    </cfRule>
    <cfRule type="expression" dxfId="762" priority="104">
      <formula>IF(RIGHT(TEXT(AI661,"0.#"),1)=".",TRUE,FALSE)</formula>
    </cfRule>
  </conditionalFormatting>
  <conditionalFormatting sqref="AI659">
    <cfRule type="expression" dxfId="761" priority="107">
      <formula>IF(RIGHT(TEXT(AI659,"0.#"),1)=".",FALSE,TRUE)</formula>
    </cfRule>
    <cfRule type="expression" dxfId="760" priority="108">
      <formula>IF(RIGHT(TEXT(AI659,"0.#"),1)=".",TRUE,FALSE)</formula>
    </cfRule>
  </conditionalFormatting>
  <conditionalFormatting sqref="AI660">
    <cfRule type="expression" dxfId="759" priority="105">
      <formula>IF(RIGHT(TEXT(AI660,"0.#"),1)=".",FALSE,TRUE)</formula>
    </cfRule>
    <cfRule type="expression" dxfId="758" priority="106">
      <formula>IF(RIGHT(TEXT(AI660,"0.#"),1)=".",TRUE,FALSE)</formula>
    </cfRule>
  </conditionalFormatting>
  <conditionalFormatting sqref="AM666">
    <cfRule type="expression" dxfId="757" priority="97">
      <formula>IF(RIGHT(TEXT(AM666,"0.#"),1)=".",FALSE,TRUE)</formula>
    </cfRule>
    <cfRule type="expression" dxfId="756" priority="98">
      <formula>IF(RIGHT(TEXT(AM666,"0.#"),1)=".",TRUE,FALSE)</formula>
    </cfRule>
  </conditionalFormatting>
  <conditionalFormatting sqref="AM664">
    <cfRule type="expression" dxfId="755" priority="101">
      <formula>IF(RIGHT(TEXT(AM664,"0.#"),1)=".",FALSE,TRUE)</formula>
    </cfRule>
    <cfRule type="expression" dxfId="754" priority="102">
      <formula>IF(RIGHT(TEXT(AM664,"0.#"),1)=".",TRUE,FALSE)</formula>
    </cfRule>
  </conditionalFormatting>
  <conditionalFormatting sqref="AM665">
    <cfRule type="expression" dxfId="753" priority="99">
      <formula>IF(RIGHT(TEXT(AM665,"0.#"),1)=".",FALSE,TRUE)</formula>
    </cfRule>
    <cfRule type="expression" dxfId="752" priority="100">
      <formula>IF(RIGHT(TEXT(AM665,"0.#"),1)=".",TRUE,FALSE)</formula>
    </cfRule>
  </conditionalFormatting>
  <conditionalFormatting sqref="AI666">
    <cfRule type="expression" dxfId="751" priority="91">
      <formula>IF(RIGHT(TEXT(AI666,"0.#"),1)=".",FALSE,TRUE)</formula>
    </cfRule>
    <cfRule type="expression" dxfId="750" priority="92">
      <formula>IF(RIGHT(TEXT(AI666,"0.#"),1)=".",TRUE,FALSE)</formula>
    </cfRule>
  </conditionalFormatting>
  <conditionalFormatting sqref="AI664">
    <cfRule type="expression" dxfId="749" priority="95">
      <formula>IF(RIGHT(TEXT(AI664,"0.#"),1)=".",FALSE,TRUE)</formula>
    </cfRule>
    <cfRule type="expression" dxfId="748" priority="96">
      <formula>IF(RIGHT(TEXT(AI664,"0.#"),1)=".",TRUE,FALSE)</formula>
    </cfRule>
  </conditionalFormatting>
  <conditionalFormatting sqref="AI665">
    <cfRule type="expression" dxfId="747" priority="93">
      <formula>IF(RIGHT(TEXT(AI665,"0.#"),1)=".",FALSE,TRUE)</formula>
    </cfRule>
    <cfRule type="expression" dxfId="746" priority="94">
      <formula>IF(RIGHT(TEXT(AI665,"0.#"),1)=".",TRUE,FALSE)</formula>
    </cfRule>
  </conditionalFormatting>
  <conditionalFormatting sqref="AM671">
    <cfRule type="expression" dxfId="745" priority="85">
      <formula>IF(RIGHT(TEXT(AM671,"0.#"),1)=".",FALSE,TRUE)</formula>
    </cfRule>
    <cfRule type="expression" dxfId="744" priority="86">
      <formula>IF(RIGHT(TEXT(AM671,"0.#"),1)=".",TRUE,FALSE)</formula>
    </cfRule>
  </conditionalFormatting>
  <conditionalFormatting sqref="AM669">
    <cfRule type="expression" dxfId="743" priority="89">
      <formula>IF(RIGHT(TEXT(AM669,"0.#"),1)=".",FALSE,TRUE)</formula>
    </cfRule>
    <cfRule type="expression" dxfId="742" priority="90">
      <formula>IF(RIGHT(TEXT(AM669,"0.#"),1)=".",TRUE,FALSE)</formula>
    </cfRule>
  </conditionalFormatting>
  <conditionalFormatting sqref="AM670">
    <cfRule type="expression" dxfId="741" priority="87">
      <formula>IF(RIGHT(TEXT(AM670,"0.#"),1)=".",FALSE,TRUE)</formula>
    </cfRule>
    <cfRule type="expression" dxfId="740" priority="88">
      <formula>IF(RIGHT(TEXT(AM670,"0.#"),1)=".",TRUE,FALSE)</formula>
    </cfRule>
  </conditionalFormatting>
  <conditionalFormatting sqref="AI671">
    <cfRule type="expression" dxfId="739" priority="79">
      <formula>IF(RIGHT(TEXT(AI671,"0.#"),1)=".",FALSE,TRUE)</formula>
    </cfRule>
    <cfRule type="expression" dxfId="738" priority="80">
      <formula>IF(RIGHT(TEXT(AI671,"0.#"),1)=".",TRUE,FALSE)</formula>
    </cfRule>
  </conditionalFormatting>
  <conditionalFormatting sqref="AI669">
    <cfRule type="expression" dxfId="737" priority="83">
      <formula>IF(RIGHT(TEXT(AI669,"0.#"),1)=".",FALSE,TRUE)</formula>
    </cfRule>
    <cfRule type="expression" dxfId="736" priority="84">
      <formula>IF(RIGHT(TEXT(AI669,"0.#"),1)=".",TRUE,FALSE)</formula>
    </cfRule>
  </conditionalFormatting>
  <conditionalFormatting sqref="AI670">
    <cfRule type="expression" dxfId="735" priority="81">
      <formula>IF(RIGHT(TEXT(AI670,"0.#"),1)=".",FALSE,TRUE)</formula>
    </cfRule>
    <cfRule type="expression" dxfId="734" priority="82">
      <formula>IF(RIGHT(TEXT(AI670,"0.#"),1)=".",TRUE,FALSE)</formula>
    </cfRule>
  </conditionalFormatting>
  <conditionalFormatting sqref="P29:AC29">
    <cfRule type="expression" dxfId="733" priority="41">
      <formula>IF(RIGHT(TEXT(P29,"0.#"),1)=".",FALSE,TRUE)</formula>
    </cfRule>
    <cfRule type="expression" dxfId="732" priority="42">
      <formula>IF(RIGHT(TEXT(P29,"0.#"),1)=".",TRUE,FALSE)</formula>
    </cfRule>
  </conditionalFormatting>
  <conditionalFormatting sqref="AU796">
    <cfRule type="expression" dxfId="731" priority="39">
      <formula>IF(RIGHT(TEXT(AU796,"0.#"),1)=".",FALSE,TRUE)</formula>
    </cfRule>
    <cfRule type="expression" dxfId="730" priority="40">
      <formula>IF(RIGHT(TEXT(AU796,"0.#"),1)=".",TRUE,FALSE)</formula>
    </cfRule>
  </conditionalFormatting>
  <conditionalFormatting sqref="Y788">
    <cfRule type="expression" dxfId="729" priority="37">
      <formula>IF(RIGHT(TEXT(Y788,"0.#"),1)=".",FALSE,TRUE)</formula>
    </cfRule>
    <cfRule type="expression" dxfId="728" priority="38">
      <formula>IF(RIGHT(TEXT(Y788,"0.#"),1)=".",TRUE,FALSE)</formula>
    </cfRule>
  </conditionalFormatting>
  <conditionalFormatting sqref="Y782">
    <cfRule type="expression" dxfId="727" priority="35">
      <formula>IF(RIGHT(TEXT(Y782,"0.#"),1)=".",FALSE,TRUE)</formula>
    </cfRule>
    <cfRule type="expression" dxfId="726" priority="36">
      <formula>IF(RIGHT(TEXT(Y782,"0.#"),1)=".",TRUE,FALSE)</formula>
    </cfRule>
  </conditionalFormatting>
  <conditionalFormatting sqref="Y786">
    <cfRule type="expression" dxfId="725" priority="33">
      <formula>IF(RIGHT(TEXT(Y786,"0.#"),1)=".",FALSE,TRUE)</formula>
    </cfRule>
    <cfRule type="expression" dxfId="724" priority="34">
      <formula>IF(RIGHT(TEXT(Y786,"0.#"),1)=".",TRUE,FALSE)</formula>
    </cfRule>
  </conditionalFormatting>
  <conditionalFormatting sqref="Y783">
    <cfRule type="expression" dxfId="723" priority="31">
      <formula>IF(RIGHT(TEXT(Y783,"0.#"),1)=".",FALSE,TRUE)</formula>
    </cfRule>
    <cfRule type="expression" dxfId="722" priority="32">
      <formula>IF(RIGHT(TEXT(Y783,"0.#"),1)=".",TRUE,FALSE)</formula>
    </cfRule>
  </conditionalFormatting>
  <conditionalFormatting sqref="AU788">
    <cfRule type="expression" dxfId="721" priority="29">
      <formula>IF(RIGHT(TEXT(AU788,"0.#"),1)=".",FALSE,TRUE)</formula>
    </cfRule>
    <cfRule type="expression" dxfId="720" priority="30">
      <formula>IF(RIGHT(TEXT(AU788,"0.#"),1)=".",TRUE,FALSE)</formula>
    </cfRule>
  </conditionalFormatting>
  <conditionalFormatting sqref="AU782">
    <cfRule type="expression" dxfId="719" priority="27">
      <formula>IF(RIGHT(TEXT(AU782,"0.#"),1)=".",FALSE,TRUE)</formula>
    </cfRule>
    <cfRule type="expression" dxfId="718" priority="28">
      <formula>IF(RIGHT(TEXT(AU782,"0.#"),1)=".",TRUE,FALSE)</formula>
    </cfRule>
  </conditionalFormatting>
  <conditionalFormatting sqref="AU786">
    <cfRule type="expression" dxfId="717" priority="25">
      <formula>IF(RIGHT(TEXT(AU786,"0.#"),1)=".",FALSE,TRUE)</formula>
    </cfRule>
    <cfRule type="expression" dxfId="716" priority="26">
      <formula>IF(RIGHT(TEXT(AU786,"0.#"),1)=".",TRUE,FALSE)</formula>
    </cfRule>
  </conditionalFormatting>
  <conditionalFormatting sqref="AU784">
    <cfRule type="expression" dxfId="715" priority="23">
      <formula>IF(RIGHT(TEXT(AU784,"0.#"),1)=".",FALSE,TRUE)</formula>
    </cfRule>
    <cfRule type="expression" dxfId="714" priority="24">
      <formula>IF(RIGHT(TEXT(AU784,"0.#"),1)=".",TRUE,FALSE)</formula>
    </cfRule>
  </conditionalFormatting>
  <conditionalFormatting sqref="AU783">
    <cfRule type="expression" dxfId="713" priority="21">
      <formula>IF(RIGHT(TEXT(AU783,"0.#"),1)=".",FALSE,TRUE)</formula>
    </cfRule>
    <cfRule type="expression" dxfId="712" priority="22">
      <formula>IF(RIGHT(TEXT(AU783,"0.#"),1)=".",TRUE,FALSE)</formula>
    </cfRule>
  </conditionalFormatting>
  <conditionalFormatting sqref="AU785">
    <cfRule type="expression" dxfId="711" priority="19">
      <formula>IF(RIGHT(TEXT(AU785,"0.#"),1)=".",FALSE,TRUE)</formula>
    </cfRule>
    <cfRule type="expression" dxfId="710" priority="20">
      <formula>IF(RIGHT(TEXT(AU785,"0.#"),1)=".",TRUE,FALSE)</formula>
    </cfRule>
  </conditionalFormatting>
  <conditionalFormatting sqref="Y794">
    <cfRule type="expression" dxfId="709" priority="15">
      <formula>IF(RIGHT(TEXT(Y794,"0.#"),1)=".",FALSE,TRUE)</formula>
    </cfRule>
    <cfRule type="expression" dxfId="708" priority="16">
      <formula>IF(RIGHT(TEXT(Y794,"0.#"),1)=".",TRUE,FALSE)</formula>
    </cfRule>
  </conditionalFormatting>
  <conditionalFormatting sqref="Y795">
    <cfRule type="expression" dxfId="707" priority="11">
      <formula>IF(RIGHT(TEXT(Y795,"0.#"),1)=".",FALSE,TRUE)</formula>
    </cfRule>
    <cfRule type="expression" dxfId="706" priority="12">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Y797:Y800">
    <cfRule type="expression" dxfId="703" priority="3">
      <formula>IF(RIGHT(TEXT(Y797,"0.#"),1)=".",FALSE,TRUE)</formula>
    </cfRule>
    <cfRule type="expression" dxfId="702" priority="4">
      <formula>IF(RIGHT(TEXT(Y797,"0.#"),1)=".",TRUE,FALSE)</formula>
    </cfRule>
  </conditionalFormatting>
  <conditionalFormatting sqref="Y801">
    <cfRule type="expression" dxfId="701" priority="1">
      <formula>IF(RIGHT(TEXT(Y801,"0.#"),1)=".",FALSE,TRUE)</formula>
    </cfRule>
    <cfRule type="expression" dxfId="700" priority="2">
      <formula>IF(RIGHT(TEXT(Y801,"0.#"),1)=".",TRUE,FALSE)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29" max="49" man="1"/>
    <brk id="439" max="49" man="1"/>
    <brk id="727"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8"/>
      <c r="Z2" s="833"/>
      <c r="AA2" s="834"/>
      <c r="AB2" s="1032" t="s">
        <v>11</v>
      </c>
      <c r="AC2" s="1033"/>
      <c r="AD2" s="1034"/>
      <c r="AE2" s="1038" t="s">
        <v>550</v>
      </c>
      <c r="AF2" s="1038"/>
      <c r="AG2" s="1038"/>
      <c r="AH2" s="1038"/>
      <c r="AI2" s="1038" t="s">
        <v>547</v>
      </c>
      <c r="AJ2" s="1038"/>
      <c r="AK2" s="1038"/>
      <c r="AL2" s="1038"/>
      <c r="AM2" s="1038" t="s">
        <v>521</v>
      </c>
      <c r="AN2" s="1038"/>
      <c r="AO2" s="1038"/>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5"/>
      <c r="I4" s="1005"/>
      <c r="J4" s="1005"/>
      <c r="K4" s="1005"/>
      <c r="L4" s="1005"/>
      <c r="M4" s="1005"/>
      <c r="N4" s="1005"/>
      <c r="O4" s="1006"/>
      <c r="P4" s="105"/>
      <c r="Q4" s="1013"/>
      <c r="R4" s="1013"/>
      <c r="S4" s="1013"/>
      <c r="T4" s="1013"/>
      <c r="U4" s="1013"/>
      <c r="V4" s="1013"/>
      <c r="W4" s="1013"/>
      <c r="X4" s="1014"/>
      <c r="Y4" s="1023" t="s">
        <v>12</v>
      </c>
      <c r="Z4" s="1024"/>
      <c r="AA4" s="1025"/>
      <c r="AB4" s="464"/>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8"/>
      <c r="Z9" s="833"/>
      <c r="AA9" s="834"/>
      <c r="AB9" s="1032" t="s">
        <v>11</v>
      </c>
      <c r="AC9" s="1033"/>
      <c r="AD9" s="1034"/>
      <c r="AE9" s="1038" t="s">
        <v>551</v>
      </c>
      <c r="AF9" s="1038"/>
      <c r="AG9" s="1038"/>
      <c r="AH9" s="1038"/>
      <c r="AI9" s="1038" t="s">
        <v>547</v>
      </c>
      <c r="AJ9" s="1038"/>
      <c r="AK9" s="1038"/>
      <c r="AL9" s="1038"/>
      <c r="AM9" s="1038" t="s">
        <v>521</v>
      </c>
      <c r="AN9" s="1038"/>
      <c r="AO9" s="1038"/>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4"/>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8"/>
      <c r="Z16" s="833"/>
      <c r="AA16" s="834"/>
      <c r="AB16" s="1032" t="s">
        <v>11</v>
      </c>
      <c r="AC16" s="1033"/>
      <c r="AD16" s="1034"/>
      <c r="AE16" s="1038" t="s">
        <v>550</v>
      </c>
      <c r="AF16" s="1038"/>
      <c r="AG16" s="1038"/>
      <c r="AH16" s="1038"/>
      <c r="AI16" s="1038" t="s">
        <v>548</v>
      </c>
      <c r="AJ16" s="1038"/>
      <c r="AK16" s="1038"/>
      <c r="AL16" s="1038"/>
      <c r="AM16" s="1038" t="s">
        <v>521</v>
      </c>
      <c r="AN16" s="1038"/>
      <c r="AO16" s="1038"/>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4"/>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8"/>
      <c r="Z23" s="833"/>
      <c r="AA23" s="834"/>
      <c r="AB23" s="1032" t="s">
        <v>11</v>
      </c>
      <c r="AC23" s="1033"/>
      <c r="AD23" s="1034"/>
      <c r="AE23" s="1038" t="s">
        <v>552</v>
      </c>
      <c r="AF23" s="1038"/>
      <c r="AG23" s="1038"/>
      <c r="AH23" s="1038"/>
      <c r="AI23" s="1038" t="s">
        <v>547</v>
      </c>
      <c r="AJ23" s="1038"/>
      <c r="AK23" s="1038"/>
      <c r="AL23" s="1038"/>
      <c r="AM23" s="1038" t="s">
        <v>521</v>
      </c>
      <c r="AN23" s="1038"/>
      <c r="AO23" s="1038"/>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4"/>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8"/>
      <c r="Z30" s="833"/>
      <c r="AA30" s="834"/>
      <c r="AB30" s="1032" t="s">
        <v>11</v>
      </c>
      <c r="AC30" s="1033"/>
      <c r="AD30" s="1034"/>
      <c r="AE30" s="1038" t="s">
        <v>550</v>
      </c>
      <c r="AF30" s="1038"/>
      <c r="AG30" s="1038"/>
      <c r="AH30" s="1038"/>
      <c r="AI30" s="1038" t="s">
        <v>547</v>
      </c>
      <c r="AJ30" s="1038"/>
      <c r="AK30" s="1038"/>
      <c r="AL30" s="1038"/>
      <c r="AM30" s="1038" t="s">
        <v>545</v>
      </c>
      <c r="AN30" s="1038"/>
      <c r="AO30" s="1038"/>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4"/>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8"/>
      <c r="Z37" s="833"/>
      <c r="AA37" s="834"/>
      <c r="AB37" s="1032" t="s">
        <v>11</v>
      </c>
      <c r="AC37" s="1033"/>
      <c r="AD37" s="1034"/>
      <c r="AE37" s="1038" t="s">
        <v>552</v>
      </c>
      <c r="AF37" s="1038"/>
      <c r="AG37" s="1038"/>
      <c r="AH37" s="1038"/>
      <c r="AI37" s="1038" t="s">
        <v>549</v>
      </c>
      <c r="AJ37" s="1038"/>
      <c r="AK37" s="1038"/>
      <c r="AL37" s="1038"/>
      <c r="AM37" s="1038" t="s">
        <v>546</v>
      </c>
      <c r="AN37" s="1038"/>
      <c r="AO37" s="1038"/>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4"/>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8"/>
      <c r="Z44" s="833"/>
      <c r="AA44" s="834"/>
      <c r="AB44" s="1032" t="s">
        <v>11</v>
      </c>
      <c r="AC44" s="1033"/>
      <c r="AD44" s="1034"/>
      <c r="AE44" s="1038" t="s">
        <v>550</v>
      </c>
      <c r="AF44" s="1038"/>
      <c r="AG44" s="1038"/>
      <c r="AH44" s="1038"/>
      <c r="AI44" s="1038" t="s">
        <v>547</v>
      </c>
      <c r="AJ44" s="1038"/>
      <c r="AK44" s="1038"/>
      <c r="AL44" s="1038"/>
      <c r="AM44" s="1038" t="s">
        <v>521</v>
      </c>
      <c r="AN44" s="1038"/>
      <c r="AO44" s="1038"/>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4"/>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8"/>
      <c r="Z51" s="833"/>
      <c r="AA51" s="834"/>
      <c r="AB51" s="560" t="s">
        <v>11</v>
      </c>
      <c r="AC51" s="1033"/>
      <c r="AD51" s="1034"/>
      <c r="AE51" s="1038" t="s">
        <v>550</v>
      </c>
      <c r="AF51" s="1038"/>
      <c r="AG51" s="1038"/>
      <c r="AH51" s="1038"/>
      <c r="AI51" s="1038" t="s">
        <v>547</v>
      </c>
      <c r="AJ51" s="1038"/>
      <c r="AK51" s="1038"/>
      <c r="AL51" s="1038"/>
      <c r="AM51" s="1038" t="s">
        <v>521</v>
      </c>
      <c r="AN51" s="1038"/>
      <c r="AO51" s="1038"/>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4"/>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8"/>
      <c r="Z58" s="833"/>
      <c r="AA58" s="834"/>
      <c r="AB58" s="1032" t="s">
        <v>11</v>
      </c>
      <c r="AC58" s="1033"/>
      <c r="AD58" s="1034"/>
      <c r="AE58" s="1038" t="s">
        <v>550</v>
      </c>
      <c r="AF58" s="1038"/>
      <c r="AG58" s="1038"/>
      <c r="AH58" s="1038"/>
      <c r="AI58" s="1038" t="s">
        <v>547</v>
      </c>
      <c r="AJ58" s="1038"/>
      <c r="AK58" s="1038"/>
      <c r="AL58" s="1038"/>
      <c r="AM58" s="1038" t="s">
        <v>521</v>
      </c>
      <c r="AN58" s="1038"/>
      <c r="AO58" s="1038"/>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4"/>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8"/>
      <c r="Z65" s="833"/>
      <c r="AA65" s="834"/>
      <c r="AB65" s="1032" t="s">
        <v>11</v>
      </c>
      <c r="AC65" s="1033"/>
      <c r="AD65" s="1034"/>
      <c r="AE65" s="1038" t="s">
        <v>550</v>
      </c>
      <c r="AF65" s="1038"/>
      <c r="AG65" s="1038"/>
      <c r="AH65" s="1038"/>
      <c r="AI65" s="1038" t="s">
        <v>547</v>
      </c>
      <c r="AJ65" s="1038"/>
      <c r="AK65" s="1038"/>
      <c r="AL65" s="1038"/>
      <c r="AM65" s="1038" t="s">
        <v>521</v>
      </c>
      <c r="AN65" s="1038"/>
      <c r="AO65" s="1038"/>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4"/>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485</v>
      </c>
      <c r="H2" s="600"/>
      <c r="I2" s="600"/>
      <c r="J2" s="600"/>
      <c r="K2" s="600"/>
      <c r="L2" s="600"/>
      <c r="M2" s="600"/>
      <c r="N2" s="600"/>
      <c r="O2" s="600"/>
      <c r="P2" s="600"/>
      <c r="Q2" s="600"/>
      <c r="R2" s="600"/>
      <c r="S2" s="600"/>
      <c r="T2" s="600"/>
      <c r="U2" s="600"/>
      <c r="V2" s="600"/>
      <c r="W2" s="600"/>
      <c r="X2" s="600"/>
      <c r="Y2" s="600"/>
      <c r="Z2" s="600"/>
      <c r="AA2" s="600"/>
      <c r="AB2" s="601"/>
      <c r="AC2" s="599" t="s">
        <v>487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91"/>
      <c r="Z4" s="392"/>
      <c r="AA4" s="392"/>
      <c r="AB4" s="809"/>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1"/>
      <c r="B16" s="1052"/>
      <c r="C16" s="1052"/>
      <c r="D16" s="1052"/>
      <c r="E16" s="1052"/>
      <c r="F16" s="1053"/>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91"/>
      <c r="Z17" s="392"/>
      <c r="AA17" s="392"/>
      <c r="AB17" s="809"/>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1"/>
      <c r="B29" s="1052"/>
      <c r="C29" s="1052"/>
      <c r="D29" s="1052"/>
      <c r="E29" s="1052"/>
      <c r="F29" s="1053"/>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91"/>
      <c r="Z30" s="392"/>
      <c r="AA30" s="392"/>
      <c r="AB30" s="809"/>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1"/>
      <c r="B42" s="1052"/>
      <c r="C42" s="1052"/>
      <c r="D42" s="1052"/>
      <c r="E42" s="1052"/>
      <c r="F42" s="1053"/>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91"/>
      <c r="Z43" s="392"/>
      <c r="AA43" s="392"/>
      <c r="AB43" s="809"/>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1"/>
      <c r="B56" s="1052"/>
      <c r="C56" s="1052"/>
      <c r="D56" s="1052"/>
      <c r="E56" s="1052"/>
      <c r="F56" s="1053"/>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91"/>
      <c r="Z57" s="392"/>
      <c r="AA57" s="392"/>
      <c r="AB57" s="809"/>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1"/>
      <c r="B69" s="1052"/>
      <c r="C69" s="1052"/>
      <c r="D69" s="1052"/>
      <c r="E69" s="1052"/>
      <c r="F69" s="1053"/>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91"/>
      <c r="Z70" s="392"/>
      <c r="AA70" s="392"/>
      <c r="AB70" s="809"/>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1"/>
      <c r="B82" s="1052"/>
      <c r="C82" s="1052"/>
      <c r="D82" s="1052"/>
      <c r="E82" s="1052"/>
      <c r="F82" s="1053"/>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91"/>
      <c r="Z83" s="392"/>
      <c r="AA83" s="392"/>
      <c r="AB83" s="809"/>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1"/>
      <c r="B95" s="1052"/>
      <c r="C95" s="1052"/>
      <c r="D95" s="1052"/>
      <c r="E95" s="1052"/>
      <c r="F95" s="1053"/>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91"/>
      <c r="Z96" s="392"/>
      <c r="AA96" s="392"/>
      <c r="AB96" s="809"/>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1"/>
      <c r="B109" s="1052"/>
      <c r="C109" s="1052"/>
      <c r="D109" s="1052"/>
      <c r="E109" s="1052"/>
      <c r="F109" s="1053"/>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1"/>
      <c r="B122" s="1052"/>
      <c r="C122" s="1052"/>
      <c r="D122" s="1052"/>
      <c r="E122" s="1052"/>
      <c r="F122" s="1053"/>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1"/>
      <c r="B135" s="1052"/>
      <c r="C135" s="1052"/>
      <c r="D135" s="1052"/>
      <c r="E135" s="1052"/>
      <c r="F135" s="1053"/>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1"/>
      <c r="B148" s="1052"/>
      <c r="C148" s="1052"/>
      <c r="D148" s="1052"/>
      <c r="E148" s="1052"/>
      <c r="F148" s="1053"/>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1"/>
      <c r="B162" s="1052"/>
      <c r="C162" s="1052"/>
      <c r="D162" s="1052"/>
      <c r="E162" s="1052"/>
      <c r="F162" s="1053"/>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1"/>
      <c r="B175" s="1052"/>
      <c r="C175" s="1052"/>
      <c r="D175" s="1052"/>
      <c r="E175" s="1052"/>
      <c r="F175" s="1053"/>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1"/>
      <c r="B188" s="1052"/>
      <c r="C188" s="1052"/>
      <c r="D188" s="1052"/>
      <c r="E188" s="1052"/>
      <c r="F188" s="1053"/>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1"/>
      <c r="B201" s="1052"/>
      <c r="C201" s="1052"/>
      <c r="D201" s="1052"/>
      <c r="E201" s="1052"/>
      <c r="F201" s="1053"/>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1"/>
      <c r="B215" s="1052"/>
      <c r="C215" s="1052"/>
      <c r="D215" s="1052"/>
      <c r="E215" s="1052"/>
      <c r="F215" s="1053"/>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1"/>
      <c r="B228" s="1052"/>
      <c r="C228" s="1052"/>
      <c r="D228" s="1052"/>
      <c r="E228" s="1052"/>
      <c r="F228" s="1053"/>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1"/>
      <c r="B241" s="1052"/>
      <c r="C241" s="1052"/>
      <c r="D241" s="1052"/>
      <c r="E241" s="1052"/>
      <c r="F241" s="1053"/>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1"/>
      <c r="B254" s="1052"/>
      <c r="C254" s="1052"/>
      <c r="D254" s="1052"/>
      <c r="E254" s="1052"/>
      <c r="F254" s="1053"/>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2019-06-10T08:20:37Z</cp:lastPrinted>
  <dcterms:created xsi:type="dcterms:W3CDTF">2012-03-13T00:50:25Z</dcterms:created>
  <dcterms:modified xsi:type="dcterms:W3CDTF">2019-07-22T02:11:59Z</dcterms:modified>
</cp:coreProperties>
</file>