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08D452C9-189D-4E89-AB9D-D87AD1D13D38}" xr6:coauthVersionLast="36" xr6:coauthVersionMax="36" xr10:uidLastSave="{00000000-0000-0000-0000-000000000000}"/>
  <bookViews>
    <workbookView xWindow="22620" yWindow="0" windowWidth="4275" windowHeight="73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<sst xmlns="http://schemas.openxmlformats.org/spreadsheetml/2006/main" count="2933" uniqueCount="672">
  <si>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</si>
  <si>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</si>
  <si>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</si>
  <si>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</si>
  <si>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</si>
  <si>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</si>
  <si>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</si>
  <si>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</si>
  <si>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</si>
  <si>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</si>
  <si>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</si>
  <si>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</si>
  <si>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</si>
  <si>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</si>
  <si>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</si>
  <si>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</si>
  <si>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</si>
  <si>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</si>
  <si>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</si>
  <si>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</si>
  <si>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</si>
  <si>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</si>
  <si>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</si>
  <si>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</si>
  <si>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</si>
  <si>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</si>
  <si>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</si>
  <si>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</si>
  <si>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</si>
  <si>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</si>
  <si>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</si>
  <si>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</si>
  <si>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</si>
  <si>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</si>
  <si>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</si>
  <si>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</si>
  <si>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</si>
  <si>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</si>
  <si>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</si>
  <si>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</si>
  <si>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</si>
  <si>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</si>
  <si>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</si>
  <si>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</si>
  <si>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</si>
  <si>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</si>
  <si>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</si>
  <si>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</si>
  <si>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</si>
  <si>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</si>
  <si>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</si>
  <si>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</si>
  <si>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</si>
  <si>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</si>
  <si>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</si>
  <si>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</si>
  <si>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</si>
  <si>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</si>
  <si>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</si>
  <si>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</si>
  <si>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</si>
  <si>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</si>
  <si>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</si>
  <si>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</si>
  <si>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</si>
  <si>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</si>
  <si>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</si>
  <si>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</si>
  <si>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</si>
  <si>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</si>
  <si>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</si>
  <si>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</si>
  <si>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</si>
  <si>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</si>
  <si>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</si>
  <si>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</si>
  <si>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</si>
  <si>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</si>
  <si>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</si>
  <si>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</si>
  <si>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</si>
  <si>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</si>
  <si>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</si>
  <si>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</si>
  <si>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</si>
  <si>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</si>
  <si>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</si>
  <si>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</si>
  <si>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</si>
  <si>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</si>
  <si>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</si>
  <si>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</si>
  <si>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</si>
  <si>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</si>
  <si>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</si>
  <si>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</si>
  <si>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</si>
  <si>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</si>
  <si>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</si>
  <si>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</si>
  <si>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</si>
  <si>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</si>
  <si>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</si>
  <si>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</si>
  <si>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</si>
  <si>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</si>
  <si>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</si>
  <si>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</si>
  <si>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</si>
  <si>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</si>
  <si>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</si>
  <si>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</si>
  <si>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</si>
  <si>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</si>
  <si>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</si>
  <si>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</si>
  <si>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</si>
  <si>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</si>
  <si>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</si>
  <si>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</si>
  <si>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</si>
  <si>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</si>
  <si>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</si>
  <si>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</si>
  <si>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</si>
  <si>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</si>
  <si>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</si>
  <si>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</si>
  <si>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</si>
  <si>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</si>
  <si>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</si>
  <si>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</si>
  <si>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</si>
  <si>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</si>
  <si>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</si>
  <si>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</si>
  <si>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</si>
  <si>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</si>
  <si>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</si>
  <si>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</si>
  <si>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</si>
  <si>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</si>
  <si>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</si>
  <si>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</si>
  <si>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</si>
  <si>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</si>
  <si>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</si>
  <si>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</si>
  <si>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</si>
  <si>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</si>
  <si>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</si>
  <si>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</si>
  <si>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</si>
  <si>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</si>
  <si>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</si>
  <si>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</si>
  <si>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</si>
  <si>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</si>
  <si>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</si>
  <si>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</si>
  <si>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</si>
  <si>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</si>
  <si>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</si>
  <si>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</si>
  <si>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</si>
  <si>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</si>
  <si>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</si>
  <si>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</si>
  <si>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</si>
  <si>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</si>
  <si>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</si>
  <si>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</si>
  <si>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</si>
  <si>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</si>
  <si>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</si>
  <si>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</si>
  <si>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</si>
  <si>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</si>
  <si>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</si>
  <si>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</si>
  <si>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</si>
  <si>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</si>
  <si>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</si>
  <si>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</si>
  <si>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</si>
  <si>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</si>
  <si>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</si>
  <si>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</si>
  <si>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</si>
  <si>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</si>
  <si>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</si>
  <si>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</si>
  <si>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</si>
  <si>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</si>
  <si>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</si>
  <si>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</si>
  <si>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</si>
  <si>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</si>
  <si>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</si>
  <si>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</si>
  <si>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</si>
  <si>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</si>
  <si>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</si>
  <si>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</si>
  <si>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</si>
  <si>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</si>
  <si>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</si>
  <si>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</si>
  <si>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</si>
  <si>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</si>
  <si>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</si>
  <si>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</si>
  <si>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</si>
  <si>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</si>
  <si>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</si>
  <si>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</si>
  <si>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</si>
  <si>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</si>
  <si>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</si>
  <si>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</si>
  <si>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</si>
  <si>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</si>
  <si>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</si>
  <si>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</si>
  <si>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</si>
  <si>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</si>
  <si>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</si>
  <si>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</si>
  <si>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</si>
  <si>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</si>
  <si>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</si>
  <si>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</si>
  <si>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</si>
  <si>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</si>
  <si>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</si>
  <si>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</si>
  <si>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</si>
  <si>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</si>
  <si>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</si>
  <si>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</si>
  <si>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</si>
  <si>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</si>
  <si>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</si>
  <si>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</si>
  <si>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</si>
  <si>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</si>
  <si>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</si>
  <si>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</si>
  <si>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</si>
  <si>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</si>
  <si>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</si>
  <si>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</si>
  <si>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</si>
  <si>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</si>
  <si>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</si>
  <si>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</si>
  <si>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</si>
  <si>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</si>
  <si>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</si>
  <si>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</si>
  <si>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</si>
  <si>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</si>
  <si>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</si>
  <si>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</si>
  <si>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</si>
  <si>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</si>
  <si>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</si>
  <si>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</si>
  <si>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</si>
  <si>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</si>
  <si>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</si>
  <si>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</si>
  <si>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</si>
  <si>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</si>
  <si>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</si>
  <si>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</si>
  <si>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</si>
  <si>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</si>
  <si>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</si>
  <si>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</si>
  <si>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</si>
  <si>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</si>
  <si>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</si>
  <si>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</si>
  <si>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</si>
  <si>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</si>
  <si>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</si>
  <si>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</si>
  <si>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</si>
  <si>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</si>
  <si>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</si>
  <si>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</si>
  <si>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</si>
  <si>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</si>
  <si>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</si>
  <si>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</si>
  <si>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</si>
  <si>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</si>
  <si>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</si>
  <si>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</si>
  <si>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</si>
  <si>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</si>
  <si>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</si>
  <si>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</si>
  <si>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</si>
  <si>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</si>
  <si>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</si>
  <si>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</si>
  <si>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</si>
  <si>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</si>
  <si>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</si>
  <si>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</si>
  <si>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</si>
  <si>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</si>
  <si>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</si>
  <si>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</si>
  <si>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</si>
  <si>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</si>
  <si>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</si>
  <si>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</si>
  <si>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</si>
  <si>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</si>
  <si>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</si>
  <si>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</si>
  <si>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</si>
  <si>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</si>
  <si>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</si>
  <si>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</si>
  <si>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</si>
  <si>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</si>
  <si>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</si>
  <si>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</si>
  <si>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</si>
  <si>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</si>
  <si>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</si>
  <si>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</si>
  <si>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</si>
  <si>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</si>
  <si>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</si>
  <si>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</si>
  <si>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</si>
  <si>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</si>
  <si>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</si>
  <si>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</si>
  <si>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</si>
  <si>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</si>
  <si>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</si>
  <si>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</si>
  <si>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</si>
  <si>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</si>
  <si>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</si>
  <si>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</si>
  <si>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</si>
  <si>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</si>
  <si>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</si>
  <si>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</si>
  <si>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</si>
  <si>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</si>
  <si>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</si>
  <si>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</si>
  <si>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</si>
  <si>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</si>
  <si>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</si>
  <si>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</si>
  <si>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</si>
  <si>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</si>
  <si>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</si>
  <si>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</si>
  <si>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</si>
  <si>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</si>
  <si>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</si>
  <si>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</si>
  <si>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</si>
  <si>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</si>
  <si>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</si>
  <si>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</si>
  <si>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</si>
  <si>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</si>
  <si>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</si>
  <si>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</si>
  <si>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</si>
  <si>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</si>
  <si>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</si>
  <si>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</si>
  <si>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</si>
  <si>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</si>
  <si>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</si>
  <si>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</si>
  <si>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</si>
  <si>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</si>
  <si>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</si>
  <si>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</si>
  <si>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</si>
  <si>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</si>
  <si>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</si>
  <si>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</si>
  <si>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</si>
  <si>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</si>
  <si>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</si>
  <si>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</si>
  <si>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</si>
  <si>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</si>
  <si>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</si>
  <si>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</si>
  <si>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</si>
  <si>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</si>
  <si>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</si>
  <si>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</si>
  <si>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</si>
  <si>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</si>
  <si>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</si>
  <si>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</si>
  <si>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</si>
  <si>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</si>
  <si>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</si>
  <si>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</si>
  <si>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</si>
  <si>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</si>
  <si>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</si>
  <si>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</si>
  <si>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</si>
  <si>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</si>
  <si>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</si>
  <si>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</si>
  <si>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</si>
  <si>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</si>
  <si>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</si>
  <si>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</si>
  <si>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</si>
  <si>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</si>
  <si>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</si>
  <si>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</si>
  <si>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</si>
  <si>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</si>
  <si>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</si>
  <si>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</si>
  <si>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</si>
  <si>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</si>
  <si>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</si>
  <si>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</si>
  <si>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</si>
  <si>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</si>
  <si>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</si>
  <si>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</si>
  <si>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</si>
  <si>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</si>
  <si>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</si>
  <si>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</si>
  <si>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</si>
  <si>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</si>
  <si>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</si>
  <si>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</si>
  <si>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</si>
  <si>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</si>
  <si>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</si>
  <si>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</si>
  <si>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</si>
  <si>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</si>
  <si>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</si>
  <si>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</si>
  <si>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</si>
  <si>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</si>
  <si>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</si>
  <si>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</si>
  <si>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</si>
  <si>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</si>
  <si>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</si>
  <si>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</si>
  <si>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</si>
  <si>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</si>
  <si>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</si>
  <si>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</si>
  <si>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</si>
  <si>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</si>
  <si>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</si>
  <si>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</si>
  <si>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</si>
  <si>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</si>
  <si>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</si>
  <si>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</si>
  <si>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</si>
  <si>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</si>
  <si>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</si>
  <si>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</si>
  <si>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</si>
  <si>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</si>
  <si>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</si>
  <si>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</si>
  <si>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</si>
  <si>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</si>
  <si>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</si>
  <si>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</si>
  <si>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</si>
  <si>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</si>
  <si>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</si>
  <si>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</si>
  <si>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</si>
  <si>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</si>
  <si>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</si>
  <si>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</si>
  <si>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</si>
  <si>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</si>
  <si>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</si>
  <si>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</si>
  <si>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</si>
  <si>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</si>
  <si>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</si>
  <si>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</si>
  <si>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</si>
  <si>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</si>
  <si>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</si>
  <si>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</si>
  <si>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</si>
  <si>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</si>
  <si>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</si>
  <si>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</si>
  <si>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</si>
  <si>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</si>
  <si>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</si>
  <si>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</si>
  <si>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</si>
  <si>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</si>
  <si>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</si>
  <si>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</si>
  <si>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</si>
  <si>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</si>
  <si>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</si>
  <si>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</si>
  <si>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</si>
  <si>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</si>
  <si>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</si>
  <si>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</si>
  <si>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</si>
  <si>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</si>
  <si>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</si>
  <si>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</si>
  <si>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</si>
  <si>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</si>
  <si>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</si>
  <si>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</si>
  <si>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</si>
  <si>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</si>
  <si>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</si>
  <si>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</si>
  <si>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</si>
  <si>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</si>
  <si>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</si>
  <si>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</si>
  <si>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</si>
  <si>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</si>
  <si>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</si>
  <si>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</si>
  <si>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</si>
  <si>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</si>
  <si>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</si>
  <si>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</si>
  <si>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</si>
  <si>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</si>
  <si>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</si>
  <si>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</si>
  <si>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</si>
  <si>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</si>
  <si>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</si>
  <si>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</si>
  <si>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</si>
  <si>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</si>
  <si>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</si>
  <si>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</si>
  <si>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</si>
  <si>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</si>
  <si>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百万円</t>
    <phoneticPr fontId="5"/>
  </si>
  <si>
    <t>文部科学省</t>
    <phoneticPr fontId="5"/>
  </si>
  <si>
    <t>原子力発電施設等研修事業費補助金</t>
    <phoneticPr fontId="5"/>
  </si>
  <si>
    <t>平成６年度</t>
    <phoneticPr fontId="5"/>
  </si>
  <si>
    <t>終了予定なし</t>
    <phoneticPr fontId="5"/>
  </si>
  <si>
    <t>研究開発戦略官（新型炉・原子力人材育成担当）
奥野　真</t>
    <phoneticPr fontId="5"/>
  </si>
  <si>
    <t>特別会計に関する法律施行令
第51条第1項第19号</t>
    <phoneticPr fontId="5"/>
  </si>
  <si>
    <t>　電源立地対策として、発電用施設の周辺地域における公共用施設の整備をはじめ、住民生活の利便性向上・産業の振興に寄与する事業を促進することにより、地域住民の福祉の向上を図ることをもって、発電用施設の設置及び運転の円滑化の推進を目的としている。このうち、本事業においては、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もの。</t>
    <phoneticPr fontId="5"/>
  </si>
  <si>
    <t>原子力発電施設等が所在している都道府県（電源立地地域）の計画と申請に基づき、当該都道府県が実施する原子力関連基礎知識や原子力関連技術のレベル向上を図るための研修事業に対する補助を行う（補助率：定額）。</t>
    <phoneticPr fontId="5"/>
  </si>
  <si>
    <t>-</t>
    <phoneticPr fontId="5"/>
  </si>
  <si>
    <t>-</t>
    <phoneticPr fontId="5"/>
  </si>
  <si>
    <t>原子力関連業務従事者への研修の実施を通じ、地元企業の原子力関連業務への参入を促すことで地元企業の参入割合の向上を図る。</t>
    <phoneticPr fontId="5"/>
  </si>
  <si>
    <t>％</t>
    <phoneticPr fontId="5"/>
  </si>
  <si>
    <t>文部科学省調べ</t>
    <phoneticPr fontId="5"/>
  </si>
  <si>
    <t>受講者のニーズにマッチした研修を実施することにより、受講者の満足度を向上させ、研修事業の有効性の一層の向上を図る。</t>
    <phoneticPr fontId="5"/>
  </si>
  <si>
    <t>％</t>
    <phoneticPr fontId="5"/>
  </si>
  <si>
    <t>文部科学省調べ</t>
    <phoneticPr fontId="5"/>
  </si>
  <si>
    <t>人</t>
    <phoneticPr fontId="5"/>
  </si>
  <si>
    <t>人</t>
    <phoneticPr fontId="5"/>
  </si>
  <si>
    <t>地元企業等の原子力関連分野の技術向上を図るため、原子力発電施設等の所在している都道府県が実施する研修事業への受講申込者数</t>
    <phoneticPr fontId="5"/>
  </si>
  <si>
    <t>人</t>
    <phoneticPr fontId="5"/>
  </si>
  <si>
    <t>執行額（百万円）／交付先件数（件）　　　　　　　　　　　　　　　　　　</t>
    <phoneticPr fontId="5"/>
  </si>
  <si>
    <t>百万円/件</t>
    <phoneticPr fontId="5"/>
  </si>
  <si>
    <t>90/2</t>
    <phoneticPr fontId="5"/>
  </si>
  <si>
    <t>96/2</t>
    <phoneticPr fontId="5"/>
  </si>
  <si>
    <t>／　</t>
    <phoneticPr fontId="5"/>
  </si>
  <si>
    <t>　　/</t>
    <phoneticPr fontId="5"/>
  </si>
  <si>
    <t>／　　　　　　　　　　　　　　</t>
    <phoneticPr fontId="5"/>
  </si>
  <si>
    <t>／　　　　　　　　　　　　　　</t>
    <phoneticPr fontId="5"/>
  </si>
  <si>
    <t>9　未来社会に向けた価値創出の取組と経済・社会的課題への対応</t>
    <phoneticPr fontId="5"/>
  </si>
  <si>
    <t>エネルギーの安定供給、安全の確保及び地元地域の産業育成等の観点から、国が電源立地対策として主体的に取り組むべき事業であり、地方自治体・民間等に委ねることができない。</t>
    <phoneticPr fontId="5"/>
  </si>
  <si>
    <t>エネルギーの安定供給、安全の確保及び地元地域の産業育成等の観点から、必要かつ適切な事業であり、政策体系の中で優先度が高い。</t>
    <phoneticPr fontId="5"/>
  </si>
  <si>
    <t>関係法令や交付要綱に基づき、電源立地地域へ交付している。また、交付先地方自治体の規則に則り適切に実施しており、公平性や透明性が確保されたものとなっている。</t>
    <phoneticPr fontId="5"/>
  </si>
  <si>
    <t>関係法令や交付要綱に基づき、電源立地地域へ交付している。</t>
    <phoneticPr fontId="5"/>
  </si>
  <si>
    <t>使途・費目の精査を行った上で交付を決定しており、
単位当たりコスト等の水準は妥当である。</t>
    <phoneticPr fontId="5"/>
  </si>
  <si>
    <t>補助金交付決定の際に費目・使途を精査した研修事業計画に基づき、適正に実施されており、資金の流れは中間段階でも合理的である。</t>
    <phoneticPr fontId="5"/>
  </si>
  <si>
    <t>補助金交付決定の際に費目・使途の精査を行い、額の確定もなされることから、真に必要なものに限定されている。</t>
    <phoneticPr fontId="5"/>
  </si>
  <si>
    <t>補助金の交付を受けた地方自治体が、企画競争により選定した事業者の規定に基づき、コスト削減や効率化に向けた工夫が行われている。</t>
    <phoneticPr fontId="5"/>
  </si>
  <si>
    <t>地元企業等の原子力関連分野の技術向上を図るべく、レベルや内容の異なる各種の研修を実施することにより、地元企業の参入割合は上昇傾向にあり、成果実績は成果目標に見合ったものとなっている。</t>
    <phoneticPr fontId="5"/>
  </si>
  <si>
    <t>実際に原子力発電施設等が設置されている地方自治体を対象とした事業であり、交付先地方自治体が企画競争により事業者を決定するなど、実効性の高い事業となっている。</t>
    <phoneticPr fontId="5"/>
  </si>
  <si>
    <t>一定数の受講者数・受講申込者数が確保されており、見込みに見合った実績を上げている。</t>
    <phoneticPr fontId="5"/>
  </si>
  <si>
    <t>-</t>
    <phoneticPr fontId="5"/>
  </si>
  <si>
    <t>-</t>
    <phoneticPr fontId="5"/>
  </si>
  <si>
    <t>513</t>
    <phoneticPr fontId="5"/>
  </si>
  <si>
    <t>460</t>
    <phoneticPr fontId="5"/>
  </si>
  <si>
    <t>277</t>
    <phoneticPr fontId="5"/>
  </si>
  <si>
    <t>267</t>
    <phoneticPr fontId="5"/>
  </si>
  <si>
    <t>264</t>
    <phoneticPr fontId="5"/>
  </si>
  <si>
    <t>○</t>
    <phoneticPr fontId="5"/>
  </si>
  <si>
    <t>○</t>
    <phoneticPr fontId="5"/>
  </si>
  <si>
    <t>9-5 国家戦略上重要な基幹技術の推進</t>
    <phoneticPr fontId="5"/>
  </si>
  <si>
    <t>原子力発電施設等研修事業費補助金</t>
    <phoneticPr fontId="5"/>
  </si>
  <si>
    <t>研究開発局</t>
    <phoneticPr fontId="5"/>
  </si>
  <si>
    <t>研究開発戦略官（新型炉・原子力人材育成担当）付</t>
    <phoneticPr fontId="5"/>
  </si>
  <si>
    <t>-</t>
    <phoneticPr fontId="5"/>
  </si>
  <si>
    <t>-</t>
    <phoneticPr fontId="5"/>
  </si>
  <si>
    <t>93/2</t>
    <phoneticPr fontId="5"/>
  </si>
  <si>
    <t>96/2</t>
    <phoneticPr fontId="5"/>
  </si>
  <si>
    <t>○</t>
  </si>
  <si>
    <t>有</t>
  </si>
  <si>
    <t>無</t>
  </si>
  <si>
    <t>‐</t>
  </si>
  <si>
    <t>A.福井県</t>
    <phoneticPr fontId="5"/>
  </si>
  <si>
    <t>B.公益財団法人若狭湾エネルギー研究センター</t>
    <phoneticPr fontId="5"/>
  </si>
  <si>
    <t>委託費</t>
  </si>
  <si>
    <t>委託費</t>
    <phoneticPr fontId="5"/>
  </si>
  <si>
    <t>事業費</t>
  </si>
  <si>
    <t>事業費</t>
    <phoneticPr fontId="5"/>
  </si>
  <si>
    <t>一般事務費</t>
  </si>
  <si>
    <t>一般管理費</t>
  </si>
  <si>
    <t>役務費、テキスト修正費等</t>
  </si>
  <si>
    <t>人件費、旅費、印刷製本費等</t>
  </si>
  <si>
    <t>C.青森県</t>
    <phoneticPr fontId="5"/>
  </si>
  <si>
    <t>D.株式会社青森原燃テクノロジーセンター</t>
    <phoneticPr fontId="5"/>
  </si>
  <si>
    <t>事業費</t>
    <phoneticPr fontId="5"/>
  </si>
  <si>
    <t>直接費の10％</t>
    <phoneticPr fontId="5"/>
  </si>
  <si>
    <t>謝金、旅費等</t>
    <phoneticPr fontId="5"/>
  </si>
  <si>
    <t>直接費の10.1％</t>
    <phoneticPr fontId="5"/>
  </si>
  <si>
    <t>福井県</t>
    <phoneticPr fontId="5"/>
  </si>
  <si>
    <t>原子力発電施設等研修事業</t>
    <phoneticPr fontId="5"/>
  </si>
  <si>
    <t>補助金等交付</t>
  </si>
  <si>
    <t>-</t>
    <phoneticPr fontId="5"/>
  </si>
  <si>
    <t>公益財団法人若狭湾エネルギー研究センター</t>
    <rPh sb="0" eb="2">
      <t>コウエキ</t>
    </rPh>
    <rPh sb="2" eb="4">
      <t>ザイダン</t>
    </rPh>
    <rPh sb="4" eb="6">
      <t>ホウジン</t>
    </rPh>
    <phoneticPr fontId="5"/>
  </si>
  <si>
    <t>原子力発電施設等研修事業</t>
  </si>
  <si>
    <t>原子力発電施設等研修事業</t>
    <phoneticPr fontId="5"/>
  </si>
  <si>
    <t>青森県</t>
    <phoneticPr fontId="5"/>
  </si>
  <si>
    <t>原子力発電施設等研修事業</t>
    <phoneticPr fontId="5"/>
  </si>
  <si>
    <t>株式会社青森原燃テクノロジーセンター</t>
    <rPh sb="0" eb="2">
      <t>カブシキ</t>
    </rPh>
    <rPh sb="2" eb="4">
      <t>カイシャ</t>
    </rPh>
    <phoneticPr fontId="5"/>
  </si>
  <si>
    <t>-</t>
    <phoneticPr fontId="5"/>
  </si>
  <si>
    <t>.</t>
    <phoneticPr fontId="5"/>
  </si>
  <si>
    <t>-</t>
    <phoneticPr fontId="5"/>
  </si>
  <si>
    <t>原子力関連業務への地元企業の参入割合
※30年度成果実績は原子力関連法人による調査終了後の6月中旬頃記入予定</t>
    <rPh sb="22" eb="24">
      <t>ネンド</t>
    </rPh>
    <rPh sb="24" eb="26">
      <t>セイカ</t>
    </rPh>
    <rPh sb="26" eb="28">
      <t>ジッセキ</t>
    </rPh>
    <rPh sb="29" eb="32">
      <t>ゲンシリョク</t>
    </rPh>
    <rPh sb="32" eb="34">
      <t>カンレン</t>
    </rPh>
    <rPh sb="34" eb="36">
      <t>ホウジン</t>
    </rPh>
    <rPh sb="39" eb="41">
      <t>チョウサ</t>
    </rPh>
    <rPh sb="41" eb="44">
      <t>シュウリョウゴ</t>
    </rPh>
    <rPh sb="46" eb="47">
      <t>ガツ</t>
    </rPh>
    <rPh sb="47" eb="48">
      <t>チュウ</t>
    </rPh>
    <rPh sb="48" eb="49">
      <t>ジュン</t>
    </rPh>
    <rPh sb="49" eb="50">
      <t>ゴロ</t>
    </rPh>
    <rPh sb="50" eb="52">
      <t>キニュウ</t>
    </rPh>
    <rPh sb="52" eb="54">
      <t>ヨテイ</t>
    </rPh>
    <phoneticPr fontId="5"/>
  </si>
  <si>
    <t>-</t>
    <phoneticPr fontId="5"/>
  </si>
  <si>
    <t>地元企業等の原子力関連分野の技術向上を図るため、原子力発電施設等の所在している都道府県が実施する研修事業への受講者数</t>
    <phoneticPr fontId="5"/>
  </si>
  <si>
    <t>「原子力発電施設等研修事業費補助金」における研修実施地域（電源立地地域）での原子力関連業務への地元企業の参入割合
※30年度成果実績は原子力関連法人による調査終了後の6月中旬頃記入予定</t>
    <phoneticPr fontId="5"/>
  </si>
  <si>
    <t>受講者に対して行うアンケート結果による研修事業に対する満足度</t>
    <phoneticPr fontId="5"/>
  </si>
  <si>
    <t>「原子力発電施設等研修事業費補助金」における研修受講者に対する行うアンケートでの満足度</t>
    <phoneticPr fontId="5"/>
  </si>
  <si>
    <t>本事業は、原子力発電施設等が設置されている都道府県が実施する、原子力関連基礎知識や原子力関連技術のレベル向上を図るための研修事業であり、研修は着実に実施され、地元企業等の原子力関連分野における技術レベルの向上に貢献したところである。</t>
    <phoneticPr fontId="5"/>
  </si>
  <si>
    <t>引き続き、交付決定に当たっては、事業内容の精査を行い、交付要綱等に基づき補助事業者が経済的・効率的・効果的な執行を行うなど、経費の効率化を進めるともに、受講者や受講企業に対してアンケート等を行い、研究のニーズや成果を把握することにより、本事業の有効性の確保を一層進める。</t>
    <phoneticPr fontId="5"/>
  </si>
  <si>
    <t>エネルギー基本計画（平成30年7月閣議決定）を踏まえた事業であり、社会のニーズを明確に反映している。</t>
    <phoneticPr fontId="5"/>
  </si>
  <si>
    <t>エネルギー基本計画（平成30年7月3日閣議決定）</t>
    <phoneticPr fontId="5"/>
  </si>
  <si>
    <t>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を実施し、多数の受講者の輩出につながる補助金を交付することにより、エネルギー基本計画（平成30年7月3日　閣議決定）を踏まえた、エネルギーの安定供給化及び電源立地対策としての財政上の措置などを通じ、原子力分野の研究・開発・利用の基盤整備を図ることができる。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</si>
</sst>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742</xdr:row>
      <xdr:rowOff>0</xdr:rowOff>
    </xdr:from>
    <xdr:to>
      <xdr:col>35</xdr:col>
      <xdr:colOff>87426</xdr:colOff>
      <xdr:row>746</xdr:row>
      <xdr:rowOff>98425</xdr:rowOff>
    </xdr:to>
    <xdr:sp macro="" textlink="">
      <xdr:nvSpPr>
        <xdr:cNvPr id="3" name="Text Box 1">
          <a:extLst>
            <a:ext uri="{FF2B5EF4-FFF2-40B4-BE49-F238E27FC236}">
              <a16:creationId xmlns:a16="http://schemas.microsoft.com/office/drawing/2014/main" id="{EF6A9A86-DA1D-4898-A874-DBFB0F4C87B0}"/>
            </a:ext>
          </a:extLst>
        </xdr:cNvPr>
        <xdr:cNvSpPr txBox="1">
          <a:spLocks noChangeArrowheads="1"/>
        </xdr:cNvSpPr>
      </xdr:nvSpPr>
      <xdr:spPr bwMode="auto">
        <a:xfrm>
          <a:off x="4000500" y="44205525"/>
          <a:ext cx="3087801" cy="1508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93</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63500</xdr:colOff>
      <xdr:row>746</xdr:row>
      <xdr:rowOff>241300</xdr:rowOff>
    </xdr:from>
    <xdr:to>
      <xdr:col>36</xdr:col>
      <xdr:colOff>126300</xdr:colOff>
      <xdr:row>749</xdr:row>
      <xdr:rowOff>167621</xdr:rowOff>
    </xdr:to>
    <xdr:grpSp>
      <xdr:nvGrpSpPr>
        <xdr:cNvPr id="4" name="Group 9">
          <a:extLst>
            <a:ext uri="{FF2B5EF4-FFF2-40B4-BE49-F238E27FC236}">
              <a16:creationId xmlns:a16="http://schemas.microsoft.com/office/drawing/2014/main" id="{C3931C13-F581-43B0-A47F-978E978B0C24}"/>
            </a:ext>
          </a:extLst>
        </xdr:cNvPr>
        <xdr:cNvGrpSpPr>
          <a:grpSpLocks/>
        </xdr:cNvGrpSpPr>
      </xdr:nvGrpSpPr>
      <xdr:grpSpPr bwMode="auto">
        <a:xfrm>
          <a:off x="3737429" y="51118407"/>
          <a:ext cx="3736728" cy="987678"/>
          <a:chOff x="348" y="1558"/>
          <a:chExt cx="331" cy="79"/>
        </a:xfrm>
      </xdr:grpSpPr>
      <xdr:sp macro="" textlink="">
        <xdr:nvSpPr>
          <xdr:cNvPr id="5" name="AutoShape 10">
            <a:extLst>
              <a:ext uri="{FF2B5EF4-FFF2-40B4-BE49-F238E27FC236}">
                <a16:creationId xmlns:a16="http://schemas.microsoft.com/office/drawing/2014/main" id="{5A85E554-5FD6-4D81-A1C4-532AF67E1FD9}"/>
              </a:ext>
            </a:extLst>
          </xdr:cNvPr>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Text Box 11">
            <a:extLst>
              <a:ext uri="{FF2B5EF4-FFF2-40B4-BE49-F238E27FC236}">
                <a16:creationId xmlns:a16="http://schemas.microsoft.com/office/drawing/2014/main" id="{66F96600-24F9-4A2D-B45B-BA0530B342D3}"/>
              </a:ext>
            </a:extLst>
          </xdr:cNvPr>
          <xdr:cNvSpPr txBox="1">
            <a:spLocks noChangeArrowheads="1"/>
          </xdr:cNvSpPr>
        </xdr:nvSpPr>
        <xdr:spPr bwMode="auto">
          <a:xfrm>
            <a:off x="362" y="1558"/>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原子力発電施設等が設置されている都道府県が実施する原子力関連基礎知識に関する研修及び地元企業に対する原子力関連分野における技術の向上を図るための研修に対する補助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190500</xdr:colOff>
      <xdr:row>749</xdr:row>
      <xdr:rowOff>228600</xdr:rowOff>
    </xdr:from>
    <xdr:to>
      <xdr:col>27</xdr:col>
      <xdr:colOff>190500</xdr:colOff>
      <xdr:row>751</xdr:row>
      <xdr:rowOff>9059</xdr:rowOff>
    </xdr:to>
    <xdr:sp macro="" textlink="">
      <xdr:nvSpPr>
        <xdr:cNvPr id="7" name="Line 7">
          <a:extLst>
            <a:ext uri="{FF2B5EF4-FFF2-40B4-BE49-F238E27FC236}">
              <a16:creationId xmlns:a16="http://schemas.microsoft.com/office/drawing/2014/main" id="{A6E6B262-6E04-4A5F-B518-38D539E4B4C8}"/>
            </a:ext>
          </a:extLst>
        </xdr:cNvPr>
        <xdr:cNvSpPr>
          <a:spLocks noChangeShapeType="1"/>
        </xdr:cNvSpPr>
      </xdr:nvSpPr>
      <xdr:spPr bwMode="auto">
        <a:xfrm>
          <a:off x="5591175" y="46901100"/>
          <a:ext cx="0" cy="4853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139700</xdr:colOff>
      <xdr:row>751</xdr:row>
      <xdr:rowOff>0</xdr:rowOff>
    </xdr:from>
    <xdr:to>
      <xdr:col>36</xdr:col>
      <xdr:colOff>70710</xdr:colOff>
      <xdr:row>751</xdr:row>
      <xdr:rowOff>0</xdr:rowOff>
    </xdr:to>
    <xdr:sp macro="" textlink="">
      <xdr:nvSpPr>
        <xdr:cNvPr id="8" name="Line 5">
          <a:extLst>
            <a:ext uri="{FF2B5EF4-FFF2-40B4-BE49-F238E27FC236}">
              <a16:creationId xmlns:a16="http://schemas.microsoft.com/office/drawing/2014/main" id="{68D3B0D4-525A-4AAC-8302-134EB44464DA}"/>
            </a:ext>
          </a:extLst>
        </xdr:cNvPr>
        <xdr:cNvSpPr>
          <a:spLocks noChangeShapeType="1"/>
        </xdr:cNvSpPr>
      </xdr:nvSpPr>
      <xdr:spPr bwMode="auto">
        <a:xfrm>
          <a:off x="3740150" y="47377350"/>
          <a:ext cx="3531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139700</xdr:colOff>
      <xdr:row>750</xdr:row>
      <xdr:rowOff>342900</xdr:rowOff>
    </xdr:from>
    <xdr:to>
      <xdr:col>18</xdr:col>
      <xdr:colOff>139700</xdr:colOff>
      <xdr:row>753</xdr:row>
      <xdr:rowOff>33356</xdr:rowOff>
    </xdr:to>
    <xdr:sp macro="" textlink="">
      <xdr:nvSpPr>
        <xdr:cNvPr id="9" name="Line 3">
          <a:extLst>
            <a:ext uri="{FF2B5EF4-FFF2-40B4-BE49-F238E27FC236}">
              <a16:creationId xmlns:a16="http://schemas.microsoft.com/office/drawing/2014/main" id="{3406A457-37E4-423A-9EFB-61EF4C78B30B}"/>
            </a:ext>
          </a:extLst>
        </xdr:cNvPr>
        <xdr:cNvSpPr>
          <a:spLocks noChangeShapeType="1"/>
        </xdr:cNvSpPr>
      </xdr:nvSpPr>
      <xdr:spPr bwMode="auto">
        <a:xfrm>
          <a:off x="3740150" y="47367825"/>
          <a:ext cx="0" cy="7477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76200</xdr:colOff>
      <xdr:row>751</xdr:row>
      <xdr:rowOff>0</xdr:rowOff>
    </xdr:from>
    <xdr:to>
      <xdr:col>36</xdr:col>
      <xdr:colOff>76200</xdr:colOff>
      <xdr:row>753</xdr:row>
      <xdr:rowOff>9338</xdr:rowOff>
    </xdr:to>
    <xdr:sp macro="" textlink="">
      <xdr:nvSpPr>
        <xdr:cNvPr id="10" name="Line 4">
          <a:extLst>
            <a:ext uri="{FF2B5EF4-FFF2-40B4-BE49-F238E27FC236}">
              <a16:creationId xmlns:a16="http://schemas.microsoft.com/office/drawing/2014/main" id="{ACBE9D83-6980-40CD-9879-AD2D1C4BED76}"/>
            </a:ext>
          </a:extLst>
        </xdr:cNvPr>
        <xdr:cNvSpPr>
          <a:spLocks noChangeShapeType="1"/>
        </xdr:cNvSpPr>
      </xdr:nvSpPr>
      <xdr:spPr bwMode="auto">
        <a:xfrm>
          <a:off x="7277100" y="47377350"/>
          <a:ext cx="0" cy="7141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76200</xdr:colOff>
      <xdr:row>753</xdr:row>
      <xdr:rowOff>63500</xdr:rowOff>
    </xdr:from>
    <xdr:to>
      <xdr:col>27</xdr:col>
      <xdr:colOff>13741</xdr:colOff>
      <xdr:row>756</xdr:row>
      <xdr:rowOff>132988</xdr:rowOff>
    </xdr:to>
    <xdr:sp macro="" textlink="">
      <xdr:nvSpPr>
        <xdr:cNvPr id="11" name="Text Box 2">
          <a:extLst>
            <a:ext uri="{FF2B5EF4-FFF2-40B4-BE49-F238E27FC236}">
              <a16:creationId xmlns:a16="http://schemas.microsoft.com/office/drawing/2014/main" id="{38AC1172-7051-4662-A32D-6D9E14DD1ACA}"/>
            </a:ext>
          </a:extLst>
        </xdr:cNvPr>
        <xdr:cNvSpPr txBox="1">
          <a:spLocks noChangeArrowheads="1"/>
        </xdr:cNvSpPr>
      </xdr:nvSpPr>
      <xdr:spPr bwMode="auto">
        <a:xfrm>
          <a:off x="2076450" y="48145700"/>
          <a:ext cx="3337966" cy="11267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A.福井県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25400</xdr:colOff>
      <xdr:row>753</xdr:row>
      <xdr:rowOff>63500</xdr:rowOff>
    </xdr:from>
    <xdr:to>
      <xdr:col>44</xdr:col>
      <xdr:colOff>139227</xdr:colOff>
      <xdr:row>756</xdr:row>
      <xdr:rowOff>132988</xdr:rowOff>
    </xdr:to>
    <xdr:sp macro="" textlink="">
      <xdr:nvSpPr>
        <xdr:cNvPr id="12" name="Text Box 8">
          <a:extLst>
            <a:ext uri="{FF2B5EF4-FFF2-40B4-BE49-F238E27FC236}">
              <a16:creationId xmlns:a16="http://schemas.microsoft.com/office/drawing/2014/main" id="{7E2CA226-9418-48CD-8FB3-CF78F1947A80}"/>
            </a:ext>
          </a:extLst>
        </xdr:cNvPr>
        <xdr:cNvSpPr txBox="1">
          <a:spLocks noChangeArrowheads="1"/>
        </xdr:cNvSpPr>
      </xdr:nvSpPr>
      <xdr:spPr bwMode="auto">
        <a:xfrm>
          <a:off x="5626100" y="48145700"/>
          <a:ext cx="3314227" cy="11267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C.青森県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752</xdr:row>
      <xdr:rowOff>127275</xdr:rowOff>
    </xdr:from>
    <xdr:to>
      <xdr:col>35</xdr:col>
      <xdr:colOff>150646</xdr:colOff>
      <xdr:row>753</xdr:row>
      <xdr:rowOff>45016</xdr:rowOff>
    </xdr:to>
    <xdr:sp macro="" textlink="">
      <xdr:nvSpPr>
        <xdr:cNvPr id="13" name="Text Box 15">
          <a:extLst>
            <a:ext uri="{FF2B5EF4-FFF2-40B4-BE49-F238E27FC236}">
              <a16:creationId xmlns:a16="http://schemas.microsoft.com/office/drawing/2014/main" id="{022D5F1D-0F1F-43D5-8DA7-74005F389426}"/>
            </a:ext>
          </a:extLst>
        </xdr:cNvPr>
        <xdr:cNvSpPr txBox="1">
          <a:spLocks noChangeArrowheads="1"/>
        </xdr:cNvSpPr>
      </xdr:nvSpPr>
      <xdr:spPr bwMode="auto">
        <a:xfrm>
          <a:off x="5600700" y="47857050"/>
          <a:ext cx="1550821" cy="2701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177800</xdr:colOff>
      <xdr:row>752</xdr:row>
      <xdr:rowOff>127000</xdr:rowOff>
    </xdr:from>
    <xdr:to>
      <xdr:col>17</xdr:col>
      <xdr:colOff>125246</xdr:colOff>
      <xdr:row>753</xdr:row>
      <xdr:rowOff>44741</xdr:rowOff>
    </xdr:to>
    <xdr:sp macro="" textlink="">
      <xdr:nvSpPr>
        <xdr:cNvPr id="14" name="Text Box 15">
          <a:extLst>
            <a:ext uri="{FF2B5EF4-FFF2-40B4-BE49-F238E27FC236}">
              <a16:creationId xmlns:a16="http://schemas.microsoft.com/office/drawing/2014/main" id="{CB944207-F896-431F-A670-C72EDF0361FB}"/>
            </a:ext>
          </a:extLst>
        </xdr:cNvPr>
        <xdr:cNvSpPr txBox="1">
          <a:spLocks noChangeArrowheads="1"/>
        </xdr:cNvSpPr>
      </xdr:nvSpPr>
      <xdr:spPr bwMode="auto">
        <a:xfrm>
          <a:off x="1978025" y="47856775"/>
          <a:ext cx="1547646" cy="2701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756</xdr:row>
      <xdr:rowOff>139700</xdr:rowOff>
    </xdr:from>
    <xdr:to>
      <xdr:col>12</xdr:col>
      <xdr:colOff>0</xdr:colOff>
      <xdr:row>758</xdr:row>
      <xdr:rowOff>466259</xdr:rowOff>
    </xdr:to>
    <xdr:sp macro="" textlink="">
      <xdr:nvSpPr>
        <xdr:cNvPr id="15" name="Line 18">
          <a:extLst>
            <a:ext uri="{FF2B5EF4-FFF2-40B4-BE49-F238E27FC236}">
              <a16:creationId xmlns:a16="http://schemas.microsoft.com/office/drawing/2014/main" id="{7DE35E46-98D0-4200-A88A-08BB7E5C81CE}"/>
            </a:ext>
          </a:extLst>
        </xdr:cNvPr>
        <xdr:cNvSpPr>
          <a:spLocks noChangeShapeType="1"/>
        </xdr:cNvSpPr>
      </xdr:nvSpPr>
      <xdr:spPr bwMode="auto">
        <a:xfrm>
          <a:off x="2400300" y="49279175"/>
          <a:ext cx="0" cy="1660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756</xdr:row>
      <xdr:rowOff>139700</xdr:rowOff>
    </xdr:from>
    <xdr:to>
      <xdr:col>43</xdr:col>
      <xdr:colOff>0</xdr:colOff>
      <xdr:row>758</xdr:row>
      <xdr:rowOff>466259</xdr:rowOff>
    </xdr:to>
    <xdr:sp macro="" textlink="">
      <xdr:nvSpPr>
        <xdr:cNvPr id="16" name="Line 19">
          <a:extLst>
            <a:ext uri="{FF2B5EF4-FFF2-40B4-BE49-F238E27FC236}">
              <a16:creationId xmlns:a16="http://schemas.microsoft.com/office/drawing/2014/main" id="{E54FB7D6-CCA8-4592-A5E7-675B0AEEBF16}"/>
            </a:ext>
          </a:extLst>
        </xdr:cNvPr>
        <xdr:cNvSpPr>
          <a:spLocks noChangeShapeType="1"/>
        </xdr:cNvSpPr>
      </xdr:nvSpPr>
      <xdr:spPr bwMode="auto">
        <a:xfrm>
          <a:off x="8601075" y="49279175"/>
          <a:ext cx="0" cy="1660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101600</xdr:colOff>
      <xdr:row>758</xdr:row>
      <xdr:rowOff>495300</xdr:rowOff>
    </xdr:from>
    <xdr:to>
      <xdr:col>25</xdr:col>
      <xdr:colOff>131876</xdr:colOff>
      <xdr:row>762</xdr:row>
      <xdr:rowOff>39863</xdr:rowOff>
    </xdr:to>
    <xdr:sp macro="" textlink="">
      <xdr:nvSpPr>
        <xdr:cNvPr id="17" name="Text Box 16">
          <a:extLst>
            <a:ext uri="{FF2B5EF4-FFF2-40B4-BE49-F238E27FC236}">
              <a16:creationId xmlns:a16="http://schemas.microsoft.com/office/drawing/2014/main" id="{BB308BAC-AA98-4D3E-A53B-A5B6F3FF3DC0}"/>
            </a:ext>
          </a:extLst>
        </xdr:cNvPr>
        <xdr:cNvSpPr txBox="1">
          <a:spLocks noChangeArrowheads="1"/>
        </xdr:cNvSpPr>
      </xdr:nvSpPr>
      <xdr:spPr bwMode="auto">
        <a:xfrm>
          <a:off x="2101850" y="50968275"/>
          <a:ext cx="3030651" cy="12590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B.（公財）若狭湾エネルギー研究センター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114300</xdr:colOff>
      <xdr:row>758</xdr:row>
      <xdr:rowOff>495300</xdr:rowOff>
    </xdr:from>
    <xdr:to>
      <xdr:col>44</xdr:col>
      <xdr:colOff>144575</xdr:colOff>
      <xdr:row>762</xdr:row>
      <xdr:rowOff>39863</xdr:rowOff>
    </xdr:to>
    <xdr:sp macro="" textlink="">
      <xdr:nvSpPr>
        <xdr:cNvPr id="18" name="Text Box 17">
          <a:extLst>
            <a:ext uri="{FF2B5EF4-FFF2-40B4-BE49-F238E27FC236}">
              <a16:creationId xmlns:a16="http://schemas.microsoft.com/office/drawing/2014/main" id="{3991200A-46AF-4240-B8D4-0CCDFC657996}"/>
            </a:ext>
          </a:extLst>
        </xdr:cNvPr>
        <xdr:cNvSpPr txBox="1">
          <a:spLocks noChangeArrowheads="1"/>
        </xdr:cNvSpPr>
      </xdr:nvSpPr>
      <xdr:spPr bwMode="auto">
        <a:xfrm>
          <a:off x="5915025" y="50968275"/>
          <a:ext cx="3030650" cy="12590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D.（株）青森原燃テクノロジーセンター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177800</xdr:colOff>
      <xdr:row>758</xdr:row>
      <xdr:rowOff>190500</xdr:rowOff>
    </xdr:from>
    <xdr:to>
      <xdr:col>24</xdr:col>
      <xdr:colOff>110157</xdr:colOff>
      <xdr:row>758</xdr:row>
      <xdr:rowOff>438378</xdr:rowOff>
    </xdr:to>
    <xdr:sp macro="" textlink="">
      <xdr:nvSpPr>
        <xdr:cNvPr id="19" name="Text Box 20">
          <a:extLst>
            <a:ext uri="{FF2B5EF4-FFF2-40B4-BE49-F238E27FC236}">
              <a16:creationId xmlns:a16="http://schemas.microsoft.com/office/drawing/2014/main" id="{C9141E67-0FBC-4E35-A1A4-77B5BA45445D}"/>
            </a:ext>
          </a:extLst>
        </xdr:cNvPr>
        <xdr:cNvSpPr txBox="1">
          <a:spLocks noChangeArrowheads="1"/>
        </xdr:cNvSpPr>
      </xdr:nvSpPr>
      <xdr:spPr bwMode="auto">
        <a:xfrm>
          <a:off x="2578100" y="50663475"/>
          <a:ext cx="2332657" cy="247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88900</xdr:colOff>
      <xdr:row>758</xdr:row>
      <xdr:rowOff>203200</xdr:rowOff>
    </xdr:from>
    <xdr:to>
      <xdr:col>43</xdr:col>
      <xdr:colOff>19556</xdr:colOff>
      <xdr:row>758</xdr:row>
      <xdr:rowOff>451078</xdr:rowOff>
    </xdr:to>
    <xdr:sp macro="" textlink="">
      <xdr:nvSpPr>
        <xdr:cNvPr id="20" name="Text Box 20">
          <a:extLst>
            <a:ext uri="{FF2B5EF4-FFF2-40B4-BE49-F238E27FC236}">
              <a16:creationId xmlns:a16="http://schemas.microsoft.com/office/drawing/2014/main" id="{4C15F5C1-1150-40D7-857A-FF1D388615B9}"/>
            </a:ext>
          </a:extLst>
        </xdr:cNvPr>
        <xdr:cNvSpPr txBox="1">
          <a:spLocks noChangeArrowheads="1"/>
        </xdr:cNvSpPr>
      </xdr:nvSpPr>
      <xdr:spPr bwMode="auto">
        <a:xfrm>
          <a:off x="6289675" y="50676175"/>
          <a:ext cx="2330956" cy="247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270</v>
      </c>
      <c r="AT2" s="943"/>
      <c r="AU2" s="943"/>
      <c r="AV2" s="52" t="str">
        <f>IF(AW2="", "", "-")</f>
        <v/>
      </c>
      <c r="AW2" s="914"/>
      <c r="AX2" s="914"/>
    </row>
    <row r="3" spans="1:50" ht="21" customHeight="1" thickBot="1" x14ac:dyDescent="0.2">
      <c r="A3" s="870" t="s">
        <v>537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571</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621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622</v>
      </c>
      <c r="AF4" s="691"/>
      <c r="AG4" s="691"/>
      <c r="AH4" s="691"/>
      <c r="AI4" s="691"/>
      <c r="AJ4" s="691"/>
      <c r="AK4" s="691"/>
      <c r="AL4" s="691"/>
      <c r="AM4" s="691"/>
      <c r="AN4" s="691"/>
      <c r="AO4" s="691"/>
      <c r="AP4" s="692"/>
      <c r="AQ4" s="693" t="s">
        <v>2</v>
      </c>
      <c r="AR4" s="688"/>
      <c r="AS4" s="688"/>
      <c r="AT4" s="688"/>
      <c r="AU4" s="688"/>
      <c r="AV4" s="688"/>
      <c r="AW4" s="688"/>
      <c r="AX4" s="694"/>
    </row>
    <row r="5" spans="1:50" ht="54.75" customHeight="1" x14ac:dyDescent="0.15">
      <c r="A5" s="695" t="s">
        <v>67</v>
      </c>
      <c r="B5" s="696"/>
      <c r="C5" s="696"/>
      <c r="D5" s="696"/>
      <c r="E5" s="696"/>
      <c r="F5" s="697"/>
      <c r="G5" s="842" t="s">
        <v>573</v>
      </c>
      <c r="H5" s="843"/>
      <c r="I5" s="843"/>
      <c r="J5" s="843"/>
      <c r="K5" s="843"/>
      <c r="L5" s="843"/>
      <c r="M5" s="844" t="s">
        <v>66</v>
      </c>
      <c r="N5" s="845"/>
      <c r="O5" s="845"/>
      <c r="P5" s="845"/>
      <c r="Q5" s="845"/>
      <c r="R5" s="846"/>
      <c r="S5" s="847" t="s">
        <v>574</v>
      </c>
      <c r="T5" s="843"/>
      <c r="U5" s="843"/>
      <c r="V5" s="843"/>
      <c r="W5" s="843"/>
      <c r="X5" s="848"/>
      <c r="Y5" s="701" t="s">
        <v>3</v>
      </c>
      <c r="Z5" s="543"/>
      <c r="AA5" s="543"/>
      <c r="AB5" s="543"/>
      <c r="AC5" s="543"/>
      <c r="AD5" s="544"/>
      <c r="AE5" s="702" t="s">
        <v>623</v>
      </c>
      <c r="AF5" s="702"/>
      <c r="AG5" s="702"/>
      <c r="AH5" s="702"/>
      <c r="AI5" s="702"/>
      <c r="AJ5" s="702"/>
      <c r="AK5" s="702"/>
      <c r="AL5" s="702"/>
      <c r="AM5" s="702"/>
      <c r="AN5" s="702"/>
      <c r="AO5" s="702"/>
      <c r="AP5" s="703"/>
      <c r="AQ5" s="704" t="s">
        <v>575</v>
      </c>
      <c r="AR5" s="705"/>
      <c r="AS5" s="705"/>
      <c r="AT5" s="705"/>
      <c r="AU5" s="705"/>
      <c r="AV5" s="705"/>
      <c r="AW5" s="705"/>
      <c r="AX5" s="706"/>
    </row>
    <row r="6" spans="1:50" ht="39" customHeight="1" x14ac:dyDescent="0.15">
      <c r="A6" s="709" t="s">
        <v>4</v>
      </c>
      <c r="B6" s="710"/>
      <c r="C6" s="710"/>
      <c r="D6" s="710"/>
      <c r="E6" s="710"/>
      <c r="F6" s="710"/>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5" t="s">
        <v>509</v>
      </c>
      <c r="Z7" s="443"/>
      <c r="AA7" s="443"/>
      <c r="AB7" s="443"/>
      <c r="AC7" s="443"/>
      <c r="AD7" s="926"/>
      <c r="AE7" s="915" t="s">
        <v>670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科学技術・イノベーション</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90</v>
      </c>
      <c r="Q13" s="661"/>
      <c r="R13" s="661"/>
      <c r="S13" s="661"/>
      <c r="T13" s="661"/>
      <c r="U13" s="661"/>
      <c r="V13" s="662"/>
      <c r="W13" s="660">
        <v>96</v>
      </c>
      <c r="X13" s="661"/>
      <c r="Y13" s="661"/>
      <c r="Z13" s="661"/>
      <c r="AA13" s="661"/>
      <c r="AB13" s="661"/>
      <c r="AC13" s="662"/>
      <c r="AD13" s="660">
        <v>96</v>
      </c>
      <c r="AE13" s="661"/>
      <c r="AF13" s="661"/>
      <c r="AG13" s="661"/>
      <c r="AH13" s="661"/>
      <c r="AI13" s="661"/>
      <c r="AJ13" s="662"/>
      <c r="AK13" s="660">
        <v>96</v>
      </c>
      <c r="AL13" s="661"/>
      <c r="AM13" s="661"/>
      <c r="AN13" s="661"/>
      <c r="AO13" s="661"/>
      <c r="AP13" s="661"/>
      <c r="AQ13" s="662"/>
      <c r="AR13" s="922" t="s">
        <v>625</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579</v>
      </c>
      <c r="Q14" s="661"/>
      <c r="R14" s="661"/>
      <c r="S14" s="661"/>
      <c r="T14" s="661"/>
      <c r="U14" s="661"/>
      <c r="V14" s="662"/>
      <c r="W14" s="660" t="s">
        <v>579</v>
      </c>
      <c r="X14" s="661"/>
      <c r="Y14" s="661"/>
      <c r="Z14" s="661"/>
      <c r="AA14" s="661"/>
      <c r="AB14" s="661"/>
      <c r="AC14" s="662"/>
      <c r="AD14" s="660" t="s">
        <v>624</v>
      </c>
      <c r="AE14" s="661"/>
      <c r="AF14" s="661"/>
      <c r="AG14" s="661"/>
      <c r="AH14" s="661"/>
      <c r="AI14" s="661"/>
      <c r="AJ14" s="662"/>
      <c r="AK14" s="660" t="s">
        <v>624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580</v>
      </c>
      <c r="Q15" s="661"/>
      <c r="R15" s="661"/>
      <c r="S15" s="661"/>
      <c r="T15" s="661"/>
      <c r="U15" s="661"/>
      <c r="V15" s="662"/>
      <c r="W15" s="660" t="s">
        <v>560</v>
      </c>
      <c r="X15" s="661"/>
      <c r="Y15" s="661"/>
      <c r="Z15" s="661"/>
      <c r="AA15" s="661"/>
      <c r="AB15" s="661"/>
      <c r="AC15" s="662"/>
      <c r="AD15" s="660" t="s">
        <v>580</v>
      </c>
      <c r="AE15" s="661"/>
      <c r="AF15" s="661"/>
      <c r="AG15" s="661"/>
      <c r="AH15" s="661"/>
      <c r="AI15" s="661"/>
      <c r="AJ15" s="662"/>
      <c r="AK15" s="660" t="s">
        <v>567</v>
      </c>
      <c r="AL15" s="661"/>
      <c r="AM15" s="661"/>
      <c r="AN15" s="661"/>
      <c r="AO15" s="661"/>
      <c r="AP15" s="661"/>
      <c r="AQ15" s="662"/>
      <c r="AR15" s="660" t="s">
        <v>625</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560</v>
      </c>
      <c r="X16" s="661"/>
      <c r="Y16" s="661"/>
      <c r="Z16" s="661"/>
      <c r="AA16" s="661"/>
      <c r="AB16" s="661"/>
      <c r="AC16" s="662"/>
      <c r="AD16" s="660" t="s">
        <v>580</v>
      </c>
      <c r="AE16" s="661"/>
      <c r="AF16" s="661"/>
      <c r="AG16" s="661"/>
      <c r="AH16" s="661"/>
      <c r="AI16" s="661"/>
      <c r="AJ16" s="662"/>
      <c r="AK16" s="660" t="s">
        <v>567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560</v>
      </c>
      <c r="Q17" s="661"/>
      <c r="R17" s="661"/>
      <c r="S17" s="661"/>
      <c r="T17" s="661"/>
      <c r="U17" s="661"/>
      <c r="V17" s="662"/>
      <c r="W17" s="660" t="s">
        <v>580</v>
      </c>
      <c r="X17" s="661"/>
      <c r="Y17" s="661"/>
      <c r="Z17" s="661"/>
      <c r="AA17" s="661"/>
      <c r="AB17" s="661"/>
      <c r="AC17" s="662"/>
      <c r="AD17" s="660" t="s">
        <v>560</v>
      </c>
      <c r="AE17" s="661"/>
      <c r="AF17" s="661"/>
      <c r="AG17" s="661"/>
      <c r="AH17" s="661"/>
      <c r="AI17" s="661"/>
      <c r="AJ17" s="662"/>
      <c r="AK17" s="660" t="s">
        <v>560</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90</v>
      </c>
      <c r="Q18" s="882"/>
      <c r="R18" s="882"/>
      <c r="S18" s="882"/>
      <c r="T18" s="882"/>
      <c r="U18" s="882"/>
      <c r="V18" s="883"/>
      <c r="W18" s="881">
        <f>SUM(W13:AC17)</f>
        <v>96</v>
      </c>
      <c r="X18" s="882"/>
      <c r="Y18" s="882"/>
      <c r="Z18" s="882"/>
      <c r="AA18" s="882"/>
      <c r="AB18" s="882"/>
      <c r="AC18" s="883"/>
      <c r="AD18" s="881">
        <f>SUM(AD13:AJ17)</f>
        <v>96</v>
      </c>
      <c r="AE18" s="882"/>
      <c r="AF18" s="882"/>
      <c r="AG18" s="882"/>
      <c r="AH18" s="882"/>
      <c r="AI18" s="882"/>
      <c r="AJ18" s="883"/>
      <c r="AK18" s="881">
        <f>SUM(AK13:AQ17)</f>
        <v>96</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90</v>
      </c>
      <c r="Q19" s="661"/>
      <c r="R19" s="661"/>
      <c r="S19" s="661"/>
      <c r="T19" s="661"/>
      <c r="U19" s="661"/>
      <c r="V19" s="662"/>
      <c r="W19" s="660">
        <v>96</v>
      </c>
      <c r="X19" s="661"/>
      <c r="Y19" s="661"/>
      <c r="Z19" s="661"/>
      <c r="AA19" s="661"/>
      <c r="AB19" s="661"/>
      <c r="AC19" s="662"/>
      <c r="AD19" s="660">
        <v>93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0.96875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0.96875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553</v>
      </c>
      <c r="B22" s="968"/>
      <c r="C22" s="968"/>
      <c r="D22" s="968"/>
      <c r="E22" s="968"/>
      <c r="F22" s="969"/>
      <c r="G22" s="954" t="s">
        <v>455</v>
      </c>
      <c r="H22" s="222"/>
      <c r="I22" s="222"/>
      <c r="J22" s="222"/>
      <c r="K22" s="222"/>
      <c r="L22" s="222"/>
      <c r="M22" s="222"/>
      <c r="N22" s="222"/>
      <c r="O22" s="223"/>
      <c r="P22" s="939" t="s">
        <v>514</v>
      </c>
      <c r="Q22" s="222"/>
      <c r="R22" s="222"/>
      <c r="S22" s="222"/>
      <c r="T22" s="222"/>
      <c r="U22" s="222"/>
      <c r="V22" s="223"/>
      <c r="W22" s="939" t="s">
        <v>510</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9.75" customHeight="1" x14ac:dyDescent="0.15">
      <c r="A23" s="970"/>
      <c r="B23" s="971"/>
      <c r="C23" s="971"/>
      <c r="D23" s="971"/>
      <c r="E23" s="971"/>
      <c r="F23" s="972"/>
      <c r="G23" s="955" t="s">
        <v>572</v>
      </c>
      <c r="H23" s="956"/>
      <c r="I23" s="956"/>
      <c r="J23" s="956"/>
      <c r="K23" s="956"/>
      <c r="L23" s="956"/>
      <c r="M23" s="956"/>
      <c r="N23" s="956"/>
      <c r="O23" s="957"/>
      <c r="P23" s="922">
        <v>96</v>
      </c>
      <c r="Q23" s="923"/>
      <c r="R23" s="923"/>
      <c r="S23" s="923"/>
      <c r="T23" s="923"/>
      <c r="U23" s="923"/>
      <c r="V23" s="940"/>
      <c r="W23" s="922" t="s">
        <v>625</v>
      </c>
      <c r="X23" s="923"/>
      <c r="Y23" s="923"/>
      <c r="Z23" s="923"/>
      <c r="AA23" s="923"/>
      <c r="AB23" s="923"/>
      <c r="AC23" s="940"/>
      <c r="AD23" s="977" t="s">
        <v>564</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459</v>
      </c>
      <c r="H28" s="962"/>
      <c r="I28" s="962"/>
      <c r="J28" s="962"/>
      <c r="K28" s="962"/>
      <c r="L28" s="962"/>
      <c r="M28" s="962"/>
      <c r="N28" s="962"/>
      <c r="O28" s="963"/>
      <c r="P28" s="881">
        <f>P29-SUM(P23:P27)</f>
        <v>0</v>
      </c>
      <c r="Q28" s="882"/>
      <c r="R28" s="882"/>
      <c r="S28" s="882"/>
      <c r="T28" s="882"/>
      <c r="U28" s="882"/>
      <c r="V28" s="883"/>
      <c r="W28" s="881" t="e">
        <f>W29-SUM(W23:W27)</f>
        <v>#VALUE!</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96</v>
      </c>
      <c r="Q29" s="661"/>
      <c r="R29" s="661"/>
      <c r="S29" s="661"/>
      <c r="T29" s="661"/>
      <c r="U29" s="661"/>
      <c r="V29" s="662"/>
      <c r="W29" s="936" t="str">
        <f>AR13</f>
        <v>-</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529</v>
      </c>
      <c r="AF30" s="862"/>
      <c r="AG30" s="862"/>
      <c r="AH30" s="863"/>
      <c r="AI30" s="861" t="s">
        <v>526</v>
      </c>
      <c r="AJ30" s="862"/>
      <c r="AK30" s="862"/>
      <c r="AL30" s="863"/>
      <c r="AM30" s="918" t="s">
        <v>521</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580</v>
      </c>
      <c r="AV31" s="199"/>
      <c r="AW31" s="398" t="s">
        <v>300</v>
      </c>
      <c r="AX31" s="399"/>
    </row>
    <row r="32" spans="1:50" ht="30" customHeight="1" x14ac:dyDescent="0.15">
      <c r="A32" s="403"/>
      <c r="B32" s="401"/>
      <c r="C32" s="401"/>
      <c r="D32" s="401"/>
      <c r="E32" s="401"/>
      <c r="F32" s="402"/>
      <c r="G32" s="564" t="s">
        <v>581</v>
      </c>
      <c r="H32" s="565"/>
      <c r="I32" s="565"/>
      <c r="J32" s="565"/>
      <c r="K32" s="565"/>
      <c r="L32" s="565"/>
      <c r="M32" s="565"/>
      <c r="N32" s="565"/>
      <c r="O32" s="566"/>
      <c r="P32" s="105" t="s">
        <v>661</v>
      </c>
      <c r="Q32" s="105"/>
      <c r="R32" s="105"/>
      <c r="S32" s="105"/>
      <c r="T32" s="105"/>
      <c r="U32" s="105"/>
      <c r="V32" s="105"/>
      <c r="W32" s="105"/>
      <c r="X32" s="106"/>
      <c r="Y32" s="471" t="s">
        <v>12</v>
      </c>
      <c r="Z32" s="531"/>
      <c r="AA32" s="532"/>
      <c r="AB32" s="461" t="s">
        <v>582</v>
      </c>
      <c r="AC32" s="461"/>
      <c r="AD32" s="461"/>
      <c r="AE32" s="218">
        <v>38</v>
      </c>
      <c r="AF32" s="219"/>
      <c r="AG32" s="219"/>
      <c r="AH32" s="219"/>
      <c r="AI32" s="218">
        <v>37</v>
      </c>
      <c r="AJ32" s="219"/>
      <c r="AK32" s="219"/>
      <c r="AL32" s="219"/>
      <c r="AM32" s="218">
        <v>39</v>
      </c>
      <c r="AN32" s="219"/>
      <c r="AO32" s="219"/>
      <c r="AP32" s="219"/>
      <c r="AQ32" s="340" t="s">
        <v>560</v>
      </c>
      <c r="AR32" s="207"/>
      <c r="AS32" s="207"/>
      <c r="AT32" s="341"/>
      <c r="AU32" s="219" t="s">
        <v>560</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34</v>
      </c>
      <c r="AF33" s="219"/>
      <c r="AG33" s="219"/>
      <c r="AH33" s="219"/>
      <c r="AI33" s="218">
        <v>34</v>
      </c>
      <c r="AJ33" s="219"/>
      <c r="AK33" s="219"/>
      <c r="AL33" s="219"/>
      <c r="AM33" s="218">
        <v>36</v>
      </c>
      <c r="AN33" s="219"/>
      <c r="AO33" s="219"/>
      <c r="AP33" s="219"/>
      <c r="AQ33" s="340">
        <v>37</v>
      </c>
      <c r="AR33" s="207"/>
      <c r="AS33" s="207"/>
      <c r="AT33" s="341"/>
      <c r="AU33" s="219" t="s">
        <v>660</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112</v>
      </c>
      <c r="AF34" s="219"/>
      <c r="AG34" s="219"/>
      <c r="AH34" s="219"/>
      <c r="AI34" s="218">
        <v>109</v>
      </c>
      <c r="AJ34" s="219"/>
      <c r="AK34" s="219"/>
      <c r="AL34" s="219"/>
      <c r="AM34" s="218">
        <v>108</v>
      </c>
      <c r="AN34" s="219"/>
      <c r="AO34" s="219"/>
      <c r="AP34" s="219"/>
      <c r="AQ34" s="340" t="s">
        <v>560</v>
      </c>
      <c r="AR34" s="207"/>
      <c r="AS34" s="207"/>
      <c r="AT34" s="341"/>
      <c r="AU34" s="219" t="s">
        <v>580</v>
      </c>
      <c r="AV34" s="219"/>
      <c r="AW34" s="219"/>
      <c r="AX34" s="221"/>
    </row>
    <row r="35" spans="1:50" ht="23.25" customHeight="1" x14ac:dyDescent="0.15">
      <c r="A35" s="226" t="s">
        <v>499</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471</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580</v>
      </c>
      <c r="AV38" s="199"/>
      <c r="AW38" s="398" t="s">
        <v>300</v>
      </c>
      <c r="AX38" s="399"/>
    </row>
    <row r="39" spans="1:50" ht="33.75" customHeight="1" x14ac:dyDescent="0.15">
      <c r="A39" s="403"/>
      <c r="B39" s="401"/>
      <c r="C39" s="401"/>
      <c r="D39" s="401"/>
      <c r="E39" s="401"/>
      <c r="F39" s="402"/>
      <c r="G39" s="564" t="s">
        <v>584</v>
      </c>
      <c r="H39" s="565"/>
      <c r="I39" s="565"/>
      <c r="J39" s="565"/>
      <c r="K39" s="565"/>
      <c r="L39" s="565"/>
      <c r="M39" s="565"/>
      <c r="N39" s="565"/>
      <c r="O39" s="566"/>
      <c r="P39" s="105" t="s">
        <v>665</v>
      </c>
      <c r="Q39" s="105"/>
      <c r="R39" s="105"/>
      <c r="S39" s="105"/>
      <c r="T39" s="105"/>
      <c r="U39" s="105"/>
      <c r="V39" s="105"/>
      <c r="W39" s="105"/>
      <c r="X39" s="106"/>
      <c r="Y39" s="471" t="s">
        <v>12</v>
      </c>
      <c r="Z39" s="531"/>
      <c r="AA39" s="532"/>
      <c r="AB39" s="461" t="s">
        <v>585</v>
      </c>
      <c r="AC39" s="461"/>
      <c r="AD39" s="461"/>
      <c r="AE39" s="218">
        <v>85</v>
      </c>
      <c r="AF39" s="219"/>
      <c r="AG39" s="219"/>
      <c r="AH39" s="219"/>
      <c r="AI39" s="218">
        <v>85</v>
      </c>
      <c r="AJ39" s="219"/>
      <c r="AK39" s="219"/>
      <c r="AL39" s="219"/>
      <c r="AM39" s="218">
        <v>86</v>
      </c>
      <c r="AN39" s="219"/>
      <c r="AO39" s="219"/>
      <c r="AP39" s="219"/>
      <c r="AQ39" s="340" t="s">
        <v>560</v>
      </c>
      <c r="AR39" s="207"/>
      <c r="AS39" s="207"/>
      <c r="AT39" s="341"/>
      <c r="AU39" s="219" t="s">
        <v>580</v>
      </c>
      <c r="AV39" s="219"/>
      <c r="AW39" s="219"/>
      <c r="AX39" s="221"/>
    </row>
    <row r="40" spans="1:50" ht="33.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v>82</v>
      </c>
      <c r="AF40" s="219"/>
      <c r="AG40" s="219"/>
      <c r="AH40" s="219"/>
      <c r="AI40" s="218">
        <v>82</v>
      </c>
      <c r="AJ40" s="219"/>
      <c r="AK40" s="219"/>
      <c r="AL40" s="219"/>
      <c r="AM40" s="218">
        <v>82</v>
      </c>
      <c r="AN40" s="219"/>
      <c r="AO40" s="219"/>
      <c r="AP40" s="219"/>
      <c r="AQ40" s="340">
        <v>83</v>
      </c>
      <c r="AR40" s="207"/>
      <c r="AS40" s="207"/>
      <c r="AT40" s="341"/>
      <c r="AU40" s="219" t="s">
        <v>579</v>
      </c>
      <c r="AV40" s="219"/>
      <c r="AW40" s="219"/>
      <c r="AX40" s="221"/>
    </row>
    <row r="41" spans="1:50" ht="33.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104</v>
      </c>
      <c r="AF41" s="219"/>
      <c r="AG41" s="219"/>
      <c r="AH41" s="219"/>
      <c r="AI41" s="218">
        <v>104</v>
      </c>
      <c r="AJ41" s="219"/>
      <c r="AK41" s="219"/>
      <c r="AL41" s="219"/>
      <c r="AM41" s="218">
        <v>105</v>
      </c>
      <c r="AN41" s="219"/>
      <c r="AO41" s="219"/>
      <c r="AP41" s="219"/>
      <c r="AQ41" s="340" t="s">
        <v>560</v>
      </c>
      <c r="AR41" s="207"/>
      <c r="AS41" s="207"/>
      <c r="AT41" s="341"/>
      <c r="AU41" s="219" t="s">
        <v>560</v>
      </c>
      <c r="AV41" s="219"/>
      <c r="AW41" s="219"/>
      <c r="AX41" s="221"/>
    </row>
    <row r="42" spans="1:50" ht="23.25" customHeight="1" x14ac:dyDescent="0.15">
      <c r="A42" s="226" t="s">
        <v>499</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471</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0"/>
    </row>
    <row r="80" spans="1:50" ht="18.75" hidden="1" customHeight="1" x14ac:dyDescent="0.15">
      <c r="A80" s="867"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35.25" customHeight="1" x14ac:dyDescent="0.15">
      <c r="A101" s="422"/>
      <c r="B101" s="423"/>
      <c r="C101" s="423"/>
      <c r="D101" s="423"/>
      <c r="E101" s="423"/>
      <c r="F101" s="424"/>
      <c r="G101" s="105" t="s">
        <v>663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1223</v>
      </c>
      <c r="AF101" s="219"/>
      <c r="AG101" s="219"/>
      <c r="AH101" s="220"/>
      <c r="AI101" s="218">
        <v>1328</v>
      </c>
      <c r="AJ101" s="219"/>
      <c r="AK101" s="219"/>
      <c r="AL101" s="220"/>
      <c r="AM101" s="218">
        <v>1133</v>
      </c>
      <c r="AN101" s="219"/>
      <c r="AO101" s="219"/>
      <c r="AP101" s="220"/>
      <c r="AQ101" s="218" t="s">
        <v>565</v>
      </c>
      <c r="AR101" s="219"/>
      <c r="AS101" s="219"/>
      <c r="AT101" s="220"/>
      <c r="AU101" s="218" t="s">
        <v>662</v>
      </c>
      <c r="AV101" s="219"/>
      <c r="AW101" s="219"/>
      <c r="AX101" s="220"/>
    </row>
    <row r="102" spans="1:60" ht="35.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1432</v>
      </c>
      <c r="AF102" s="418"/>
      <c r="AG102" s="418"/>
      <c r="AH102" s="418"/>
      <c r="AI102" s="418">
        <v>1518</v>
      </c>
      <c r="AJ102" s="418"/>
      <c r="AK102" s="418"/>
      <c r="AL102" s="418"/>
      <c r="AM102" s="418">
        <v>1618</v>
      </c>
      <c r="AN102" s="418"/>
      <c r="AO102" s="418"/>
      <c r="AP102" s="418"/>
      <c r="AQ102" s="273">
        <v>1269</v>
      </c>
      <c r="AR102" s="274"/>
      <c r="AS102" s="274"/>
      <c r="AT102" s="319"/>
      <c r="AU102" s="273">
        <v>1269</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31.5" customHeight="1" x14ac:dyDescent="0.15">
      <c r="A104" s="422"/>
      <c r="B104" s="423"/>
      <c r="C104" s="423"/>
      <c r="D104" s="423"/>
      <c r="E104" s="423"/>
      <c r="F104" s="424"/>
      <c r="G104" s="105" t="s">
        <v>589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v>1552</v>
      </c>
      <c r="AF104" s="219"/>
      <c r="AG104" s="219"/>
      <c r="AH104" s="220"/>
      <c r="AI104" s="218">
        <v>1522</v>
      </c>
      <c r="AJ104" s="219"/>
      <c r="AK104" s="219"/>
      <c r="AL104" s="220"/>
      <c r="AM104" s="218">
        <v>1564</v>
      </c>
      <c r="AN104" s="219"/>
      <c r="AO104" s="219"/>
      <c r="AP104" s="220"/>
      <c r="AQ104" s="218" t="s">
        <v>565</v>
      </c>
      <c r="AR104" s="219"/>
      <c r="AS104" s="219"/>
      <c r="AT104" s="220"/>
      <c r="AU104" s="218" t="s">
        <v>662</v>
      </c>
      <c r="AV104" s="219"/>
      <c r="AW104" s="219"/>
      <c r="AX104" s="220"/>
    </row>
    <row r="105" spans="1:60" ht="31.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v>1432</v>
      </c>
      <c r="AF105" s="418"/>
      <c r="AG105" s="418"/>
      <c r="AH105" s="418"/>
      <c r="AI105" s="418">
        <v>1518</v>
      </c>
      <c r="AJ105" s="418"/>
      <c r="AK105" s="418"/>
      <c r="AL105" s="418"/>
      <c r="AM105" s="418">
        <v>1618</v>
      </c>
      <c r="AN105" s="418"/>
      <c r="AO105" s="418"/>
      <c r="AP105" s="418"/>
      <c r="AQ105" s="218">
        <v>1602</v>
      </c>
      <c r="AR105" s="219"/>
      <c r="AS105" s="219"/>
      <c r="AT105" s="220"/>
      <c r="AU105" s="273">
        <v>1602</v>
      </c>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570</v>
      </c>
      <c r="AC116" s="463"/>
      <c r="AD116" s="464"/>
      <c r="AE116" s="418">
        <v>45</v>
      </c>
      <c r="AF116" s="418"/>
      <c r="AG116" s="418"/>
      <c r="AH116" s="418"/>
      <c r="AI116" s="418">
        <v>48</v>
      </c>
      <c r="AJ116" s="418"/>
      <c r="AK116" s="418"/>
      <c r="AL116" s="418"/>
      <c r="AM116" s="418">
        <v>47</v>
      </c>
      <c r="AN116" s="418"/>
      <c r="AO116" s="418"/>
      <c r="AP116" s="418"/>
      <c r="AQ116" s="218">
        <v>48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626</v>
      </c>
      <c r="AN117" s="551"/>
      <c r="AO117" s="551"/>
      <c r="AP117" s="551"/>
      <c r="AQ117" s="595" t="s">
        <v>627</v>
      </c>
      <c r="AR117" s="596"/>
      <c r="AS117" s="596"/>
      <c r="AT117" s="596"/>
      <c r="AU117" s="596"/>
      <c r="AV117" s="596"/>
      <c r="AW117" s="596"/>
      <c r="AX117" s="597"/>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t="s">
        <v>595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597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598</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596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598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664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38</v>
      </c>
      <c r="AF134" s="207"/>
      <c r="AG134" s="207"/>
      <c r="AH134" s="207"/>
      <c r="AI134" s="206">
        <v>37</v>
      </c>
      <c r="AJ134" s="207"/>
      <c r="AK134" s="207"/>
      <c r="AL134" s="207"/>
      <c r="AM134" s="206">
        <v>39</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v>34</v>
      </c>
      <c r="AF135" s="207"/>
      <c r="AG135" s="207"/>
      <c r="AH135" s="207"/>
      <c r="AI135" s="206">
        <v>34</v>
      </c>
      <c r="AJ135" s="207"/>
      <c r="AK135" s="207"/>
      <c r="AL135" s="207"/>
      <c r="AM135" s="206">
        <v>36</v>
      </c>
      <c r="AN135" s="207"/>
      <c r="AO135" s="207"/>
      <c r="AP135" s="207"/>
      <c r="AQ135" s="206">
        <v>36</v>
      </c>
      <c r="AR135" s="207"/>
      <c r="AS135" s="207"/>
      <c r="AT135" s="207"/>
      <c r="AU135" s="206" t="s">
        <v>580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t="s">
        <v>565</v>
      </c>
      <c r="AV137" s="200"/>
      <c r="AW137" s="133" t="s">
        <v>300</v>
      </c>
      <c r="AX137" s="195"/>
    </row>
    <row r="138" spans="1:50" ht="39.75" customHeight="1" x14ac:dyDescent="0.15">
      <c r="A138" s="189"/>
      <c r="B138" s="186"/>
      <c r="C138" s="180"/>
      <c r="D138" s="186"/>
      <c r="E138" s="180"/>
      <c r="F138" s="181"/>
      <c r="G138" s="104" t="s">
        <v>666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490</v>
      </c>
      <c r="AC138" s="205"/>
      <c r="AD138" s="205"/>
      <c r="AE138" s="206">
        <v>85</v>
      </c>
      <c r="AF138" s="207"/>
      <c r="AG138" s="207"/>
      <c r="AH138" s="207"/>
      <c r="AI138" s="206">
        <v>85</v>
      </c>
      <c r="AJ138" s="207"/>
      <c r="AK138" s="207"/>
      <c r="AL138" s="207"/>
      <c r="AM138" s="206">
        <v>82</v>
      </c>
      <c r="AN138" s="207"/>
      <c r="AO138" s="207"/>
      <c r="AP138" s="207"/>
      <c r="AQ138" s="206" t="s">
        <v>565</v>
      </c>
      <c r="AR138" s="207"/>
      <c r="AS138" s="207"/>
      <c r="AT138" s="207"/>
      <c r="AU138" s="206" t="s">
        <v>565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490</v>
      </c>
      <c r="AC139" s="213"/>
      <c r="AD139" s="213"/>
      <c r="AE139" s="206">
        <v>82</v>
      </c>
      <c r="AF139" s="207"/>
      <c r="AG139" s="207"/>
      <c r="AH139" s="207"/>
      <c r="AI139" s="206">
        <v>82</v>
      </c>
      <c r="AJ139" s="207"/>
      <c r="AK139" s="207"/>
      <c r="AL139" s="207"/>
      <c r="AM139" s="206">
        <v>82</v>
      </c>
      <c r="AN139" s="207"/>
      <c r="AO139" s="207"/>
      <c r="AP139" s="207"/>
      <c r="AQ139" s="206">
        <v>82</v>
      </c>
      <c r="AR139" s="207"/>
      <c r="AS139" s="207"/>
      <c r="AT139" s="207"/>
      <c r="AU139" s="206" t="s">
        <v>565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75" customHeight="1" x14ac:dyDescent="0.15">
      <c r="A188" s="189"/>
      <c r="B188" s="186"/>
      <c r="C188" s="180"/>
      <c r="D188" s="186"/>
      <c r="E188" s="125" t="s">
        <v>671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4"/>
      <c r="E430" s="174" t="s">
        <v>539</v>
      </c>
      <c r="F430" s="901"/>
      <c r="G430" s="902" t="s">
        <v>374</v>
      </c>
      <c r="H430" s="123"/>
      <c r="I430" s="123"/>
      <c r="J430" s="903" t="s">
        <v>580</v>
      </c>
      <c r="K430" s="904"/>
      <c r="L430" s="904"/>
      <c r="M430" s="904"/>
      <c r="N430" s="904"/>
      <c r="O430" s="904"/>
      <c r="P430" s="904"/>
      <c r="Q430" s="904"/>
      <c r="R430" s="904"/>
      <c r="S430" s="904"/>
      <c r="T430" s="905"/>
      <c r="U430" s="588" t="s">
        <v>560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560</v>
      </c>
      <c r="AF432" s="200"/>
      <c r="AG432" s="133" t="s">
        <v>355</v>
      </c>
      <c r="AH432" s="134"/>
      <c r="AI432" s="156"/>
      <c r="AJ432" s="156"/>
      <c r="AK432" s="156"/>
      <c r="AL432" s="154"/>
      <c r="AM432" s="156"/>
      <c r="AN432" s="156"/>
      <c r="AO432" s="156"/>
      <c r="AP432" s="154"/>
      <c r="AQ432" s="590" t="s">
        <v>580</v>
      </c>
      <c r="AR432" s="200"/>
      <c r="AS432" s="133" t="s">
        <v>355</v>
      </c>
      <c r="AT432" s="134"/>
      <c r="AU432" s="200" t="s">
        <v>560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560</v>
      </c>
      <c r="AF433" s="207"/>
      <c r="AG433" s="207"/>
      <c r="AH433" s="341"/>
      <c r="AI433" s="340" t="s">
        <v>560</v>
      </c>
      <c r="AJ433" s="207"/>
      <c r="AK433" s="207"/>
      <c r="AL433" s="207"/>
      <c r="AM433" s="340" t="s">
        <v>565</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565</v>
      </c>
      <c r="AN434" s="207"/>
      <c r="AO434" s="207"/>
      <c r="AP434" s="341"/>
      <c r="AQ434" s="340" t="s">
        <v>580</v>
      </c>
      <c r="AR434" s="207"/>
      <c r="AS434" s="207"/>
      <c r="AT434" s="341"/>
      <c r="AU434" s="207" t="s">
        <v>560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565</v>
      </c>
      <c r="AN435" s="207"/>
      <c r="AO435" s="207"/>
      <c r="AP435" s="341"/>
      <c r="AQ435" s="340" t="s">
        <v>560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560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560</v>
      </c>
      <c r="AC458" s="213"/>
      <c r="AD458" s="213"/>
      <c r="AE458" s="340" t="s">
        <v>580</v>
      </c>
      <c r="AF458" s="207"/>
      <c r="AG458" s="207"/>
      <c r="AH458" s="207"/>
      <c r="AI458" s="340" t="s">
        <v>580</v>
      </c>
      <c r="AJ458" s="207"/>
      <c r="AK458" s="207"/>
      <c r="AL458" s="207"/>
      <c r="AM458" s="340" t="s">
        <v>565</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580</v>
      </c>
      <c r="AF459" s="207"/>
      <c r="AG459" s="207"/>
      <c r="AH459" s="341"/>
      <c r="AI459" s="340" t="s">
        <v>580</v>
      </c>
      <c r="AJ459" s="207"/>
      <c r="AK459" s="207"/>
      <c r="AL459" s="207"/>
      <c r="AM459" s="340" t="s">
        <v>565</v>
      </c>
      <c r="AN459" s="207"/>
      <c r="AO459" s="207"/>
      <c r="AP459" s="341"/>
      <c r="AQ459" s="340" t="s">
        <v>560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560</v>
      </c>
      <c r="AF460" s="207"/>
      <c r="AG460" s="207"/>
      <c r="AH460" s="341"/>
      <c r="AI460" s="340" t="s">
        <v>580</v>
      </c>
      <c r="AJ460" s="207"/>
      <c r="AK460" s="207"/>
      <c r="AL460" s="207"/>
      <c r="AM460" s="340" t="s">
        <v>565</v>
      </c>
      <c r="AN460" s="207"/>
      <c r="AO460" s="207"/>
      <c r="AP460" s="341"/>
      <c r="AQ460" s="340" t="s">
        <v>580</v>
      </c>
      <c r="AR460" s="207"/>
      <c r="AS460" s="207"/>
      <c r="AT460" s="341"/>
      <c r="AU460" s="207" t="s">
        <v>560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35.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628</v>
      </c>
      <c r="AE702" s="346"/>
      <c r="AF702" s="346"/>
      <c r="AG702" s="385" t="s">
        <v>669</v>
      </c>
      <c r="AH702" s="386"/>
      <c r="AI702" s="386"/>
      <c r="AJ702" s="386"/>
      <c r="AK702" s="386"/>
      <c r="AL702" s="386"/>
      <c r="AM702" s="386"/>
      <c r="AN702" s="386"/>
      <c r="AO702" s="386"/>
      <c r="AP702" s="386"/>
      <c r="AQ702" s="386"/>
      <c r="AR702" s="386"/>
      <c r="AS702" s="386"/>
      <c r="AT702" s="386"/>
      <c r="AU702" s="386"/>
      <c r="AV702" s="386"/>
      <c r="AW702" s="386"/>
      <c r="AX702" s="387"/>
    </row>
    <row r="703" spans="1:50" ht="51.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628</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628</v>
      </c>
      <c r="AE704" s="786"/>
      <c r="AF704" s="786"/>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628</v>
      </c>
      <c r="AE705" s="718"/>
      <c r="AF705" s="718"/>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630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628</v>
      </c>
      <c r="AE708" s="608"/>
      <c r="AF708" s="608"/>
      <c r="AG708" s="745" t="s">
        <v>603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628</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628</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628</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631</v>
      </c>
      <c r="AE712" s="786"/>
      <c r="AF712" s="786"/>
      <c r="AG712" s="813" t="s">
        <v>560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631</v>
      </c>
      <c r="AE713" s="329"/>
      <c r="AF713" s="666"/>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628</v>
      </c>
      <c r="AE714" s="811"/>
      <c r="AF714" s="812"/>
      <c r="AG714" s="739" t="s">
        <v>607</v>
      </c>
      <c r="AH714" s="740"/>
      <c r="AI714" s="740"/>
      <c r="AJ714" s="740"/>
      <c r="AK714" s="740"/>
      <c r="AL714" s="740"/>
      <c r="AM714" s="740"/>
      <c r="AN714" s="740"/>
      <c r="AO714" s="740"/>
      <c r="AP714" s="740"/>
      <c r="AQ714" s="740"/>
      <c r="AR714" s="740"/>
      <c r="AS714" s="740"/>
      <c r="AT714" s="740"/>
      <c r="AU714" s="740"/>
      <c r="AV714" s="740"/>
      <c r="AW714" s="740"/>
      <c r="AX714" s="741"/>
    </row>
    <row r="715" spans="1:50" ht="66"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628</v>
      </c>
      <c r="AE715" s="608"/>
      <c r="AF715" s="659"/>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51.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628</v>
      </c>
      <c r="AE716" s="630"/>
      <c r="AF716" s="630"/>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628</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631</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631</v>
      </c>
      <c r="AE719" s="608"/>
      <c r="AF719" s="608"/>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t="s">
        <v>565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t="s">
        <v>565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t="s">
        <v>565</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t="s">
        <v>565</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t="s">
        <v>565</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77" t="s">
        <v>667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668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565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543</v>
      </c>
      <c r="B737" s="210"/>
      <c r="C737" s="210"/>
      <c r="D737" s="211"/>
      <c r="E737" s="993" t="s">
        <v>613</v>
      </c>
      <c r="F737" s="993"/>
      <c r="G737" s="993"/>
      <c r="H737" s="993"/>
      <c r="I737" s="993"/>
      <c r="J737" s="993"/>
      <c r="K737" s="993"/>
      <c r="L737" s="993"/>
      <c r="M737" s="993"/>
      <c r="N737" s="365" t="s">
        <v>536</v>
      </c>
      <c r="O737" s="365"/>
      <c r="P737" s="365"/>
      <c r="Q737" s="365"/>
      <c r="R737" s="993" t="s">
        <v>613</v>
      </c>
      <c r="S737" s="993"/>
      <c r="T737" s="993"/>
      <c r="U737" s="993"/>
      <c r="V737" s="993"/>
      <c r="W737" s="993"/>
      <c r="X737" s="993"/>
      <c r="Y737" s="993"/>
      <c r="Z737" s="993"/>
      <c r="AA737" s="365" t="s">
        <v>535</v>
      </c>
      <c r="AB737" s="365"/>
      <c r="AC737" s="365"/>
      <c r="AD737" s="365"/>
      <c r="AE737" s="993" t="s">
        <v>614</v>
      </c>
      <c r="AF737" s="993"/>
      <c r="AG737" s="993"/>
      <c r="AH737" s="993"/>
      <c r="AI737" s="993"/>
      <c r="AJ737" s="993"/>
      <c r="AK737" s="993"/>
      <c r="AL737" s="993"/>
      <c r="AM737" s="993"/>
      <c r="AN737" s="365" t="s">
        <v>534</v>
      </c>
      <c r="AO737" s="365"/>
      <c r="AP737" s="365"/>
      <c r="AQ737" s="365"/>
      <c r="AR737" s="985" t="s">
        <v>615</v>
      </c>
      <c r="AS737" s="986"/>
      <c r="AT737" s="986"/>
      <c r="AU737" s="986"/>
      <c r="AV737" s="986"/>
      <c r="AW737" s="986"/>
      <c r="AX737" s="987"/>
      <c r="AY737" s="89"/>
      <c r="AZ737" s="89"/>
    </row>
    <row r="738" spans="1:52" ht="24.75" customHeight="1" x14ac:dyDescent="0.15">
      <c r="A738" s="994" t="s">
        <v>533</v>
      </c>
      <c r="B738" s="210"/>
      <c r="C738" s="210"/>
      <c r="D738" s="211"/>
      <c r="E738" s="993" t="s">
        <v>615</v>
      </c>
      <c r="F738" s="993"/>
      <c r="G738" s="993"/>
      <c r="H738" s="993"/>
      <c r="I738" s="993"/>
      <c r="J738" s="993"/>
      <c r="K738" s="993"/>
      <c r="L738" s="993"/>
      <c r="M738" s="993"/>
      <c r="N738" s="365" t="s">
        <v>532</v>
      </c>
      <c r="O738" s="365"/>
      <c r="P738" s="365"/>
      <c r="Q738" s="365"/>
      <c r="R738" s="993" t="s">
        <v>616</v>
      </c>
      <c r="S738" s="993"/>
      <c r="T738" s="993"/>
      <c r="U738" s="993"/>
      <c r="V738" s="993"/>
      <c r="W738" s="993"/>
      <c r="X738" s="993"/>
      <c r="Y738" s="993"/>
      <c r="Z738" s="993"/>
      <c r="AA738" s="365" t="s">
        <v>531</v>
      </c>
      <c r="AB738" s="365"/>
      <c r="AC738" s="365"/>
      <c r="AD738" s="365"/>
      <c r="AE738" s="993" t="s">
        <v>617</v>
      </c>
      <c r="AF738" s="993"/>
      <c r="AG738" s="993"/>
      <c r="AH738" s="993"/>
      <c r="AI738" s="993"/>
      <c r="AJ738" s="993"/>
      <c r="AK738" s="993"/>
      <c r="AL738" s="993"/>
      <c r="AM738" s="993"/>
      <c r="AN738" s="365" t="s">
        <v>527</v>
      </c>
      <c r="AO738" s="365"/>
      <c r="AP738" s="365"/>
      <c r="AQ738" s="365"/>
      <c r="AR738" s="985">
        <v>271</v>
      </c>
      <c r="AS738" s="986"/>
      <c r="AT738" s="986"/>
      <c r="AU738" s="986"/>
      <c r="AV738" s="986"/>
      <c r="AW738" s="986"/>
      <c r="AX738" s="987"/>
    </row>
    <row r="739" spans="1:52" ht="24.75" customHeight="1" thickBot="1" x14ac:dyDescent="0.2">
      <c r="A739" s="995" t="s">
        <v>523</v>
      </c>
      <c r="B739" s="996"/>
      <c r="C739" s="996"/>
      <c r="D739" s="997"/>
      <c r="E739" s="998" t="s">
        <v>571</v>
      </c>
      <c r="F739" s="988"/>
      <c r="G739" s="988"/>
      <c r="H739" s="93" t="str">
        <f>IF(E739="", "", "(")</f>
        <v>(</v>
      </c>
      <c r="I739" s="988"/>
      <c r="J739" s="988"/>
      <c r="K739" s="93" t="str">
        <f>IF(OR(I739="　", I739=""), "", "-")</f>
        <v/>
      </c>
      <c r="L739" s="989">
        <v>276</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505</v>
      </c>
      <c r="B779" s="632"/>
      <c r="C779" s="632"/>
      <c r="D779" s="632"/>
      <c r="E779" s="632"/>
      <c r="F779" s="633"/>
      <c r="G779" s="598" t="s">
        <v>632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637</v>
      </c>
      <c r="H781" s="674"/>
      <c r="I781" s="674"/>
      <c r="J781" s="674"/>
      <c r="K781" s="675"/>
      <c r="L781" s="667" t="s">
        <v>635</v>
      </c>
      <c r="M781" s="668"/>
      <c r="N781" s="668"/>
      <c r="O781" s="668"/>
      <c r="P781" s="668"/>
      <c r="Q781" s="668"/>
      <c r="R781" s="668"/>
      <c r="S781" s="668"/>
      <c r="T781" s="668"/>
      <c r="U781" s="668"/>
      <c r="V781" s="668"/>
      <c r="W781" s="668"/>
      <c r="X781" s="669"/>
      <c r="Y781" s="388">
        <v>75</v>
      </c>
      <c r="Z781" s="389"/>
      <c r="AA781" s="389"/>
      <c r="AB781" s="808"/>
      <c r="AC781" s="673" t="s">
        <v>636</v>
      </c>
      <c r="AD781" s="674"/>
      <c r="AE781" s="674"/>
      <c r="AF781" s="674"/>
      <c r="AG781" s="675"/>
      <c r="AH781" s="667" t="s">
        <v>640</v>
      </c>
      <c r="AI781" s="668"/>
      <c r="AJ781" s="668"/>
      <c r="AK781" s="668"/>
      <c r="AL781" s="668"/>
      <c r="AM781" s="668"/>
      <c r="AN781" s="668"/>
      <c r="AO781" s="668"/>
      <c r="AP781" s="668"/>
      <c r="AQ781" s="668"/>
      <c r="AR781" s="668"/>
      <c r="AS781" s="668"/>
      <c r="AT781" s="669"/>
      <c r="AU781" s="388">
        <v>68</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638</v>
      </c>
      <c r="AD782" s="610"/>
      <c r="AE782" s="610"/>
      <c r="AF782" s="610"/>
      <c r="AG782" s="611"/>
      <c r="AH782" s="601" t="s">
        <v>641</v>
      </c>
      <c r="AI782" s="602"/>
      <c r="AJ782" s="602"/>
      <c r="AK782" s="602"/>
      <c r="AL782" s="602"/>
      <c r="AM782" s="602"/>
      <c r="AN782" s="602"/>
      <c r="AO782" s="602"/>
      <c r="AP782" s="602"/>
      <c r="AQ782" s="602"/>
      <c r="AR782" s="602"/>
      <c r="AS782" s="602"/>
      <c r="AT782" s="603"/>
      <c r="AU782" s="604">
        <v>3</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639</v>
      </c>
      <c r="AD783" s="610"/>
      <c r="AE783" s="610"/>
      <c r="AF783" s="610"/>
      <c r="AG783" s="611"/>
      <c r="AH783" s="601" t="s">
        <v>647</v>
      </c>
      <c r="AI783" s="602"/>
      <c r="AJ783" s="602"/>
      <c r="AK783" s="602"/>
      <c r="AL783" s="602"/>
      <c r="AM783" s="602"/>
      <c r="AN783" s="602"/>
      <c r="AO783" s="602"/>
      <c r="AP783" s="602"/>
      <c r="AQ783" s="602"/>
      <c r="AR783" s="602"/>
      <c r="AS783" s="602"/>
      <c r="AT783" s="603"/>
      <c r="AU783" s="604">
        <v>4</v>
      </c>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75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75</v>
      </c>
      <c r="AV791" s="835"/>
      <c r="AW791" s="835"/>
      <c r="AX791" s="837"/>
    </row>
    <row r="792" spans="1:50" ht="24.75" customHeight="1" x14ac:dyDescent="0.15">
      <c r="A792" s="634"/>
      <c r="B792" s="635"/>
      <c r="C792" s="635"/>
      <c r="D792" s="635"/>
      <c r="E792" s="635"/>
      <c r="F792" s="636"/>
      <c r="G792" s="598" t="s">
        <v>642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644</v>
      </c>
      <c r="H794" s="674"/>
      <c r="I794" s="674"/>
      <c r="J794" s="674"/>
      <c r="K794" s="675"/>
      <c r="L794" s="667" t="s">
        <v>634</v>
      </c>
      <c r="M794" s="668"/>
      <c r="N794" s="668"/>
      <c r="O794" s="668"/>
      <c r="P794" s="668"/>
      <c r="Q794" s="668"/>
      <c r="R794" s="668"/>
      <c r="S794" s="668"/>
      <c r="T794" s="668"/>
      <c r="U794" s="668"/>
      <c r="V794" s="668"/>
      <c r="W794" s="668"/>
      <c r="X794" s="669"/>
      <c r="Y794" s="388">
        <v>18</v>
      </c>
      <c r="Z794" s="389"/>
      <c r="AA794" s="389"/>
      <c r="AB794" s="808"/>
      <c r="AC794" s="673" t="s">
        <v>636</v>
      </c>
      <c r="AD794" s="674"/>
      <c r="AE794" s="674"/>
      <c r="AF794" s="674"/>
      <c r="AG794" s="675"/>
      <c r="AH794" s="667" t="s">
        <v>646</v>
      </c>
      <c r="AI794" s="668"/>
      <c r="AJ794" s="668"/>
      <c r="AK794" s="668"/>
      <c r="AL794" s="668"/>
      <c r="AM794" s="668"/>
      <c r="AN794" s="668"/>
      <c r="AO794" s="668"/>
      <c r="AP794" s="668"/>
      <c r="AQ794" s="668"/>
      <c r="AR794" s="668"/>
      <c r="AS794" s="668"/>
      <c r="AT794" s="669"/>
      <c r="AU794" s="388">
        <v>16</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639</v>
      </c>
      <c r="AD795" s="610"/>
      <c r="AE795" s="610"/>
      <c r="AF795" s="610"/>
      <c r="AG795" s="611"/>
      <c r="AH795" s="601" t="s">
        <v>645</v>
      </c>
      <c r="AI795" s="602"/>
      <c r="AJ795" s="602"/>
      <c r="AK795" s="602"/>
      <c r="AL795" s="602"/>
      <c r="AM795" s="602"/>
      <c r="AN795" s="602"/>
      <c r="AO795" s="602"/>
      <c r="AP795" s="602"/>
      <c r="AQ795" s="602"/>
      <c r="AR795" s="602"/>
      <c r="AS795" s="602"/>
      <c r="AT795" s="603"/>
      <c r="AU795" s="604">
        <v>1</v>
      </c>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17</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648</v>
      </c>
      <c r="D837" s="347"/>
      <c r="E837" s="347"/>
      <c r="F837" s="347"/>
      <c r="G837" s="347"/>
      <c r="H837" s="347"/>
      <c r="I837" s="347"/>
      <c r="J837" s="348">
        <v>4000020180009</v>
      </c>
      <c r="K837" s="349"/>
      <c r="L837" s="349"/>
      <c r="M837" s="349"/>
      <c r="N837" s="349"/>
      <c r="O837" s="349"/>
      <c r="P837" s="362" t="s">
        <v>649</v>
      </c>
      <c r="Q837" s="350"/>
      <c r="R837" s="350"/>
      <c r="S837" s="350"/>
      <c r="T837" s="350"/>
      <c r="U837" s="350"/>
      <c r="V837" s="350"/>
      <c r="W837" s="350"/>
      <c r="X837" s="350"/>
      <c r="Y837" s="351">
        <v>75</v>
      </c>
      <c r="Z837" s="352"/>
      <c r="AA837" s="352"/>
      <c r="AB837" s="353"/>
      <c r="AC837" s="363" t="s">
        <v>650</v>
      </c>
      <c r="AD837" s="371"/>
      <c r="AE837" s="371"/>
      <c r="AF837" s="371"/>
      <c r="AG837" s="371"/>
      <c r="AH837" s="372" t="s">
        <v>625</v>
      </c>
      <c r="AI837" s="373"/>
      <c r="AJ837" s="373"/>
      <c r="AK837" s="373"/>
      <c r="AL837" s="357" t="s">
        <v>625</v>
      </c>
      <c r="AM837" s="358"/>
      <c r="AN837" s="358"/>
      <c r="AO837" s="359"/>
      <c r="AP837" s="360" t="s">
        <v>651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652</v>
      </c>
      <c r="D870" s="347"/>
      <c r="E870" s="347"/>
      <c r="F870" s="347"/>
      <c r="G870" s="347"/>
      <c r="H870" s="347"/>
      <c r="I870" s="347"/>
      <c r="J870" s="348">
        <v>3210005006423</v>
      </c>
      <c r="K870" s="349"/>
      <c r="L870" s="349"/>
      <c r="M870" s="349"/>
      <c r="N870" s="349"/>
      <c r="O870" s="349"/>
      <c r="P870" s="362" t="s">
        <v>654</v>
      </c>
      <c r="Q870" s="350"/>
      <c r="R870" s="350"/>
      <c r="S870" s="350"/>
      <c r="T870" s="350"/>
      <c r="U870" s="350"/>
      <c r="V870" s="350"/>
      <c r="W870" s="350"/>
      <c r="X870" s="350"/>
      <c r="Y870" s="351">
        <v>75</v>
      </c>
      <c r="Z870" s="352"/>
      <c r="AA870" s="352"/>
      <c r="AB870" s="353"/>
      <c r="AC870" s="363" t="s">
        <v>495</v>
      </c>
      <c r="AD870" s="371"/>
      <c r="AE870" s="371"/>
      <c r="AF870" s="371"/>
      <c r="AG870" s="371"/>
      <c r="AH870" s="372">
        <v>1</v>
      </c>
      <c r="AI870" s="373"/>
      <c r="AJ870" s="373"/>
      <c r="AK870" s="373"/>
      <c r="AL870" s="357" t="s">
        <v>565</v>
      </c>
      <c r="AM870" s="358"/>
      <c r="AN870" s="358"/>
      <c r="AO870" s="359"/>
      <c r="AP870" s="360" t="s">
        <v>565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655</v>
      </c>
      <c r="D903" s="347"/>
      <c r="E903" s="347"/>
      <c r="F903" s="347"/>
      <c r="G903" s="347"/>
      <c r="H903" s="347"/>
      <c r="I903" s="347"/>
      <c r="J903" s="348">
        <v>2000020020001</v>
      </c>
      <c r="K903" s="349"/>
      <c r="L903" s="349"/>
      <c r="M903" s="349"/>
      <c r="N903" s="349"/>
      <c r="O903" s="349"/>
      <c r="P903" s="362" t="s">
        <v>656</v>
      </c>
      <c r="Q903" s="350"/>
      <c r="R903" s="350"/>
      <c r="S903" s="350"/>
      <c r="T903" s="350"/>
      <c r="U903" s="350"/>
      <c r="V903" s="350"/>
      <c r="W903" s="350"/>
      <c r="X903" s="350"/>
      <c r="Y903" s="351">
        <v>18</v>
      </c>
      <c r="Z903" s="352"/>
      <c r="AA903" s="352"/>
      <c r="AB903" s="353"/>
      <c r="AC903" s="363" t="s">
        <v>650</v>
      </c>
      <c r="AD903" s="371"/>
      <c r="AE903" s="371"/>
      <c r="AF903" s="371"/>
      <c r="AG903" s="371"/>
      <c r="AH903" s="372" t="s">
        <v>625</v>
      </c>
      <c r="AI903" s="373"/>
      <c r="AJ903" s="373"/>
      <c r="AK903" s="373"/>
      <c r="AL903" s="357" t="s">
        <v>625</v>
      </c>
      <c r="AM903" s="358"/>
      <c r="AN903" s="358"/>
      <c r="AO903" s="359"/>
      <c r="AP903" s="360" t="s">
        <v>651</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47" t="s">
        <v>657</v>
      </c>
      <c r="D936" s="347"/>
      <c r="E936" s="347"/>
      <c r="F936" s="347"/>
      <c r="G936" s="347"/>
      <c r="H936" s="347"/>
      <c r="I936" s="347"/>
      <c r="J936" s="348">
        <v>4420001011702</v>
      </c>
      <c r="K936" s="349"/>
      <c r="L936" s="349"/>
      <c r="M936" s="349"/>
      <c r="N936" s="349"/>
      <c r="O936" s="349"/>
      <c r="P936" s="350" t="s">
        <v>653</v>
      </c>
      <c r="Q936" s="350"/>
      <c r="R936" s="350"/>
      <c r="S936" s="350"/>
      <c r="T936" s="350"/>
      <c r="U936" s="350"/>
      <c r="V936" s="350"/>
      <c r="W936" s="350"/>
      <c r="X936" s="350"/>
      <c r="Y936" s="351">
        <v>17</v>
      </c>
      <c r="Z936" s="352"/>
      <c r="AA936" s="352"/>
      <c r="AB936" s="353"/>
      <c r="AC936" s="363" t="s">
        <v>495</v>
      </c>
      <c r="AD936" s="371"/>
      <c r="AE936" s="371"/>
      <c r="AF936" s="371"/>
      <c r="AG936" s="371"/>
      <c r="AH936" s="372">
        <v>1</v>
      </c>
      <c r="AI936" s="373"/>
      <c r="AJ936" s="373"/>
      <c r="AK936" s="373"/>
      <c r="AL936" s="357" t="s">
        <v>658</v>
      </c>
      <c r="AM936" s="358"/>
      <c r="AN936" s="358"/>
      <c r="AO936" s="359"/>
      <c r="AP936" s="360" t="s">
        <v>651</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t="s">
        <v>659</v>
      </c>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5:AJ17 P13:AX13 AR15:AX15">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4:AO904">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4" manualBreakCount="4">
    <brk id="114"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619</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619</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619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550</v>
      </c>
      <c r="AF2" s="1035"/>
      <c r="AG2" s="1035"/>
      <c r="AH2" s="1035"/>
      <c r="AI2" s="1035" t="s">
        <v>547</v>
      </c>
      <c r="AJ2" s="1035"/>
      <c r="AK2" s="1035"/>
      <c r="AL2" s="1035"/>
      <c r="AM2" s="1035" t="s">
        <v>521</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551</v>
      </c>
      <c r="AF9" s="1035"/>
      <c r="AG9" s="1035"/>
      <c r="AH9" s="1035"/>
      <c r="AI9" s="1035" t="s">
        <v>547</v>
      </c>
      <c r="AJ9" s="1035"/>
      <c r="AK9" s="1035"/>
      <c r="AL9" s="1035"/>
      <c r="AM9" s="1035" t="s">
        <v>521</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550</v>
      </c>
      <c r="AF16" s="1035"/>
      <c r="AG16" s="1035"/>
      <c r="AH16" s="1035"/>
      <c r="AI16" s="1035" t="s">
        <v>548</v>
      </c>
      <c r="AJ16" s="1035"/>
      <c r="AK16" s="1035"/>
      <c r="AL16" s="1035"/>
      <c r="AM16" s="1035" t="s">
        <v>521</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552</v>
      </c>
      <c r="AF23" s="1035"/>
      <c r="AG23" s="1035"/>
      <c r="AH23" s="1035"/>
      <c r="AI23" s="1035" t="s">
        <v>547</v>
      </c>
      <c r="AJ23" s="1035"/>
      <c r="AK23" s="1035"/>
      <c r="AL23" s="1035"/>
      <c r="AM23" s="1035" t="s">
        <v>521</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550</v>
      </c>
      <c r="AF30" s="1035"/>
      <c r="AG30" s="1035"/>
      <c r="AH30" s="1035"/>
      <c r="AI30" s="1035" t="s">
        <v>547</v>
      </c>
      <c r="AJ30" s="1035"/>
      <c r="AK30" s="1035"/>
      <c r="AL30" s="1035"/>
      <c r="AM30" s="1035" t="s">
        <v>545</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552</v>
      </c>
      <c r="AF37" s="1035"/>
      <c r="AG37" s="1035"/>
      <c r="AH37" s="1035"/>
      <c r="AI37" s="1035" t="s">
        <v>549</v>
      </c>
      <c r="AJ37" s="1035"/>
      <c r="AK37" s="1035"/>
      <c r="AL37" s="1035"/>
      <c r="AM37" s="1035" t="s">
        <v>546</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550</v>
      </c>
      <c r="AF44" s="1035"/>
      <c r="AG44" s="1035"/>
      <c r="AH44" s="1035"/>
      <c r="AI44" s="1035" t="s">
        <v>547</v>
      </c>
      <c r="AJ44" s="1035"/>
      <c r="AK44" s="1035"/>
      <c r="AL44" s="1035"/>
      <c r="AM44" s="1035" t="s">
        <v>521</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550</v>
      </c>
      <c r="AF51" s="1035"/>
      <c r="AG51" s="1035"/>
      <c r="AH51" s="1035"/>
      <c r="AI51" s="1035" t="s">
        <v>547</v>
      </c>
      <c r="AJ51" s="1035"/>
      <c r="AK51" s="1035"/>
      <c r="AL51" s="1035"/>
      <c r="AM51" s="1035" t="s">
        <v>521</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550</v>
      </c>
      <c r="AF58" s="1035"/>
      <c r="AG58" s="1035"/>
      <c r="AH58" s="1035"/>
      <c r="AI58" s="1035" t="s">
        <v>547</v>
      </c>
      <c r="AJ58" s="1035"/>
      <c r="AK58" s="1035"/>
      <c r="AL58" s="1035"/>
      <c r="AM58" s="1035" t="s">
        <v>521</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550</v>
      </c>
      <c r="AF65" s="1035"/>
      <c r="AG65" s="1035"/>
      <c r="AH65" s="1035"/>
      <c r="AI65" s="1035" t="s">
        <v>547</v>
      </c>
      <c r="AJ65" s="1035"/>
      <c r="AK65" s="1035"/>
      <c r="AL65" s="1035"/>
      <c r="AM65" s="1035" t="s">
        <v>521</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2019-06-20T06:49:23Z</cp:lastPrinted>
  <dcterms:created xsi:type="dcterms:W3CDTF">2012-03-13T00:50:25Z</dcterms:created>
  <dcterms:modified xsi:type="dcterms:W3CDTF">2019-07-19T09:16:35Z</dcterms:modified>
</cp:coreProperties>
</file>