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D2BA9327-026A-4457-BB5B-4FCB07E4B0BB}"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<sst xmlns="http://schemas.openxmlformats.org/spreadsheetml/2006/main" count="2951" uniqueCount="692">
  <si>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</si>
  <si>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</si>
  <si>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</si>
  <si>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</si>
  <si>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</si>
  <si>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</si>
  <si>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</si>
  <si>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</si>
  <si>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</si>
  <si>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</si>
  <si>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</si>
  <si>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</si>
  <si>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</si>
  <si>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</si>
  <si>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</si>
  <si>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</si>
  <si>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</si>
  <si>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</si>
  <si>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</si>
  <si>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</si>
  <si>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</si>
  <si>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</si>
  <si>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</si>
  <si>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</si>
  <si>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</si>
  <si>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</si>
  <si>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</si>
  <si>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</si>
  <si>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</si>
  <si>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</si>
  <si>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</si>
  <si>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</si>
  <si>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</si>
  <si>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</si>
  <si>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</si>
  <si>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</si>
  <si>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</si>
  <si>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</si>
  <si>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</si>
  <si>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</si>
  <si>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</si>
  <si>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</si>
  <si>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</si>
  <si>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</si>
  <si>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</si>
  <si>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</si>
  <si>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</si>
  <si>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</si>
  <si>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</si>
  <si>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</si>
  <si>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</si>
  <si>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</si>
  <si>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</si>
  <si>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</si>
  <si>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</si>
  <si>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</si>
  <si>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</si>
  <si>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</si>
  <si>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</si>
  <si>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</si>
  <si>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</si>
  <si>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</si>
  <si>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</si>
  <si>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</si>
  <si>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</si>
  <si>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</si>
  <si>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</si>
  <si>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</si>
  <si>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</si>
  <si>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</si>
  <si>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</si>
  <si>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</si>
  <si>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</si>
  <si>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</si>
  <si>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</si>
  <si>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</si>
  <si>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</si>
  <si>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</si>
  <si>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</si>
  <si>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</si>
  <si>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</si>
  <si>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</si>
  <si>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</si>
  <si>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</si>
  <si>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</si>
  <si>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</si>
  <si>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</si>
  <si>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</si>
  <si>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</si>
  <si>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</si>
  <si>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</si>
  <si>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</si>
  <si>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</si>
  <si>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</si>
  <si>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</si>
  <si>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</si>
  <si>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</si>
  <si>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</si>
  <si>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</si>
  <si>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</si>
  <si>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</si>
  <si>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</si>
  <si>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</si>
  <si>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</si>
  <si>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</si>
  <si>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</si>
  <si>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</si>
  <si>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</si>
  <si>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</si>
  <si>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</si>
  <si>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</si>
  <si>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</si>
  <si>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</si>
  <si>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</si>
  <si>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</si>
  <si>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</si>
  <si>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</si>
  <si>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</si>
  <si>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</si>
  <si>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</si>
  <si>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</si>
  <si>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</si>
  <si>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</si>
  <si>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</si>
  <si>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</si>
  <si>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</si>
  <si>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</si>
  <si>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</si>
  <si>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</si>
  <si>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</si>
  <si>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</si>
  <si>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</si>
  <si>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</si>
  <si>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</si>
  <si>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</si>
  <si>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</si>
  <si>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</si>
  <si>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</si>
  <si>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</si>
  <si>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</si>
  <si>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</si>
  <si>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</si>
  <si>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</si>
  <si>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</si>
  <si>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</si>
  <si>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</si>
  <si>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</si>
  <si>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</si>
  <si>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</si>
  <si>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</si>
  <si>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</si>
  <si>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</si>
  <si>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</si>
  <si>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</si>
  <si>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</si>
  <si>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</si>
  <si>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</si>
  <si>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</si>
  <si>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</si>
  <si>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</si>
  <si>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</si>
  <si>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</si>
  <si>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</si>
  <si>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</si>
  <si>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</si>
  <si>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</si>
  <si>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</si>
  <si>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</si>
  <si>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</si>
  <si>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</si>
  <si>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</si>
  <si>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</si>
  <si>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</si>
  <si>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</si>
  <si>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</si>
  <si>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</si>
  <si>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</si>
  <si>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</si>
  <si>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</si>
  <si>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</si>
  <si>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</si>
  <si>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</si>
  <si>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</si>
  <si>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</si>
  <si>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</si>
  <si>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</si>
  <si>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</si>
  <si>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</si>
  <si>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</si>
  <si>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</si>
  <si>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</si>
  <si>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</si>
  <si>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</si>
  <si>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</si>
  <si>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</si>
  <si>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</si>
  <si>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</si>
  <si>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</si>
  <si>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</si>
  <si>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</si>
  <si>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</si>
  <si>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</si>
  <si>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</si>
  <si>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</si>
  <si>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</si>
  <si>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</si>
  <si>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</si>
  <si>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</si>
  <si>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</si>
  <si>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</si>
  <si>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</si>
  <si>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</si>
  <si>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</si>
  <si>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</si>
  <si>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</si>
  <si>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</si>
  <si>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</si>
  <si>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</si>
  <si>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</si>
  <si>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</si>
  <si>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</si>
  <si>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</si>
  <si>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</si>
  <si>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</si>
  <si>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</si>
  <si>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</si>
  <si>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</si>
  <si>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</si>
  <si>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</si>
  <si>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</si>
  <si>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</si>
  <si>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</si>
  <si>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</si>
  <si>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</si>
  <si>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</si>
  <si>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</si>
  <si>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</si>
  <si>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</si>
  <si>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</si>
  <si>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</si>
  <si>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</si>
  <si>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</si>
  <si>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</si>
  <si>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</si>
  <si>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</si>
  <si>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</si>
  <si>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</si>
  <si>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</si>
  <si>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</si>
  <si>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</si>
  <si>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</si>
  <si>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</si>
  <si>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</si>
  <si>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</si>
  <si>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</si>
  <si>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</si>
  <si>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</si>
  <si>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</si>
  <si>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</si>
  <si>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</si>
  <si>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</si>
  <si>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</si>
  <si>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</si>
  <si>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</si>
  <si>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</si>
  <si>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</si>
  <si>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</si>
  <si>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</si>
  <si>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</si>
  <si>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</si>
  <si>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</si>
  <si>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</si>
  <si>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</si>
  <si>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</si>
  <si>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</si>
  <si>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</si>
  <si>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</si>
  <si>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</si>
  <si>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</si>
  <si>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</si>
  <si>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</si>
  <si>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</si>
  <si>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</si>
  <si>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</si>
  <si>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</si>
  <si>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</si>
  <si>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</si>
  <si>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</si>
  <si>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</si>
  <si>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</si>
  <si>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</si>
  <si>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</si>
  <si>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</si>
  <si>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</si>
  <si>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</si>
  <si>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</si>
  <si>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</si>
  <si>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</si>
  <si>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</si>
  <si>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</si>
  <si>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</si>
  <si>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</si>
  <si>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</si>
  <si>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</si>
  <si>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</si>
  <si>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</si>
  <si>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</si>
  <si>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</si>
  <si>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</si>
  <si>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</si>
  <si>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</si>
  <si>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</si>
  <si>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</si>
  <si>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</si>
  <si>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</si>
  <si>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</si>
  <si>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</si>
  <si>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</si>
  <si>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</si>
  <si>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</si>
  <si>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</si>
  <si>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</si>
  <si>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</si>
  <si>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</si>
  <si>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</si>
  <si>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</si>
  <si>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</si>
  <si>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</si>
  <si>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</si>
  <si>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</si>
  <si>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</si>
  <si>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</si>
  <si>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</si>
  <si>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</si>
  <si>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</si>
  <si>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</si>
  <si>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</si>
  <si>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</si>
  <si>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</si>
  <si>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</si>
  <si>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</si>
  <si>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</si>
  <si>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</si>
  <si>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</si>
  <si>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</si>
  <si>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</si>
  <si>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</si>
  <si>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</si>
  <si>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</si>
  <si>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</si>
  <si>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</si>
  <si>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</si>
  <si>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</si>
  <si>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</si>
  <si>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</si>
  <si>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</si>
  <si>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</si>
  <si>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</si>
  <si>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</si>
  <si>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</si>
  <si>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</si>
  <si>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</si>
  <si>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</si>
  <si>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</si>
  <si>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</si>
  <si>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</si>
  <si>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</si>
  <si>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</si>
  <si>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</si>
  <si>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</si>
  <si>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</si>
  <si>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</si>
  <si>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</si>
  <si>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</si>
  <si>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</si>
  <si>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</si>
  <si>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</si>
  <si>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</si>
  <si>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</si>
  <si>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</si>
  <si>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</si>
  <si>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</si>
  <si>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</si>
  <si>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</si>
  <si>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</si>
  <si>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</si>
  <si>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</si>
  <si>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</si>
  <si>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</si>
  <si>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</si>
  <si>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</si>
  <si>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</si>
  <si>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</si>
  <si>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</si>
  <si>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</si>
  <si>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</si>
  <si>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</si>
  <si>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</si>
  <si>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</si>
  <si>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</si>
  <si>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</si>
  <si>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</si>
  <si>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</si>
  <si>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</si>
  <si>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</si>
  <si>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</si>
  <si>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</si>
  <si>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</si>
  <si>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</si>
  <si>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</si>
  <si>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</si>
  <si>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</si>
  <si>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</si>
  <si>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</si>
  <si>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</si>
  <si>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</si>
  <si>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</si>
  <si>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</si>
  <si>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</si>
  <si>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</si>
  <si>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</si>
  <si>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</si>
  <si>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</si>
  <si>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</si>
  <si>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</si>
  <si>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</si>
  <si>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</si>
  <si>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</si>
  <si>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</si>
  <si>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</si>
  <si>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</si>
  <si>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</si>
  <si>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</si>
  <si>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</si>
  <si>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</si>
  <si>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</si>
  <si>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</si>
  <si>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</si>
  <si>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</si>
  <si>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</si>
  <si>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</si>
  <si>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</si>
  <si>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</si>
  <si>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</si>
  <si>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</si>
  <si>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</si>
  <si>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</si>
  <si>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</si>
  <si>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</si>
  <si>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</si>
  <si>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</si>
  <si>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</si>
  <si>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</si>
  <si>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</si>
  <si>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</si>
  <si>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</si>
  <si>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</si>
  <si>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</si>
  <si>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</si>
  <si>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</si>
  <si>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</si>
  <si>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</si>
  <si>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</si>
  <si>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</si>
  <si>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</si>
  <si>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</si>
  <si>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</si>
  <si>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</si>
  <si>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</si>
  <si>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</si>
  <si>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</si>
  <si>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</si>
  <si>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</si>
  <si>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</si>
  <si>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</si>
  <si>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</si>
  <si>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</si>
  <si>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</si>
  <si>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</si>
  <si>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</si>
  <si>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</si>
  <si>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</si>
  <si>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</si>
  <si>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</si>
  <si>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</si>
  <si>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</si>
  <si>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</si>
  <si>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</si>
  <si>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</si>
  <si>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</si>
  <si>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</si>
  <si>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</si>
  <si>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</si>
  <si>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</si>
  <si>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</si>
  <si>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</si>
  <si>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</si>
  <si>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</si>
  <si>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</si>
  <si>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</si>
  <si>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</si>
  <si>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</si>
  <si>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</si>
  <si>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</si>
  <si>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</si>
  <si>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</si>
  <si>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</si>
  <si>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</si>
  <si>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</si>
  <si>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</si>
  <si>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</si>
  <si>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</si>
  <si>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</si>
  <si>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</si>
  <si>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</si>
  <si>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</si>
  <si>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</si>
  <si>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</si>
  <si>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</si>
  <si>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</si>
  <si>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</si>
  <si>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</si>
  <si>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</si>
  <si>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</si>
  <si>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</si>
  <si>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</si>
  <si>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</si>
  <si>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</si>
  <si>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</si>
  <si>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</si>
  <si>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</si>
  <si>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</si>
  <si>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</si>
  <si>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</si>
  <si>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</si>
  <si>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</si>
  <si>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</si>
  <si>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</si>
  <si>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</si>
  <si>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</si>
  <si>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</si>
  <si>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</si>
  <si>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</si>
  <si>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</si>
  <si>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</si>
  <si>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</si>
  <si>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</si>
  <si>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</si>
  <si>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</si>
  <si>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</si>
  <si>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</si>
  <si>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</si>
  <si>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</si>
  <si>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</si>
  <si>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</si>
  <si>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</si>
  <si>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</si>
  <si>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</si>
  <si>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</si>
  <si>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</si>
  <si>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</si>
  <si>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</si>
  <si>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</si>
  <si>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</si>
  <si>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</si>
  <si>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</si>
  <si>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</si>
  <si>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</si>
  <si>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</si>
  <si>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</si>
  <si>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</si>
  <si>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</si>
  <si>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</si>
  <si>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放射線利用技術等国際交流事業委託費</t>
    <phoneticPr fontId="5"/>
  </si>
  <si>
    <t>平成７年度</t>
    <phoneticPr fontId="5"/>
  </si>
  <si>
    <t>終了予定なし</t>
    <phoneticPr fontId="5"/>
  </si>
  <si>
    <t>研究開発戦略官（核融合・原子力国際協力担当）新井知彦</t>
    <phoneticPr fontId="5"/>
  </si>
  <si>
    <t>特別会計に関する法律施行令
第51条1項3号、21号</t>
    <phoneticPr fontId="5"/>
  </si>
  <si>
    <t>-</t>
    <phoneticPr fontId="5"/>
  </si>
  <si>
    <t>-</t>
    <phoneticPr fontId="5"/>
  </si>
  <si>
    <t>-</t>
    <phoneticPr fontId="5"/>
  </si>
  <si>
    <t>-</t>
    <phoneticPr fontId="5"/>
  </si>
  <si>
    <t>人</t>
    <phoneticPr fontId="5"/>
  </si>
  <si>
    <t>研修に参加した専門家・技術者等や立地地域等の研修受入先に対するアンケート調査結果において肯定的回答が75%以上であること。</t>
    <phoneticPr fontId="5"/>
  </si>
  <si>
    <t>事業数</t>
    <phoneticPr fontId="5"/>
  </si>
  <si>
    <t>事業数</t>
    <phoneticPr fontId="5"/>
  </si>
  <si>
    <t>-</t>
    <phoneticPr fontId="5"/>
  </si>
  <si>
    <t>Ⅰ．国際的枠組み（FNCA）を活用した国際会議を開催する。（国際会合により決められたテーマに基づき、見込みを記載）</t>
    <phoneticPr fontId="5"/>
  </si>
  <si>
    <t>回</t>
    <phoneticPr fontId="5"/>
  </si>
  <si>
    <t>回</t>
    <phoneticPr fontId="5"/>
  </si>
  <si>
    <t>Ⅱ．アジア諸国の技術者・現場指導者等向けに研修コースを開催する。</t>
  </si>
  <si>
    <t>コース</t>
  </si>
  <si>
    <t>Ⅱ．アジア諸国の技術者・現場指導者等向けにでフォローアップ研修を行う。</t>
  </si>
  <si>
    <t>国数</t>
  </si>
  <si>
    <t>千円</t>
  </si>
  <si>
    <t>千円</t>
    <phoneticPr fontId="5"/>
  </si>
  <si>
    <t>　　千円/回</t>
    <phoneticPr fontId="5"/>
  </si>
  <si>
    <t>54,962千円/11回</t>
    <phoneticPr fontId="5"/>
  </si>
  <si>
    <t>53,983千円/9回</t>
    <phoneticPr fontId="5"/>
  </si>
  <si>
    <t>千円/コース</t>
    <phoneticPr fontId="5"/>
  </si>
  <si>
    <t>153,045千円/28コース</t>
  </si>
  <si>
    <t>151,608千円/28コース</t>
  </si>
  <si>
    <t>千円/国数</t>
    <phoneticPr fontId="5"/>
  </si>
  <si>
    <t>153,045千円/8カ国</t>
  </si>
  <si>
    <t>151,608千円/9カ国</t>
  </si>
  <si>
    <t>／　　　　　　　　　　　　　　</t>
    <phoneticPr fontId="5"/>
  </si>
  <si>
    <t>　　/</t>
    <phoneticPr fontId="5"/>
  </si>
  <si>
    <t>本事業は、アジア諸国を中心に各国と我が国との協力関係を構築するとともに、これら諸国の原子力研究開発利用に関する技術等の情報を収集し、得られた情報を原子力立地地域等に提供することで、我が国の原子力研究開発利用の促進等を図るものであり、公益性の高い事業である。</t>
    <phoneticPr fontId="5"/>
  </si>
  <si>
    <t>本事業は、上記のとおりアジア諸国との協力関係の構築及びこれら諸国の原子力研究開発利用に関する技術等の情報の収集・提供により、我が国の原子力研究開発利用の促進等を図るものであり、本事業に要する経費は国が執行すべきである。</t>
    <phoneticPr fontId="5"/>
  </si>
  <si>
    <t>本事業は、我が国の原子力研究開発利用の促進等を図ることを政策目的とするものであり、本政策目的を達するために、今後、原子力利用の発展、拡大が想定されるアジア各国との協力関係の構築及びこれら諸国の原子力研究開発利用に関する技術等の情報の収集・提供を行うことは必要・適切であるとともに、優先度の高い事業である。</t>
    <phoneticPr fontId="5"/>
  </si>
  <si>
    <t>本事業に要する経費は全て国が負担しており、妥当である。</t>
    <phoneticPr fontId="5"/>
  </si>
  <si>
    <t>委託契約の締結に当たって、事業経費の費目・使途の内容・金額を厳正に審査しており、単位当たりコストの水準についても妥当である。</t>
    <phoneticPr fontId="5"/>
  </si>
  <si>
    <t>予算の執行状況等を精査し、費目・使途が事業目的に即し真に必要なものに限定されていることを確認している。</t>
    <phoneticPr fontId="5"/>
  </si>
  <si>
    <t>一者応札が続いている事業について、官民競争入札・民間競争入札を実施することで、コスト削減や効率化を図っている。</t>
    <phoneticPr fontId="5"/>
  </si>
  <si>
    <t>毎年度継続的に専門家・技術者等を招聘することで原子力研究開発利用を促進する等、目標に見合った実績となっている。
なお、本事業を通じて得られた情報をまとめたニュースレターを立地地域に所在する団体に配布し、更なる周知を図っている。</t>
    <phoneticPr fontId="5"/>
  </si>
  <si>
    <t>アジア諸国との原子力協力の枠組みの下、質の高い情報の収集が図られており、費用対効果の高い事業と言える。</t>
    <phoneticPr fontId="5"/>
  </si>
  <si>
    <t>アジア諸国との原子力協力の枠組みの下、国際会議や研修等を開催し、それらを通じて質の高い情報の収集が着実に図られている。</t>
    <phoneticPr fontId="5"/>
  </si>
  <si>
    <t>本事業における成果物（本事業を通じて得られた情報）をニュースレターとしてまとめ、立地地域に所在する団体に配布する等、十分に活用している。</t>
    <phoneticPr fontId="5"/>
  </si>
  <si>
    <t>0501、0510</t>
    <phoneticPr fontId="5"/>
  </si>
  <si>
    <t>0449、0457</t>
    <phoneticPr fontId="5"/>
  </si>
  <si>
    <t>0272</t>
    <phoneticPr fontId="5"/>
  </si>
  <si>
    <t>0272</t>
    <phoneticPr fontId="5"/>
  </si>
  <si>
    <t>0263</t>
    <phoneticPr fontId="5"/>
  </si>
  <si>
    <t>0260</t>
    <phoneticPr fontId="5"/>
  </si>
  <si>
    <t>文部科学省</t>
    <phoneticPr fontId="5"/>
  </si>
  <si>
    <t>○</t>
    <phoneticPr fontId="5"/>
  </si>
  <si>
    <t>9　未来社会に向けた価値創出の取組と経済・社会的課題への対応</t>
    <phoneticPr fontId="5"/>
  </si>
  <si>
    <t>9-5 国家戦略上重要な基幹技術の推進</t>
    <phoneticPr fontId="5"/>
  </si>
  <si>
    <t>放射線利用技術等国際交流事業委託費</t>
    <phoneticPr fontId="5"/>
  </si>
  <si>
    <t>研究開発局</t>
    <phoneticPr fontId="5"/>
  </si>
  <si>
    <t>研究開発戦略官（核融合・原子力国際協力担当）付</t>
    <phoneticPr fontId="5"/>
  </si>
  <si>
    <t>-</t>
    <phoneticPr fontId="5"/>
  </si>
  <si>
    <t>-</t>
    <phoneticPr fontId="5"/>
  </si>
  <si>
    <t>-</t>
    <phoneticPr fontId="5"/>
  </si>
  <si>
    <t>平成30年度放射線利用技術等国際交流委託業務成果報告書</t>
    <phoneticPr fontId="5"/>
  </si>
  <si>
    <t>Ⅱ．フォローアップ研修に係る外国旅費金額（年度当たり）／フォローアップ研修コースの活動実績国数（31年度については当初見込み）</t>
    <phoneticPr fontId="5"/>
  </si>
  <si>
    <t>Ⅱ．契約総額（年度当たり）／研修コースの活動実績（31年度については当初見込み）</t>
    <phoneticPr fontId="5"/>
  </si>
  <si>
    <t>Ⅰ．契約総額（年度当たり）／国際会議の活動実績（31年度については当初見込み）　　　　　　　　　　　　　　　　</t>
    <phoneticPr fontId="5"/>
  </si>
  <si>
    <t>業務実施費</t>
    <rPh sb="0" eb="2">
      <t>ギョウム</t>
    </rPh>
    <rPh sb="2" eb="4">
      <t>ジッシ</t>
    </rPh>
    <rPh sb="4" eb="5">
      <t>ヒ</t>
    </rPh>
    <phoneticPr fontId="5"/>
  </si>
  <si>
    <t>A.公益財団法人　原子力安全研究協会</t>
    <rPh sb="2" eb="4">
      <t>コウエキ</t>
    </rPh>
    <rPh sb="4" eb="6">
      <t>ザイダン</t>
    </rPh>
    <rPh sb="6" eb="8">
      <t>ホウジン</t>
    </rPh>
    <rPh sb="9" eb="12">
      <t>ゲンシリョク</t>
    </rPh>
    <rPh sb="12" eb="14">
      <t>アンゼン</t>
    </rPh>
    <rPh sb="14" eb="16">
      <t>ケンキュウ</t>
    </rPh>
    <rPh sb="16" eb="18">
      <t>キョウカイ</t>
    </rPh>
    <phoneticPr fontId="5"/>
  </si>
  <si>
    <t>B.国立研究開発法人　日本原子力研究開発機構</t>
    <rPh sb="2" eb="4">
      <t>コクリツ</t>
    </rPh>
    <rPh sb="4" eb="6">
      <t>ケンキュウ</t>
    </rPh>
    <rPh sb="6" eb="8">
      <t>カイハツ</t>
    </rPh>
    <rPh sb="8" eb="10">
      <t>ホウジン</t>
    </rPh>
    <rPh sb="11" eb="13">
      <t>ニホン</t>
    </rPh>
    <rPh sb="13" eb="16">
      <t>ゲンシリョク</t>
    </rPh>
    <rPh sb="16" eb="18">
      <t>ケンキュウ</t>
    </rPh>
    <rPh sb="18" eb="20">
      <t>カイハツ</t>
    </rPh>
    <rPh sb="20" eb="22">
      <t>キコウ</t>
    </rPh>
    <phoneticPr fontId="5"/>
  </si>
  <si>
    <t>人件費</t>
    <rPh sb="0" eb="3">
      <t>ジンケンヒ</t>
    </rPh>
    <phoneticPr fontId="5"/>
  </si>
  <si>
    <t>一般管理費</t>
    <rPh sb="0" eb="2">
      <t>イッパン</t>
    </rPh>
    <rPh sb="2" eb="4">
      <t>カンリ</t>
    </rPh>
    <rPh sb="4" eb="5">
      <t>ヒ</t>
    </rPh>
    <phoneticPr fontId="5"/>
  </si>
  <si>
    <t>一般管理費</t>
    <rPh sb="0" eb="2">
      <t>イッパン</t>
    </rPh>
    <rPh sb="2" eb="5">
      <t>カンリヒ</t>
    </rPh>
    <phoneticPr fontId="5"/>
  </si>
  <si>
    <t>公益財団法人原子力安全研究協会</t>
    <rPh sb="0" eb="2">
      <t>コウエキ</t>
    </rPh>
    <rPh sb="2" eb="4">
      <t>ザイダン</t>
    </rPh>
    <rPh sb="4" eb="6">
      <t>ホウジン</t>
    </rPh>
    <phoneticPr fontId="5"/>
  </si>
  <si>
    <t>C.公益財団法人　原子力安全研究協会</t>
    <phoneticPr fontId="5"/>
  </si>
  <si>
    <t>公益財団法人原子力安全研究協会</t>
    <phoneticPr fontId="5"/>
  </si>
  <si>
    <t>国立研究開発法人　日本原子力研究開発機構</t>
    <phoneticPr fontId="5"/>
  </si>
  <si>
    <t xml:space="preserve">Ⅰ．アジア諸国における放射線利用技術・原子力基盤技術等について、アジア諸国との国際協力の枠組みであるアジア原子力協力フォーラム(FNCA: Forum for Nuclear Cooperation in Asia)の下、専門家等によるテーマ別、分野別のワークショップ等の国際会議等を開催。
Ⅱ．アジア諸国を中心とする国々を対象として、各国の原子力関係者を我が国への招へいして数週間から半年程度の原子力研究開発利用に関する研修、実践的な指導技術を行う。また、各国でフォローアップ研修を行い、我が国の専門家の派遣を通して、各国の研修の自立化に向けた訓練を行う。
</t>
    <rPh sb="159" eb="161">
      <t>クニグニ</t>
    </rPh>
    <rPh sb="171" eb="174">
      <t>ゲンシリョク</t>
    </rPh>
    <rPh sb="174" eb="176">
      <t>カンケイ</t>
    </rPh>
    <rPh sb="176" eb="177">
      <t>シャ</t>
    </rPh>
    <rPh sb="214" eb="216">
      <t>ジッセン</t>
    </rPh>
    <rPh sb="216" eb="217">
      <t>テキ</t>
    </rPh>
    <rPh sb="218" eb="220">
      <t>シドウ</t>
    </rPh>
    <rPh sb="220" eb="222">
      <t>ギジュツ</t>
    </rPh>
    <phoneticPr fontId="5"/>
  </si>
  <si>
    <t>アジア諸国を中心とする国々を対象に放射線利用技術・原子力基盤技術等に関する国際会議・研修等を実施し、我が国の原子力施設等の立地地域等へ各国の専門家・技術者等を招へいすることで、立地地域等が中心となって進めている原子力研究開発利用を促進するとともに、当該立地地域等における原子力分野の国際交流の拠点化に貢献する。</t>
    <phoneticPr fontId="5"/>
  </si>
  <si>
    <t>我が国の原子力研究開発利用の促進及び原子力施設等の立地地域等の国際拠点化に資するため、毎年度、過去3ヵ年度の平均招へい人数以上、各国の専門家・技術者等を立地地域等へ招へいする。</t>
    <phoneticPr fontId="5"/>
  </si>
  <si>
    <t>-</t>
    <phoneticPr fontId="5"/>
  </si>
  <si>
    <t>-</t>
    <phoneticPr fontId="5"/>
  </si>
  <si>
    <t>アジア諸国における放射線利用技術・原子力基盤技術等について、FNCAの下に国際会議を開催し、各国の専門家等との連携強化及び原子力研究開発に関する各国の情報収集・交換による国際協力の推進を通じ、原子力分野の研究・開発・利用の基盤整備を図ることができる。
また、我が国の原子力施設等の立地地域等へ各国の専門家・技術者等を招へいし、国際会議や研修を実施することにより、電源立地対策として立地地域における原子力国際交流拠点化の支援を通じ、原子力分野の研究・開発・利用の基盤整備を図ることができる。</t>
    <phoneticPr fontId="5"/>
  </si>
  <si>
    <t>有</t>
  </si>
  <si>
    <t>無</t>
  </si>
  <si>
    <t>支出先の選定に当たっては、十分な公告期間を確保した上で公募（一般競争入札）を実施しており、その妥当性や競争性を確保している。また、文科省Facebook及びtwitter上で入札説明会に係る周知を行った。</t>
    <rPh sb="65" eb="68">
      <t>モンカショウ</t>
    </rPh>
    <rPh sb="76" eb="77">
      <t>オヨ</t>
    </rPh>
    <rPh sb="85" eb="86">
      <t>ジョウ</t>
    </rPh>
    <rPh sb="87" eb="89">
      <t>ニュウサツ</t>
    </rPh>
    <rPh sb="89" eb="91">
      <t>セツメイ</t>
    </rPh>
    <rPh sb="91" eb="92">
      <t>カイ</t>
    </rPh>
    <rPh sb="93" eb="94">
      <t>カカ</t>
    </rPh>
    <rPh sb="95" eb="97">
      <t>シュウチ</t>
    </rPh>
    <rPh sb="98" eb="99">
      <t>オコナ</t>
    </rPh>
    <phoneticPr fontId="5"/>
  </si>
  <si>
    <t>‐</t>
  </si>
  <si>
    <t>アンケート調査結果において肯定的な回答が75%以上である事業数。（中間目標欄、目標最終年度欄には、31年度事業の目標値を記載している。）</t>
    <phoneticPr fontId="5"/>
  </si>
  <si>
    <t>直接経費の20％</t>
    <rPh sb="0" eb="2">
      <t>チョクセツ</t>
    </rPh>
    <rPh sb="2" eb="4">
      <t>ケイヒ</t>
    </rPh>
    <phoneticPr fontId="5"/>
  </si>
  <si>
    <t>直接経費の20％</t>
    <phoneticPr fontId="5"/>
  </si>
  <si>
    <t>直接経費の10％</t>
    <phoneticPr fontId="5"/>
  </si>
  <si>
    <t>国際的枠組み（ＦＮＣＡ）を活用し専門家等によるテーマ別、分野別のワークショップ等の国際会議等を開催する。</t>
    <phoneticPr fontId="5"/>
  </si>
  <si>
    <t>外国人等招へい旅費、印刷製本費、国内旅費等</t>
    <rPh sb="20" eb="21">
      <t>トウ</t>
    </rPh>
    <phoneticPr fontId="5"/>
  </si>
  <si>
    <t>外国人等招へい旅費、外国旅費、雑役務費等</t>
    <rPh sb="10" eb="12">
      <t>ガイコク</t>
    </rPh>
    <rPh sb="12" eb="14">
      <t>リョヒ</t>
    </rPh>
    <rPh sb="15" eb="16">
      <t>ザツ</t>
    </rPh>
    <rPh sb="16" eb="19">
      <t>エキムヒ</t>
    </rPh>
    <rPh sb="19" eb="20">
      <t>トウ</t>
    </rPh>
    <phoneticPr fontId="5"/>
  </si>
  <si>
    <t>国庫債務負担行為等</t>
  </si>
  <si>
    <t>アジア諸国の現場指導者、現場技術者を招へいし、自国において講師となるための研修を行うとともに、我が国から専門家を派遣し、研修を受講した現地教官に対するフォローアップのための研修を行う。また、我が国にて、アジア諸国を対象とした原子力研究開発利用等のセミナーを開催する。</t>
    <phoneticPr fontId="5"/>
  </si>
  <si>
    <t>-</t>
    <phoneticPr fontId="5"/>
  </si>
  <si>
    <t>-</t>
    <phoneticPr fontId="5"/>
  </si>
  <si>
    <t>-</t>
    <phoneticPr fontId="5"/>
  </si>
  <si>
    <t>-</t>
    <phoneticPr fontId="5"/>
  </si>
  <si>
    <t>アジア諸国の技術者、研究者を招へいし、原子力研究開発利用等に関する研修を実施する。</t>
    <phoneticPr fontId="5"/>
  </si>
  <si>
    <t>平成30年度放射線利用技術等国際交流委託業務成果報告書</t>
    <phoneticPr fontId="5"/>
  </si>
  <si>
    <t>平成30年度放射線利用技術等国際交流委託業務成果報告書</t>
    <phoneticPr fontId="5"/>
  </si>
  <si>
    <t>本事業において、毎年度、過去3ヵ年度の平均招聘件数以上、成果発表を行う。</t>
    <phoneticPr fontId="5"/>
  </si>
  <si>
    <t>件</t>
    <rPh sb="0" eb="1">
      <t>ケン</t>
    </rPh>
    <phoneticPr fontId="5"/>
  </si>
  <si>
    <t>-</t>
    <phoneticPr fontId="5"/>
  </si>
  <si>
    <t>-</t>
    <phoneticPr fontId="5"/>
  </si>
  <si>
    <t>-</t>
    <phoneticPr fontId="5"/>
  </si>
  <si>
    <t>各事業を通じ、原子力施設等の立地地域等へ招へいした専門家・技術者等の人数。（中間目標値は3１年度の前3ヵ年度（28～30年度）の成果実績の平均値を四捨五入した人数）</t>
    <rPh sb="49" eb="50">
      <t>マエ</t>
    </rPh>
    <phoneticPr fontId="5"/>
  </si>
  <si>
    <t>本事業における成果発表の件数（中間目標値は31年度の前3ヵ年度。（28～30年度）の成果実績の平均値を四捨五入した件数）</t>
    <rPh sb="26" eb="27">
      <t>マエ</t>
    </rPh>
    <phoneticPr fontId="5"/>
  </si>
  <si>
    <t>業務担当職員等</t>
    <rPh sb="0" eb="2">
      <t>ギョウム</t>
    </rPh>
    <rPh sb="2" eb="4">
      <t>タントウ</t>
    </rPh>
    <rPh sb="4" eb="6">
      <t>ショクイン</t>
    </rPh>
    <rPh sb="6" eb="7">
      <t>トウ</t>
    </rPh>
    <phoneticPr fontId="5"/>
  </si>
  <si>
    <t>雑役務費、外国人等招へい旅費、外国旅費等</t>
    <rPh sb="5" eb="7">
      <t>ガイコク</t>
    </rPh>
    <rPh sb="7" eb="8">
      <t>ジン</t>
    </rPh>
    <rPh sb="8" eb="9">
      <t>トウ</t>
    </rPh>
    <rPh sb="9" eb="10">
      <t>ショウ</t>
    </rPh>
    <rPh sb="12" eb="14">
      <t>リョヒ</t>
    </rPh>
    <rPh sb="19" eb="20">
      <t>トウ</t>
    </rPh>
    <phoneticPr fontId="5"/>
  </si>
  <si>
    <t>51,998千円/7回</t>
    <phoneticPr fontId="5"/>
  </si>
  <si>
    <t>53,752千円/7回</t>
    <phoneticPr fontId="5"/>
  </si>
  <si>
    <t>152,834千円/28コース</t>
    <phoneticPr fontId="5"/>
  </si>
  <si>
    <t>152,834千円/9カ国</t>
    <phoneticPr fontId="5"/>
  </si>
  <si>
    <t>152,329千円/28コース</t>
    <phoneticPr fontId="5"/>
  </si>
  <si>
    <t>152,329千円/9カ国</t>
    <phoneticPr fontId="5"/>
  </si>
  <si>
    <t>　本事業により、アジア諸国との原子力協力の枠組みの下、ワークショップ等の国際会議が開催されるとともに、アジア諸国を中心とする諸外国からの技術者・現場指導者の招へい及び我が国の専門家の派遣を通じて着実に情報の収集・提供がなされ、そこで得た有用な情報が立地地域の研究開発機関等へ提供されている。また、一者応札が続いている事業について、官民競争入札・民間競争入札を実施するなど、入札の競争性、公平性及び透明性を高めることに努めている。さらに、研修生及び受け入れ機関に対してアンケート調査を行い、研修生から希望のあった講義テーマや施設見学を次年度から追加する、受け入れ機関のと研修生双方の希望を事前に細かく確認し研修生受け入れに関するミスマッチを防ぐ等、アンケート結果を事業に反映している。</t>
    <rPh sb="1" eb="2">
      <t>ホン</t>
    </rPh>
    <rPh sb="2" eb="4">
      <t>ジギョウ</t>
    </rPh>
    <rPh sb="11" eb="13">
      <t>ショコク</t>
    </rPh>
    <rPh sb="15" eb="18">
      <t>ゲンシリョク</t>
    </rPh>
    <rPh sb="18" eb="20">
      <t>キョウリョク</t>
    </rPh>
    <rPh sb="21" eb="23">
      <t>ワクグ</t>
    </rPh>
    <rPh sb="25" eb="26">
      <t>シタ</t>
    </rPh>
    <rPh sb="34" eb="35">
      <t>トウ</t>
    </rPh>
    <rPh sb="36" eb="38">
      <t>コクサイ</t>
    </rPh>
    <rPh sb="38" eb="40">
      <t>カイギ</t>
    </rPh>
    <rPh sb="41" eb="43">
      <t>カイサイ</t>
    </rPh>
    <rPh sb="54" eb="56">
      <t>ショコク</t>
    </rPh>
    <rPh sb="57" eb="59">
      <t>チュウシン</t>
    </rPh>
    <rPh sb="62" eb="65">
      <t>ショガイコク</t>
    </rPh>
    <rPh sb="68" eb="71">
      <t>ギジュツシャ</t>
    </rPh>
    <rPh sb="72" eb="74">
      <t>ゲンバ</t>
    </rPh>
    <rPh sb="74" eb="77">
      <t>シドウシャ</t>
    </rPh>
    <rPh sb="78" eb="79">
      <t>ショウ</t>
    </rPh>
    <rPh sb="81" eb="82">
      <t>オヨ</t>
    </rPh>
    <rPh sb="83" eb="84">
      <t>ワ</t>
    </rPh>
    <rPh sb="85" eb="86">
      <t>クニ</t>
    </rPh>
    <rPh sb="87" eb="90">
      <t>センモンカ</t>
    </rPh>
    <rPh sb="91" eb="93">
      <t>ハケン</t>
    </rPh>
    <rPh sb="94" eb="95">
      <t>ツウ</t>
    </rPh>
    <rPh sb="97" eb="99">
      <t>チャクジツ</t>
    </rPh>
    <rPh sb="100" eb="102">
      <t>ジョウホウ</t>
    </rPh>
    <rPh sb="103" eb="105">
      <t>シュウシュウ</t>
    </rPh>
    <rPh sb="106" eb="108">
      <t>テイキョウ</t>
    </rPh>
    <rPh sb="116" eb="117">
      <t>エ</t>
    </rPh>
    <rPh sb="118" eb="120">
      <t>ユウヨウ</t>
    </rPh>
    <rPh sb="121" eb="123">
      <t>ジョウホウ</t>
    </rPh>
    <rPh sb="124" eb="126">
      <t>リッチ</t>
    </rPh>
    <rPh sb="126" eb="128">
      <t>チイキ</t>
    </rPh>
    <rPh sb="129" eb="131">
      <t>ケンキュウ</t>
    </rPh>
    <rPh sb="131" eb="133">
      <t>カイハツ</t>
    </rPh>
    <rPh sb="133" eb="135">
      <t>キカン</t>
    </rPh>
    <rPh sb="135" eb="136">
      <t>トウ</t>
    </rPh>
    <rPh sb="137" eb="139">
      <t>テイキョウ</t>
    </rPh>
    <rPh sb="238" eb="240">
      <t>チョウサ</t>
    </rPh>
    <rPh sb="241" eb="242">
      <t>オコナ</t>
    </rPh>
    <rPh sb="328" eb="330">
      <t>ケッカ</t>
    </rPh>
    <rPh sb="331" eb="333">
      <t>ジギョウ</t>
    </rPh>
    <rPh sb="334" eb="336">
      <t>ハンエイ</t>
    </rPh>
    <phoneticPr fontId="5"/>
  </si>
  <si>
    <t>引き続き、研修生及び受入機関に対して、アンケート調査を行い、その結果を事業に反映する。
一者応札が続いている事業について、官民競争入札・民間競争入札を実施するなど、入札の競争性、公平性及び透明性を高めつつ、引き続き、事業の目的に即して着実に実施する。</t>
    <rPh sb="0" eb="1">
      <t>ヒ</t>
    </rPh>
    <rPh sb="2" eb="3">
      <t>ツヅ</t>
    </rPh>
    <rPh sb="44" eb="46">
      <t>イッシャ</t>
    </rPh>
    <rPh sb="46" eb="48">
      <t>オウサツ</t>
    </rPh>
    <rPh sb="49" eb="50">
      <t>ツヅ</t>
    </rPh>
    <rPh sb="54" eb="56">
      <t>ジギョウ</t>
    </rPh>
    <rPh sb="61" eb="63">
      <t>カンミン</t>
    </rPh>
    <rPh sb="63" eb="65">
      <t>キョウソウ</t>
    </rPh>
    <rPh sb="65" eb="67">
      <t>ニュウサツ</t>
    </rPh>
    <rPh sb="68" eb="70">
      <t>ミンカン</t>
    </rPh>
    <rPh sb="70" eb="72">
      <t>キョウソウ</t>
    </rPh>
    <rPh sb="72" eb="74">
      <t>ニュウサツ</t>
    </rPh>
    <rPh sb="75" eb="77">
      <t>ジッシ</t>
    </rPh>
    <rPh sb="82" eb="84">
      <t>ニュウサツ</t>
    </rPh>
    <rPh sb="85" eb="88">
      <t>キョウソウセイ</t>
    </rPh>
    <rPh sb="89" eb="92">
      <t>コウヘイセイ</t>
    </rPh>
    <rPh sb="92" eb="93">
      <t>オヨ</t>
    </rPh>
    <rPh sb="94" eb="97">
      <t>トウメイセイ</t>
    </rPh>
    <rPh sb="98" eb="99">
      <t>タカ</t>
    </rPh>
    <rPh sb="103" eb="104">
      <t>ヒ</t>
    </rPh>
    <rPh sb="105" eb="106">
      <t>ツヅ</t>
    </rPh>
    <rPh sb="108" eb="110">
      <t>ジギョウ</t>
    </rPh>
    <rPh sb="111" eb="113">
      <t>モクテキ</t>
    </rPh>
    <rPh sb="114" eb="115">
      <t>ソク</t>
    </rPh>
    <rPh sb="117" eb="119">
      <t>チャクジツ</t>
    </rPh>
    <rPh sb="120" eb="122">
      <t>ジッシ</t>
    </rPh>
    <phoneticPr fontId="5"/>
  </si>
  <si>
    <t>エネルギー基本計画（平成30年7月閣議決定）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</si>
</sst>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741</xdr:row>
      <xdr:rowOff>0</xdr:rowOff>
    </xdr:from>
    <xdr:to>
      <xdr:col>33</xdr:col>
      <xdr:colOff>79115</xdr:colOff>
      <xdr:row>741</xdr:row>
      <xdr:rowOff>333189</xdr:rowOff>
    </xdr:to>
    <xdr:sp macro="" textlink="">
      <xdr:nvSpPr>
        <xdr:cNvPr id="51" name="Rectangle 23">
          <a:extLst>
            <a:ext uri="{FF2B5EF4-FFF2-40B4-BE49-F238E27FC236}">
              <a16:creationId xmlns:a16="http://schemas.microsoft.com/office/drawing/2014/main" id="{05613498-D832-45CB-86C0-A7E1317905C3}"/>
            </a:ext>
          </a:extLst>
        </xdr:cNvPr>
        <xdr:cNvSpPr>
          <a:spLocks noChangeArrowheads="1"/>
        </xdr:cNvSpPr>
      </xdr:nvSpPr>
      <xdr:spPr bwMode="auto">
        <a:xfrm>
          <a:off x="1800225" y="51482625"/>
          <a:ext cx="4879715" cy="333189"/>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○放射線利用技術等国際交流事業委託費</a:t>
          </a:r>
        </a:p>
      </xdr:txBody>
    </xdr:sp>
    <xdr:clientData/>
  </xdr:twoCellAnchor>
  <xdr:twoCellAnchor>
    <xdr:from>
      <xdr:col>24</xdr:col>
      <xdr:colOff>76200</xdr:colOff>
      <xdr:row>742</xdr:row>
      <xdr:rowOff>114300</xdr:rowOff>
    </xdr:from>
    <xdr:to>
      <xdr:col>35</xdr:col>
      <xdr:colOff>46954</xdr:colOff>
      <xdr:row>744</xdr:row>
      <xdr:rowOff>49280</xdr:rowOff>
    </xdr:to>
    <xdr:sp macro="" textlink="">
      <xdr:nvSpPr>
        <xdr:cNvPr id="53" name="Rectangle 13">
          <a:extLst>
            <a:ext uri="{FF2B5EF4-FFF2-40B4-BE49-F238E27FC236}">
              <a16:creationId xmlns:a16="http://schemas.microsoft.com/office/drawing/2014/main" id="{16082707-FE6A-4A24-B34C-899221F88CD9}"/>
            </a:ext>
          </a:extLst>
        </xdr:cNvPr>
        <xdr:cNvSpPr>
          <a:spLocks noChangeArrowheads="1"/>
        </xdr:cNvSpPr>
      </xdr:nvSpPr>
      <xdr:spPr bwMode="auto">
        <a:xfrm>
          <a:off x="4876800" y="52282725"/>
          <a:ext cx="2171029" cy="6398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9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205</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0</xdr:colOff>
      <xdr:row>744</xdr:row>
      <xdr:rowOff>209551</xdr:rowOff>
    </xdr:from>
    <xdr:to>
      <xdr:col>40</xdr:col>
      <xdr:colOff>63244</xdr:colOff>
      <xdr:row>751</xdr:row>
      <xdr:rowOff>9526</xdr:rowOff>
    </xdr:to>
    <xdr:sp macro="" textlink="">
      <xdr:nvSpPr>
        <xdr:cNvPr id="59" name="大かっこ 58">
          <a:extLst>
            <a:ext uri="{FF2B5EF4-FFF2-40B4-BE49-F238E27FC236}">
              <a16:creationId xmlns:a16="http://schemas.microsoft.com/office/drawing/2014/main" id="{4FFF1031-A232-4452-A5CB-A178BF1A6F07}"/>
            </a:ext>
          </a:extLst>
        </xdr:cNvPr>
        <xdr:cNvSpPr/>
      </xdr:nvSpPr>
      <xdr:spPr>
        <a:xfrm>
          <a:off x="3800475" y="53082826"/>
          <a:ext cx="4263769" cy="226695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2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Ⅰ.</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原子力施設等の立地地域にある研究開発機関等に対し、国内及び諸外国の専門の研究開発機関が有する放射線利用技術及び原子力基盤技術に関する知識・ノウハウの移転を支援する。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defTabSz="914400" rtl="0" eaLnBrk="1" fontAlgn="auto" latinLnBrk="0" hangingPunct="1">
            <a:lnSpc>
              <a:spcPts val="1300"/>
            </a:lnSpc>
            <a:spcBef>
              <a:spcPts val="0"/>
            </a:spcBef>
            <a:spcAft>
              <a:spcPts val="0"/>
            </a:spcAft>
            <a:buClrTx/>
            <a:buSzTx/>
            <a:buFontTx/>
            <a:buNone/>
            <a:tabLst/>
            <a:defRPr/>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Ⅱ.</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策推進に対する国民の安心感を醸成するため、アジア諸国を中心に、各国の原子力の平和利用等を推進し、我が国との協力関係を構築するとともに、これら諸国の原子力研究開発利用に関する技術等の情報を収集し、我が国の原子力研究開発利用の促進等を図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1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1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754</xdr:row>
      <xdr:rowOff>76200</xdr:rowOff>
    </xdr:from>
    <xdr:to>
      <xdr:col>20</xdr:col>
      <xdr:colOff>149029</xdr:colOff>
      <xdr:row>756</xdr:row>
      <xdr:rowOff>491138</xdr:rowOff>
    </xdr:to>
    <xdr:sp macro="" textlink="">
      <xdr:nvSpPr>
        <xdr:cNvPr id="62" name="Rectangle 14">
          <a:extLst>
            <a:ext uri="{FF2B5EF4-FFF2-40B4-BE49-F238E27FC236}">
              <a16:creationId xmlns:a16="http://schemas.microsoft.com/office/drawing/2014/main" id="{FE24DFC2-E827-479D-953C-BE005BBC9790}"/>
            </a:ext>
          </a:extLst>
        </xdr:cNvPr>
        <xdr:cNvSpPr>
          <a:spLocks noChangeArrowheads="1"/>
        </xdr:cNvSpPr>
      </xdr:nvSpPr>
      <xdr:spPr bwMode="auto">
        <a:xfrm>
          <a:off x="1400175" y="56473725"/>
          <a:ext cx="2749354" cy="11197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（専門家交流）：　</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p>
      </xdr:txBody>
    </xdr:sp>
    <xdr:clientData/>
  </xdr:twoCellAnchor>
  <xdr:twoCellAnchor>
    <xdr:from>
      <xdr:col>22</xdr:col>
      <xdr:colOff>95250</xdr:colOff>
      <xdr:row>754</xdr:row>
      <xdr:rowOff>57150</xdr:rowOff>
    </xdr:from>
    <xdr:to>
      <xdr:col>36</xdr:col>
      <xdr:colOff>33319</xdr:colOff>
      <xdr:row>756</xdr:row>
      <xdr:rowOff>472088</xdr:rowOff>
    </xdr:to>
    <xdr:sp macro="" textlink="">
      <xdr:nvSpPr>
        <xdr:cNvPr id="63" name="Rectangle 3">
          <a:extLst>
            <a:ext uri="{FF2B5EF4-FFF2-40B4-BE49-F238E27FC236}">
              <a16:creationId xmlns:a16="http://schemas.microsoft.com/office/drawing/2014/main" id="{2BD9B3C1-462F-4BDF-BA7C-B4F0D53C44C1}"/>
            </a:ext>
          </a:extLst>
        </xdr:cNvPr>
        <xdr:cNvSpPr>
          <a:spLocks noChangeArrowheads="1"/>
        </xdr:cNvSpPr>
      </xdr:nvSpPr>
      <xdr:spPr bwMode="auto">
        <a:xfrm>
          <a:off x="4495800" y="56454675"/>
          <a:ext cx="2738419" cy="11197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（講師育成）</a:t>
          </a:r>
          <a:r>
            <a:rPr lang="ja-JP" altLang="en-US" sz="1200" b="1" i="0" u="none" strike="noStrike" baseline="0">
              <a:solidFill>
                <a:sysClr val="windowText" lastClr="000000"/>
              </a:solidFill>
              <a:latin typeface="ＭＳ Ｐゴシック"/>
              <a:ea typeface="ＭＳ Ｐゴシック"/>
            </a:rPr>
            <a:t>：</a:t>
          </a:r>
          <a:r>
            <a:rPr lang="en-US" altLang="ja-JP" sz="1200" b="1" i="0" u="none" strike="noStrike" baseline="0">
              <a:solidFill>
                <a:sysClr val="windowText" lastClr="000000"/>
              </a:solidFill>
              <a:latin typeface="ＭＳ Ｐゴシック"/>
              <a:ea typeface="ＭＳ Ｐゴシック"/>
            </a:rPr>
            <a:t>105</a:t>
          </a:r>
          <a:r>
            <a:rPr lang="ja-JP" altLang="en-US" sz="1200" b="1"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国立研究開発法人 日本原子力</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研究開発機構</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152400</xdr:colOff>
      <xdr:row>754</xdr:row>
      <xdr:rowOff>85725</xdr:rowOff>
    </xdr:from>
    <xdr:to>
      <xdr:col>49</xdr:col>
      <xdr:colOff>289701</xdr:colOff>
      <xdr:row>756</xdr:row>
      <xdr:rowOff>500663</xdr:rowOff>
    </xdr:to>
    <xdr:sp macro="" textlink="">
      <xdr:nvSpPr>
        <xdr:cNvPr id="64" name="Rectangle 4">
          <a:extLst>
            <a:ext uri="{FF2B5EF4-FFF2-40B4-BE49-F238E27FC236}">
              <a16:creationId xmlns:a16="http://schemas.microsoft.com/office/drawing/2014/main" id="{1FAEDE6B-7876-4B99-9C32-EE1E80CB21D5}"/>
            </a:ext>
          </a:extLst>
        </xdr:cNvPr>
        <xdr:cNvSpPr>
          <a:spLocks noChangeArrowheads="1"/>
        </xdr:cNvSpPr>
      </xdr:nvSpPr>
      <xdr:spPr bwMode="auto">
        <a:xfrm>
          <a:off x="7353300" y="56483250"/>
          <a:ext cx="2737626" cy="11197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（研究者育成）：</a:t>
          </a:r>
          <a:r>
            <a:rPr lang="en-US" altLang="ja-JP" sz="1200" b="1" i="0" u="none" strike="noStrike" baseline="0">
              <a:solidFill>
                <a:sysClr val="windowText" lastClr="000000"/>
              </a:solidFill>
              <a:latin typeface="ＭＳ Ｐゴシック"/>
              <a:ea typeface="ＭＳ Ｐゴシック"/>
            </a:rPr>
            <a:t>48</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　</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757</xdr:row>
      <xdr:rowOff>190500</xdr:rowOff>
    </xdr:from>
    <xdr:to>
      <xdr:col>20</xdr:col>
      <xdr:colOff>170326</xdr:colOff>
      <xdr:row>759</xdr:row>
      <xdr:rowOff>108822</xdr:rowOff>
    </xdr:to>
    <xdr:sp macro="" textlink="">
      <xdr:nvSpPr>
        <xdr:cNvPr id="65" name="大かっこ 64">
          <a:extLst>
            <a:ext uri="{FF2B5EF4-FFF2-40B4-BE49-F238E27FC236}">
              <a16:creationId xmlns:a16="http://schemas.microsoft.com/office/drawing/2014/main" id="{006328D7-37F4-4AE9-AFBB-B56A1E45DA25}"/>
            </a:ext>
          </a:extLst>
        </xdr:cNvPr>
        <xdr:cNvSpPr/>
      </xdr:nvSpPr>
      <xdr:spPr>
        <a:xfrm>
          <a:off x="1400175" y="57959625"/>
          <a:ext cx="2770651" cy="125182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国際的枠組み</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FNCA</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）を活用し専門家等によるテーマ別、分野別のワークショップ等の国際会議等を開催</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endParaRPr lang="ja-JP" altLang="ja-JP">
            <a:solidFill>
              <a:srgbClr xmlns:mc="http://schemas.openxmlformats.org/markup-compatibility/2006" xmlns:a14="http://schemas.microsoft.com/office/drawing/2010/main" val="000000" mc:Ignorable="a14" a14:legacySpreadsheetColorIndex="8"/>
            </a:solidFill>
            <a:effectLst/>
          </a:endParaRP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114300</xdr:colOff>
      <xdr:row>757</xdr:row>
      <xdr:rowOff>123825</xdr:rowOff>
    </xdr:from>
    <xdr:to>
      <xdr:col>36</xdr:col>
      <xdr:colOff>63169</xdr:colOff>
      <xdr:row>760</xdr:row>
      <xdr:rowOff>142875</xdr:rowOff>
    </xdr:to>
    <xdr:sp macro="" textlink="">
      <xdr:nvSpPr>
        <xdr:cNvPr id="67" name="大かっこ 66">
          <a:extLst>
            <a:ext uri="{FF2B5EF4-FFF2-40B4-BE49-F238E27FC236}">
              <a16:creationId xmlns:a16="http://schemas.microsoft.com/office/drawing/2014/main" id="{FC44B7CF-5AE9-4E51-AC6C-1D91E069EE6D}"/>
            </a:ext>
          </a:extLst>
        </xdr:cNvPr>
        <xdr:cNvSpPr/>
      </xdr:nvSpPr>
      <xdr:spPr>
        <a:xfrm>
          <a:off x="4514850" y="58702575"/>
          <a:ext cx="2749219" cy="17240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アジア諸国の現場指導者、現場技術者を招へいし、自国において講師となるための研修を行うと</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とも</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に、我が国から</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専門家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を派遣し、研修を受講した現地教官に対するフォローアップのための研修を行う。また、我が国にて、アジア諸国を対象とした原子力</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開発利用等のセミナーを</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開催する。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2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190500</xdr:colOff>
      <xdr:row>757</xdr:row>
      <xdr:rowOff>123825</xdr:rowOff>
    </xdr:from>
    <xdr:to>
      <xdr:col>49</xdr:col>
      <xdr:colOff>338601</xdr:colOff>
      <xdr:row>758</xdr:row>
      <xdr:rowOff>629140</xdr:rowOff>
    </xdr:to>
    <xdr:sp macro="" textlink="">
      <xdr:nvSpPr>
        <xdr:cNvPr id="68" name="大かっこ 67">
          <a:extLst>
            <a:ext uri="{FF2B5EF4-FFF2-40B4-BE49-F238E27FC236}">
              <a16:creationId xmlns:a16="http://schemas.microsoft.com/office/drawing/2014/main" id="{F459A430-4FB4-4B75-A89B-25AC2232B58C}"/>
            </a:ext>
          </a:extLst>
        </xdr:cNvPr>
        <xdr:cNvSpPr/>
      </xdr:nvSpPr>
      <xdr:spPr>
        <a:xfrm>
          <a:off x="7391400" y="57892950"/>
          <a:ext cx="2748426" cy="117206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アジア諸国の技術者、研究者を招へいし、原子力研究開発利用等に関する研修を実施</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37</xdr:col>
      <xdr:colOff>114300</xdr:colOff>
      <xdr:row>753</xdr:row>
      <xdr:rowOff>85725</xdr:rowOff>
    </xdr:from>
    <xdr:to>
      <xdr:col>44</xdr:col>
      <xdr:colOff>186061</xdr:colOff>
      <xdr:row>753</xdr:row>
      <xdr:rowOff>267207</xdr:rowOff>
    </xdr:to>
    <xdr:sp macro="" textlink="">
      <xdr:nvSpPr>
        <xdr:cNvPr id="69" name="Rectangle 22">
          <a:extLst>
            <a:ext uri="{FF2B5EF4-FFF2-40B4-BE49-F238E27FC236}">
              <a16:creationId xmlns:a16="http://schemas.microsoft.com/office/drawing/2014/main" id="{ED978E52-06D8-4778-8FD6-5886BCFD1568}"/>
            </a:ext>
          </a:extLst>
        </xdr:cNvPr>
        <xdr:cNvSpPr>
          <a:spLocks noChangeArrowheads="1"/>
        </xdr:cNvSpPr>
      </xdr:nvSpPr>
      <xdr:spPr bwMode="auto">
        <a:xfrm>
          <a:off x="7515225" y="56130825"/>
          <a:ext cx="1471936" cy="1814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【国庫債務負担行為等】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114300</xdr:colOff>
      <xdr:row>753</xdr:row>
      <xdr:rowOff>85725</xdr:rowOff>
    </xdr:from>
    <xdr:to>
      <xdr:col>29</xdr:col>
      <xdr:colOff>173104</xdr:colOff>
      <xdr:row>753</xdr:row>
      <xdr:rowOff>267207</xdr:rowOff>
    </xdr:to>
    <xdr:sp macro="" textlink="">
      <xdr:nvSpPr>
        <xdr:cNvPr id="71" name="Rectangle 22">
          <a:extLst>
            <a:ext uri="{FF2B5EF4-FFF2-40B4-BE49-F238E27FC236}">
              <a16:creationId xmlns:a16="http://schemas.microsoft.com/office/drawing/2014/main" id="{7DEBEB73-862B-4A37-A04D-22B4452F20DB}"/>
            </a:ext>
          </a:extLst>
        </xdr:cNvPr>
        <xdr:cNvSpPr>
          <a:spLocks noChangeArrowheads="1"/>
        </xdr:cNvSpPr>
      </xdr:nvSpPr>
      <xdr:spPr bwMode="auto">
        <a:xfrm>
          <a:off x="4514850" y="56130825"/>
          <a:ext cx="1458979" cy="1814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【国庫債務負担行為等】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114300</xdr:colOff>
      <xdr:row>753</xdr:row>
      <xdr:rowOff>85725</xdr:rowOff>
    </xdr:from>
    <xdr:to>
      <xdr:col>14</xdr:col>
      <xdr:colOff>187671</xdr:colOff>
      <xdr:row>753</xdr:row>
      <xdr:rowOff>237655</xdr:rowOff>
    </xdr:to>
    <xdr:sp macro="" textlink="">
      <xdr:nvSpPr>
        <xdr:cNvPr id="72" name="Rectangle 22">
          <a:extLst>
            <a:ext uri="{FF2B5EF4-FFF2-40B4-BE49-F238E27FC236}">
              <a16:creationId xmlns:a16="http://schemas.microsoft.com/office/drawing/2014/main" id="{BB59D5EE-3482-4085-8EFF-E2344C0C7C46}"/>
            </a:ext>
          </a:extLst>
        </xdr:cNvPr>
        <xdr:cNvSpPr>
          <a:spLocks noChangeArrowheads="1"/>
        </xdr:cNvSpPr>
      </xdr:nvSpPr>
      <xdr:spPr bwMode="auto">
        <a:xfrm>
          <a:off x="1514475" y="56130825"/>
          <a:ext cx="1473546" cy="1519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85725</xdr:colOff>
      <xdr:row>750</xdr:row>
      <xdr:rowOff>209550</xdr:rowOff>
    </xdr:from>
    <xdr:to>
      <xdr:col>39</xdr:col>
      <xdr:colOff>104775</xdr:colOff>
      <xdr:row>753</xdr:row>
      <xdr:rowOff>112919</xdr:rowOff>
    </xdr:to>
    <xdr:grpSp>
      <xdr:nvGrpSpPr>
        <xdr:cNvPr id="57" name="グループ化 56">
          <a:extLst>
            <a:ext uri="{FF2B5EF4-FFF2-40B4-BE49-F238E27FC236}">
              <a16:creationId xmlns:a16="http://schemas.microsoft.com/office/drawing/2014/main" id="{1942DD7E-0B10-432C-8A97-99626C8E49CD}"/>
            </a:ext>
          </a:extLst>
        </xdr:cNvPr>
        <xdr:cNvGrpSpPr/>
      </xdr:nvGrpSpPr>
      <xdr:grpSpPr>
        <a:xfrm>
          <a:off x="3759654" y="55631443"/>
          <a:ext cx="4305300" cy="964726"/>
          <a:chOff x="3771900" y="54559200"/>
          <a:chExt cx="4219575" cy="960644"/>
        </a:xfrm>
      </xdr:grpSpPr>
      <xdr:sp macro="" textlink="">
        <xdr:nvSpPr>
          <xdr:cNvPr id="61" name="Line 26">
            <a:extLst>
              <a:ext uri="{FF2B5EF4-FFF2-40B4-BE49-F238E27FC236}">
                <a16:creationId xmlns:a16="http://schemas.microsoft.com/office/drawing/2014/main" id="{1981F1BE-9C6D-4F21-8E42-871DE17095F9}"/>
              </a:ext>
            </a:extLst>
          </xdr:cNvPr>
          <xdr:cNvSpPr>
            <a:spLocks noChangeShapeType="1"/>
          </xdr:cNvSpPr>
        </xdr:nvSpPr>
        <xdr:spPr bwMode="auto">
          <a:xfrm>
            <a:off x="3771900" y="54947329"/>
            <a:ext cx="421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xnSp macro="">
        <xdr:nvCxnSpPr>
          <xdr:cNvPr id="66" name="直線矢印コネクタ 65">
            <a:extLst>
              <a:ext uri="{FF2B5EF4-FFF2-40B4-BE49-F238E27FC236}">
                <a16:creationId xmlns:a16="http://schemas.microsoft.com/office/drawing/2014/main" id="{C5FCF8C1-71F3-413C-A094-6C13E6370925}"/>
              </a:ext>
            </a:extLst>
          </xdr:cNvPr>
          <xdr:cNvCxnSpPr>
            <a:stCxn id="61" idx="1"/>
          </xdr:cNvCxnSpPr>
        </xdr:nvCxnSpPr>
        <xdr:spPr>
          <a:xfrm flipH="1">
            <a:off x="7990303" y="54947330"/>
            <a:ext cx="1172" cy="51674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C6C671E4-F913-4CCA-8682-9831A60E4441}"/>
              </a:ext>
            </a:extLst>
          </xdr:cNvPr>
          <xdr:cNvCxnSpPr>
            <a:stCxn id="61" idx="0"/>
          </xdr:cNvCxnSpPr>
        </xdr:nvCxnSpPr>
        <xdr:spPr>
          <a:xfrm>
            <a:off x="3771900" y="54947329"/>
            <a:ext cx="3811" cy="57251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51712CA1-ABE1-4966-8093-D923000049DF}"/>
              </a:ext>
            </a:extLst>
          </xdr:cNvPr>
          <xdr:cNvCxnSpPr/>
        </xdr:nvCxnSpPr>
        <xdr:spPr>
          <a:xfrm>
            <a:off x="5874891" y="54559200"/>
            <a:ext cx="0" cy="90534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266</v>
      </c>
      <c r="AT2" s="220"/>
      <c r="AU2" s="220"/>
      <c r="AV2" s="52" t="str">
        <f>IF(AW2="", "", "-")</f>
        <v/>
      </c>
      <c r="AW2" s="397"/>
      <c r="AX2" s="397"/>
    </row>
    <row r="3" spans="1:50" ht="21" customHeight="1" thickBot="1" x14ac:dyDescent="0.2">
      <c r="A3" s="523" t="s">
        <v>538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629</v>
      </c>
      <c r="AF4" s="704"/>
      <c r="AG4" s="704"/>
      <c r="AH4" s="704"/>
      <c r="AI4" s="704"/>
      <c r="AJ4" s="704"/>
      <c r="AK4" s="704"/>
      <c r="AL4" s="704"/>
      <c r="AM4" s="704"/>
      <c r="AN4" s="704"/>
      <c r="AO4" s="704"/>
      <c r="AP4" s="705"/>
      <c r="AQ4" s="706" t="s">
        <v>2</v>
      </c>
      <c r="AR4" s="701"/>
      <c r="AS4" s="701"/>
      <c r="AT4" s="701"/>
      <c r="AU4" s="701"/>
      <c r="AV4" s="701"/>
      <c r="AW4" s="701"/>
      <c r="AX4" s="707"/>
    </row>
    <row r="5" spans="1:50" ht="41.25"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630</v>
      </c>
      <c r="AF5" s="717"/>
      <c r="AG5" s="717"/>
      <c r="AH5" s="717"/>
      <c r="AI5" s="717"/>
      <c r="AJ5" s="717"/>
      <c r="AK5" s="717"/>
      <c r="AL5" s="717"/>
      <c r="AM5" s="717"/>
      <c r="AN5" s="717"/>
      <c r="AO5" s="717"/>
      <c r="AP5" s="718"/>
      <c r="AQ5" s="719" t="s">
        <v>576</v>
      </c>
      <c r="AR5" s="720"/>
      <c r="AS5" s="720"/>
      <c r="AT5" s="720"/>
      <c r="AU5" s="720"/>
      <c r="AV5" s="720"/>
      <c r="AW5" s="720"/>
      <c r="AX5" s="721"/>
    </row>
    <row r="6" spans="1:50" ht="39" customHeight="1" x14ac:dyDescent="0.15">
      <c r="A6" s="724" t="s">
        <v>4</v>
      </c>
      <c r="B6" s="725"/>
      <c r="C6" s="725"/>
      <c r="D6" s="725"/>
      <c r="E6" s="725"/>
      <c r="F6" s="725"/>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577</v>
      </c>
      <c r="H7" s="830"/>
      <c r="I7" s="830"/>
      <c r="J7" s="830"/>
      <c r="K7" s="830"/>
      <c r="L7" s="830"/>
      <c r="M7" s="830"/>
      <c r="N7" s="830"/>
      <c r="O7" s="830"/>
      <c r="P7" s="830"/>
      <c r="Q7" s="830"/>
      <c r="R7" s="830"/>
      <c r="S7" s="830"/>
      <c r="T7" s="830"/>
      <c r="U7" s="830"/>
      <c r="V7" s="830"/>
      <c r="W7" s="830"/>
      <c r="X7" s="831"/>
      <c r="Y7" s="395" t="s">
        <v>510</v>
      </c>
      <c r="Z7" s="296"/>
      <c r="AA7" s="296"/>
      <c r="AB7" s="296"/>
      <c r="AC7" s="296"/>
      <c r="AD7" s="396"/>
      <c r="AE7" s="383" t="s">
        <v>691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648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529</v>
      </c>
      <c r="Q12" s="298"/>
      <c r="R12" s="298"/>
      <c r="S12" s="298"/>
      <c r="T12" s="298"/>
      <c r="U12" s="298"/>
      <c r="V12" s="299"/>
      <c r="W12" s="303" t="s">
        <v>526</v>
      </c>
      <c r="X12" s="298"/>
      <c r="Y12" s="298"/>
      <c r="Z12" s="298"/>
      <c r="AA12" s="298"/>
      <c r="AB12" s="298"/>
      <c r="AC12" s="299"/>
      <c r="AD12" s="303" t="s">
        <v>521</v>
      </c>
      <c r="AE12" s="298"/>
      <c r="AF12" s="298"/>
      <c r="AG12" s="298"/>
      <c r="AH12" s="298"/>
      <c r="AI12" s="298"/>
      <c r="AJ12" s="299"/>
      <c r="AK12" s="303" t="s">
        <v>514</v>
      </c>
      <c r="AL12" s="298"/>
      <c r="AM12" s="298"/>
      <c r="AN12" s="298"/>
      <c r="AO12" s="298"/>
      <c r="AP12" s="298"/>
      <c r="AQ12" s="299"/>
      <c r="AR12" s="303" t="s">
        <v>512</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209</v>
      </c>
      <c r="Q13" s="109"/>
      <c r="R13" s="109"/>
      <c r="S13" s="109"/>
      <c r="T13" s="109"/>
      <c r="U13" s="109"/>
      <c r="V13" s="110"/>
      <c r="W13" s="108">
        <v>207</v>
      </c>
      <c r="X13" s="109"/>
      <c r="Y13" s="109"/>
      <c r="Z13" s="109"/>
      <c r="AA13" s="109"/>
      <c r="AB13" s="109"/>
      <c r="AC13" s="110"/>
      <c r="AD13" s="108">
        <v>209</v>
      </c>
      <c r="AE13" s="109"/>
      <c r="AF13" s="109"/>
      <c r="AG13" s="109"/>
      <c r="AH13" s="109"/>
      <c r="AI13" s="109"/>
      <c r="AJ13" s="110"/>
      <c r="AK13" s="108">
        <v>209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566</v>
      </c>
      <c r="Q14" s="109"/>
      <c r="R14" s="109"/>
      <c r="S14" s="109"/>
      <c r="T14" s="109"/>
      <c r="U14" s="109"/>
      <c r="V14" s="110"/>
      <c r="W14" s="108" t="s">
        <v>566</v>
      </c>
      <c r="X14" s="109"/>
      <c r="Y14" s="109"/>
      <c r="Z14" s="109"/>
      <c r="AA14" s="109"/>
      <c r="AB14" s="109"/>
      <c r="AC14" s="110"/>
      <c r="AD14" s="108" t="s">
        <v>631</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578</v>
      </c>
      <c r="X15" s="109"/>
      <c r="Y15" s="109"/>
      <c r="Z15" s="109"/>
      <c r="AA15" s="109"/>
      <c r="AB15" s="109"/>
      <c r="AC15" s="110"/>
      <c r="AD15" s="108" t="s">
        <v>632</v>
      </c>
      <c r="AE15" s="109"/>
      <c r="AF15" s="109"/>
      <c r="AG15" s="109"/>
      <c r="AH15" s="109"/>
      <c r="AI15" s="109"/>
      <c r="AJ15" s="110"/>
      <c r="AK15" s="108" t="s">
        <v>561</v>
      </c>
      <c r="AL15" s="109"/>
      <c r="AM15" s="109"/>
      <c r="AN15" s="109"/>
      <c r="AO15" s="109"/>
      <c r="AP15" s="109"/>
      <c r="AQ15" s="110"/>
      <c r="AR15" s="108" t="s">
        <v>633</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580</v>
      </c>
      <c r="Q16" s="109"/>
      <c r="R16" s="109"/>
      <c r="S16" s="109"/>
      <c r="T16" s="109"/>
      <c r="U16" s="109"/>
      <c r="V16" s="110"/>
      <c r="W16" s="108" t="s">
        <v>579</v>
      </c>
      <c r="X16" s="109"/>
      <c r="Y16" s="109"/>
      <c r="Z16" s="109"/>
      <c r="AA16" s="109"/>
      <c r="AB16" s="109"/>
      <c r="AC16" s="110"/>
      <c r="AD16" s="108" t="s">
        <v>578</v>
      </c>
      <c r="AE16" s="109"/>
      <c r="AF16" s="109"/>
      <c r="AG16" s="109"/>
      <c r="AH16" s="109"/>
      <c r="AI16" s="109"/>
      <c r="AJ16" s="110"/>
      <c r="AK16" s="108" t="s">
        <v>561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580</v>
      </c>
      <c r="Q17" s="109"/>
      <c r="R17" s="109"/>
      <c r="S17" s="109"/>
      <c r="T17" s="109"/>
      <c r="U17" s="109"/>
      <c r="V17" s="110"/>
      <c r="W17" s="108" t="s">
        <v>581</v>
      </c>
      <c r="X17" s="109"/>
      <c r="Y17" s="109"/>
      <c r="Z17" s="109"/>
      <c r="AA17" s="109"/>
      <c r="AB17" s="109"/>
      <c r="AC17" s="110"/>
      <c r="AD17" s="108" t="s">
        <v>578</v>
      </c>
      <c r="AE17" s="109"/>
      <c r="AF17" s="109"/>
      <c r="AG17" s="109"/>
      <c r="AH17" s="109"/>
      <c r="AI17" s="109"/>
      <c r="AJ17" s="110"/>
      <c r="AK17" s="108" t="s">
        <v>561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209</v>
      </c>
      <c r="Q18" s="115"/>
      <c r="R18" s="115"/>
      <c r="S18" s="115"/>
      <c r="T18" s="115"/>
      <c r="U18" s="115"/>
      <c r="V18" s="116"/>
      <c r="W18" s="114">
        <f>SUM(W13:AC17)</f>
        <v>207</v>
      </c>
      <c r="X18" s="115"/>
      <c r="Y18" s="115"/>
      <c r="Z18" s="115"/>
      <c r="AA18" s="115"/>
      <c r="AB18" s="115"/>
      <c r="AC18" s="116"/>
      <c r="AD18" s="114">
        <f>SUM(AD13:AJ17)</f>
        <v>209</v>
      </c>
      <c r="AE18" s="115"/>
      <c r="AF18" s="115"/>
      <c r="AG18" s="115"/>
      <c r="AH18" s="115"/>
      <c r="AI18" s="115"/>
      <c r="AJ18" s="116"/>
      <c r="AK18" s="114">
        <f>SUM(AK13:AQ17)</f>
        <v>209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208</v>
      </c>
      <c r="Q19" s="109"/>
      <c r="R19" s="109"/>
      <c r="S19" s="109"/>
      <c r="T19" s="109"/>
      <c r="U19" s="109"/>
      <c r="V19" s="110"/>
      <c r="W19" s="108">
        <v>206</v>
      </c>
      <c r="X19" s="109"/>
      <c r="Y19" s="109"/>
      <c r="Z19" s="109"/>
      <c r="AA19" s="109"/>
      <c r="AB19" s="109"/>
      <c r="AC19" s="110"/>
      <c r="AD19" s="108">
        <v>205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0.99521531100478466</v>
      </c>
      <c r="Q20" s="539"/>
      <c r="R20" s="539"/>
      <c r="S20" s="539"/>
      <c r="T20" s="539"/>
      <c r="U20" s="539"/>
      <c r="V20" s="539"/>
      <c r="W20" s="539">
        <f t="shared" ref="W20" si="0">IF(W18=0, "-", SUM(W19)/W18)</f>
        <v>0.99516908212560384</v>
      </c>
      <c r="X20" s="539"/>
      <c r="Y20" s="539"/>
      <c r="Z20" s="539"/>
      <c r="AA20" s="539"/>
      <c r="AB20" s="539"/>
      <c r="AC20" s="539"/>
      <c r="AD20" s="539">
        <f t="shared" ref="AD20" si="1">IF(AD18=0, "-", SUM(AD19)/AD18)</f>
        <v>0.98086124401913877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477</v>
      </c>
      <c r="H21" s="927"/>
      <c r="I21" s="927"/>
      <c r="J21" s="927"/>
      <c r="K21" s="927"/>
      <c r="L21" s="927"/>
      <c r="M21" s="927"/>
      <c r="N21" s="927"/>
      <c r="O21" s="927"/>
      <c r="P21" s="539">
        <f>IF(P19=0, "-", SUM(P19)/SUM(P13,P14))</f>
        <v>0.99521531100478466</v>
      </c>
      <c r="Q21" s="539"/>
      <c r="R21" s="539"/>
      <c r="S21" s="539"/>
      <c r="T21" s="539"/>
      <c r="U21" s="539"/>
      <c r="V21" s="539"/>
      <c r="W21" s="539">
        <f t="shared" ref="W21" si="2">IF(W19=0, "-", SUM(W19)/SUM(W13,W14))</f>
        <v>0.99516908212560384</v>
      </c>
      <c r="X21" s="539"/>
      <c r="Y21" s="539"/>
      <c r="Z21" s="539"/>
      <c r="AA21" s="539"/>
      <c r="AB21" s="539"/>
      <c r="AC21" s="539"/>
      <c r="AD21" s="539">
        <f t="shared" ref="AD21" si="3">IF(AD19=0, "-", SUM(AD19)/SUM(AD13,AD14))</f>
        <v>0.98086124401913877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554</v>
      </c>
      <c r="B22" s="199"/>
      <c r="C22" s="199"/>
      <c r="D22" s="199"/>
      <c r="E22" s="199"/>
      <c r="F22" s="200"/>
      <c r="G22" s="183" t="s">
        <v>456</v>
      </c>
      <c r="H22" s="184"/>
      <c r="I22" s="184"/>
      <c r="J22" s="184"/>
      <c r="K22" s="184"/>
      <c r="L22" s="184"/>
      <c r="M22" s="184"/>
      <c r="N22" s="184"/>
      <c r="O22" s="185"/>
      <c r="P22" s="207" t="s">
        <v>515</v>
      </c>
      <c r="Q22" s="184"/>
      <c r="R22" s="184"/>
      <c r="S22" s="184"/>
      <c r="T22" s="184"/>
      <c r="U22" s="184"/>
      <c r="V22" s="185"/>
      <c r="W22" s="207" t="s">
        <v>511</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573</v>
      </c>
      <c r="H23" s="187"/>
      <c r="I23" s="187"/>
      <c r="J23" s="187"/>
      <c r="K23" s="187"/>
      <c r="L23" s="187"/>
      <c r="M23" s="187"/>
      <c r="N23" s="187"/>
      <c r="O23" s="188"/>
      <c r="P23" s="105">
        <v>209</v>
      </c>
      <c r="Q23" s="106"/>
      <c r="R23" s="106"/>
      <c r="S23" s="106"/>
      <c r="T23" s="106"/>
      <c r="U23" s="106"/>
      <c r="V23" s="107"/>
      <c r="W23" s="105"/>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209</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530</v>
      </c>
      <c r="AF30" s="387"/>
      <c r="AG30" s="387"/>
      <c r="AH30" s="388"/>
      <c r="AI30" s="386" t="s">
        <v>527</v>
      </c>
      <c r="AJ30" s="387"/>
      <c r="AK30" s="387"/>
      <c r="AL30" s="388"/>
      <c r="AM30" s="389" t="s">
        <v>522</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579</v>
      </c>
      <c r="AV31" s="271"/>
      <c r="AW31" s="379" t="s">
        <v>300</v>
      </c>
      <c r="AX31" s="380"/>
    </row>
    <row r="32" spans="1:50" ht="35.25" customHeight="1" x14ac:dyDescent="0.15">
      <c r="A32" s="515"/>
      <c r="B32" s="513"/>
      <c r="C32" s="513"/>
      <c r="D32" s="513"/>
      <c r="E32" s="513"/>
      <c r="F32" s="514"/>
      <c r="G32" s="540" t="s">
        <v>650</v>
      </c>
      <c r="H32" s="541"/>
      <c r="I32" s="541"/>
      <c r="J32" s="541"/>
      <c r="K32" s="541"/>
      <c r="L32" s="541"/>
      <c r="M32" s="541"/>
      <c r="N32" s="541"/>
      <c r="O32" s="542"/>
      <c r="P32" s="161" t="s">
        <v>679</v>
      </c>
      <c r="Q32" s="161"/>
      <c r="R32" s="161"/>
      <c r="S32" s="161"/>
      <c r="T32" s="161"/>
      <c r="U32" s="161"/>
      <c r="V32" s="161"/>
      <c r="W32" s="161"/>
      <c r="X32" s="231"/>
      <c r="Y32" s="338" t="s">
        <v>12</v>
      </c>
      <c r="Z32" s="549"/>
      <c r="AA32" s="550"/>
      <c r="AB32" s="551" t="s">
        <v>582</v>
      </c>
      <c r="AC32" s="551"/>
      <c r="AD32" s="551"/>
      <c r="AE32" s="364">
        <v>106</v>
      </c>
      <c r="AF32" s="365"/>
      <c r="AG32" s="365"/>
      <c r="AH32" s="365"/>
      <c r="AI32" s="364">
        <v>117</v>
      </c>
      <c r="AJ32" s="365"/>
      <c r="AK32" s="365"/>
      <c r="AL32" s="365"/>
      <c r="AM32" s="364">
        <v>131</v>
      </c>
      <c r="AN32" s="365"/>
      <c r="AO32" s="365"/>
      <c r="AP32" s="365"/>
      <c r="AQ32" s="111" t="s">
        <v>578</v>
      </c>
      <c r="AR32" s="112"/>
      <c r="AS32" s="112"/>
      <c r="AT32" s="113"/>
      <c r="AU32" s="365" t="s">
        <v>578</v>
      </c>
      <c r="AV32" s="365"/>
      <c r="AW32" s="365"/>
      <c r="AX32" s="367"/>
    </row>
    <row r="33" spans="1:50" ht="35.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119</v>
      </c>
      <c r="AF33" s="365"/>
      <c r="AG33" s="365"/>
      <c r="AH33" s="365"/>
      <c r="AI33" s="364">
        <v>113</v>
      </c>
      <c r="AJ33" s="365"/>
      <c r="AK33" s="365"/>
      <c r="AL33" s="365"/>
      <c r="AM33" s="364">
        <v>112</v>
      </c>
      <c r="AN33" s="365"/>
      <c r="AO33" s="365"/>
      <c r="AP33" s="365"/>
      <c r="AQ33" s="111">
        <v>118</v>
      </c>
      <c r="AR33" s="112"/>
      <c r="AS33" s="112"/>
      <c r="AT33" s="113"/>
      <c r="AU33" s="365" t="s">
        <v>566</v>
      </c>
      <c r="AV33" s="365"/>
      <c r="AW33" s="365"/>
      <c r="AX33" s="367"/>
    </row>
    <row r="34" spans="1:50" ht="35.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89.1</v>
      </c>
      <c r="AF34" s="365"/>
      <c r="AG34" s="365"/>
      <c r="AH34" s="365"/>
      <c r="AI34" s="364">
        <v>103.5</v>
      </c>
      <c r="AJ34" s="365"/>
      <c r="AK34" s="365"/>
      <c r="AL34" s="365"/>
      <c r="AM34" s="364">
        <v>116.9</v>
      </c>
      <c r="AN34" s="365"/>
      <c r="AO34" s="365"/>
      <c r="AP34" s="365"/>
      <c r="AQ34" s="111" t="s">
        <v>578</v>
      </c>
      <c r="AR34" s="112"/>
      <c r="AS34" s="112"/>
      <c r="AT34" s="113"/>
      <c r="AU34" s="365" t="s">
        <v>578</v>
      </c>
      <c r="AV34" s="365"/>
      <c r="AW34" s="365"/>
      <c r="AX34" s="367"/>
    </row>
    <row r="35" spans="1:50" ht="23.25" customHeight="1" x14ac:dyDescent="0.15">
      <c r="A35" s="897" t="s">
        <v>500</v>
      </c>
      <c r="B35" s="898"/>
      <c r="C35" s="898"/>
      <c r="D35" s="898"/>
      <c r="E35" s="898"/>
      <c r="F35" s="899"/>
      <c r="G35" s="903" t="s">
        <v>634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530</v>
      </c>
      <c r="AF37" s="369"/>
      <c r="AG37" s="369"/>
      <c r="AH37" s="370"/>
      <c r="AI37" s="368" t="s">
        <v>527</v>
      </c>
      <c r="AJ37" s="369"/>
      <c r="AK37" s="369"/>
      <c r="AL37" s="370"/>
      <c r="AM37" s="375" t="s">
        <v>522</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586</v>
      </c>
      <c r="AV38" s="271"/>
      <c r="AW38" s="379" t="s">
        <v>300</v>
      </c>
      <c r="AX38" s="380"/>
    </row>
    <row r="39" spans="1:50" ht="23.25" customHeight="1" x14ac:dyDescent="0.15">
      <c r="A39" s="515"/>
      <c r="B39" s="513"/>
      <c r="C39" s="513"/>
      <c r="D39" s="513"/>
      <c r="E39" s="513"/>
      <c r="F39" s="514"/>
      <c r="G39" s="540" t="s">
        <v>583</v>
      </c>
      <c r="H39" s="541"/>
      <c r="I39" s="541"/>
      <c r="J39" s="541"/>
      <c r="K39" s="541"/>
      <c r="L39" s="541"/>
      <c r="M39" s="541"/>
      <c r="N39" s="541"/>
      <c r="O39" s="542"/>
      <c r="P39" s="161" t="s">
        <v>658</v>
      </c>
      <c r="Q39" s="161"/>
      <c r="R39" s="161"/>
      <c r="S39" s="161"/>
      <c r="T39" s="161"/>
      <c r="U39" s="161"/>
      <c r="V39" s="161"/>
      <c r="W39" s="161"/>
      <c r="X39" s="231"/>
      <c r="Y39" s="338" t="s">
        <v>12</v>
      </c>
      <c r="Z39" s="549"/>
      <c r="AA39" s="550"/>
      <c r="AB39" s="551" t="s">
        <v>584</v>
      </c>
      <c r="AC39" s="551"/>
      <c r="AD39" s="551"/>
      <c r="AE39" s="364">
        <v>2</v>
      </c>
      <c r="AF39" s="365"/>
      <c r="AG39" s="365"/>
      <c r="AH39" s="365"/>
      <c r="AI39" s="364">
        <v>2</v>
      </c>
      <c r="AJ39" s="365"/>
      <c r="AK39" s="365"/>
      <c r="AL39" s="365"/>
      <c r="AM39" s="364">
        <v>2</v>
      </c>
      <c r="AN39" s="365"/>
      <c r="AO39" s="365"/>
      <c r="AP39" s="365"/>
      <c r="AQ39" s="111" t="s">
        <v>578</v>
      </c>
      <c r="AR39" s="112"/>
      <c r="AS39" s="112"/>
      <c r="AT39" s="113"/>
      <c r="AU39" s="365" t="s">
        <v>578</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585</v>
      </c>
      <c r="AC40" s="522"/>
      <c r="AD40" s="522"/>
      <c r="AE40" s="364">
        <v>2</v>
      </c>
      <c r="AF40" s="365"/>
      <c r="AG40" s="365"/>
      <c r="AH40" s="365"/>
      <c r="AI40" s="364">
        <v>2</v>
      </c>
      <c r="AJ40" s="365"/>
      <c r="AK40" s="365"/>
      <c r="AL40" s="365"/>
      <c r="AM40" s="364">
        <v>2</v>
      </c>
      <c r="AN40" s="365"/>
      <c r="AO40" s="365"/>
      <c r="AP40" s="365"/>
      <c r="AQ40" s="111">
        <v>2</v>
      </c>
      <c r="AR40" s="112"/>
      <c r="AS40" s="112"/>
      <c r="AT40" s="113"/>
      <c r="AU40" s="365">
        <v>2</v>
      </c>
      <c r="AV40" s="365"/>
      <c r="AW40" s="365"/>
      <c r="AX40" s="367"/>
    </row>
    <row r="41" spans="1:50" ht="38.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t="s">
        <v>578</v>
      </c>
      <c r="AR41" s="112"/>
      <c r="AS41" s="112"/>
      <c r="AT41" s="113"/>
      <c r="AU41" s="365" t="s">
        <v>578</v>
      </c>
      <c r="AV41" s="365"/>
      <c r="AW41" s="365"/>
      <c r="AX41" s="367"/>
    </row>
    <row r="42" spans="1:50" ht="23.25" customHeight="1" x14ac:dyDescent="0.15">
      <c r="A42" s="897" t="s">
        <v>500</v>
      </c>
      <c r="B42" s="898"/>
      <c r="C42" s="898"/>
      <c r="D42" s="898"/>
      <c r="E42" s="898"/>
      <c r="F42" s="899"/>
      <c r="G42" s="903" t="s">
        <v>672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4"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530</v>
      </c>
      <c r="AF44" s="369"/>
      <c r="AG44" s="369"/>
      <c r="AH44" s="370"/>
      <c r="AI44" s="368" t="s">
        <v>527</v>
      </c>
      <c r="AJ44" s="369"/>
      <c r="AK44" s="369"/>
      <c r="AL44" s="370"/>
      <c r="AM44" s="375" t="s">
        <v>522</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c r="AV45" s="271"/>
      <c r="AW45" s="379" t="s">
        <v>300</v>
      </c>
      <c r="AX45" s="380"/>
    </row>
    <row r="46" spans="1:50" ht="23.25" customHeight="1" x14ac:dyDescent="0.15">
      <c r="A46" s="515"/>
      <c r="B46" s="513"/>
      <c r="C46" s="513"/>
      <c r="D46" s="513"/>
      <c r="E46" s="513"/>
      <c r="F46" s="514"/>
      <c r="G46" s="540" t="s">
        <v>674</v>
      </c>
      <c r="H46" s="541"/>
      <c r="I46" s="541"/>
      <c r="J46" s="541"/>
      <c r="K46" s="541"/>
      <c r="L46" s="541"/>
      <c r="M46" s="541"/>
      <c r="N46" s="541"/>
      <c r="O46" s="542"/>
      <c r="P46" s="161" t="s">
        <v>680</v>
      </c>
      <c r="Q46" s="161"/>
      <c r="R46" s="161"/>
      <c r="S46" s="161"/>
      <c r="T46" s="161"/>
      <c r="U46" s="161"/>
      <c r="V46" s="161"/>
      <c r="W46" s="161"/>
      <c r="X46" s="231"/>
      <c r="Y46" s="338" t="s">
        <v>12</v>
      </c>
      <c r="Z46" s="549"/>
      <c r="AA46" s="550"/>
      <c r="AB46" s="551" t="s">
        <v>675</v>
      </c>
      <c r="AC46" s="551"/>
      <c r="AD46" s="551"/>
      <c r="AE46" s="364">
        <v>96</v>
      </c>
      <c r="AF46" s="365"/>
      <c r="AG46" s="365"/>
      <c r="AH46" s="365"/>
      <c r="AI46" s="364">
        <v>106</v>
      </c>
      <c r="AJ46" s="365"/>
      <c r="AK46" s="365"/>
      <c r="AL46" s="365"/>
      <c r="AM46" s="364">
        <v>103</v>
      </c>
      <c r="AN46" s="365"/>
      <c r="AO46" s="365"/>
      <c r="AP46" s="365"/>
      <c r="AQ46" s="111" t="s">
        <v>678</v>
      </c>
      <c r="AR46" s="112"/>
      <c r="AS46" s="112"/>
      <c r="AT46" s="113"/>
      <c r="AU46" s="365" t="s">
        <v>676</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675</v>
      </c>
      <c r="AC47" s="522"/>
      <c r="AD47" s="522"/>
      <c r="AE47" s="364">
        <v>99</v>
      </c>
      <c r="AF47" s="365"/>
      <c r="AG47" s="365"/>
      <c r="AH47" s="365"/>
      <c r="AI47" s="364">
        <v>99.7</v>
      </c>
      <c r="AJ47" s="365"/>
      <c r="AK47" s="365"/>
      <c r="AL47" s="365"/>
      <c r="AM47" s="364">
        <v>101.1</v>
      </c>
      <c r="AN47" s="365"/>
      <c r="AO47" s="365"/>
      <c r="AP47" s="365"/>
      <c r="AQ47" s="111">
        <v>101.7</v>
      </c>
      <c r="AR47" s="112"/>
      <c r="AS47" s="112"/>
      <c r="AT47" s="113"/>
      <c r="AU47" s="365" t="s">
        <v>677</v>
      </c>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97</v>
      </c>
      <c r="AF48" s="365"/>
      <c r="AG48" s="365"/>
      <c r="AH48" s="365"/>
      <c r="AI48" s="364">
        <v>106</v>
      </c>
      <c r="AJ48" s="365"/>
      <c r="AK48" s="365"/>
      <c r="AL48" s="365"/>
      <c r="AM48" s="364">
        <v>101</v>
      </c>
      <c r="AN48" s="365"/>
      <c r="AO48" s="365"/>
      <c r="AP48" s="365"/>
      <c r="AQ48" s="111" t="s">
        <v>677</v>
      </c>
      <c r="AR48" s="112"/>
      <c r="AS48" s="112"/>
      <c r="AT48" s="113"/>
      <c r="AU48" s="365" t="s">
        <v>677</v>
      </c>
      <c r="AV48" s="365"/>
      <c r="AW48" s="365"/>
      <c r="AX48" s="367"/>
    </row>
    <row r="49" spans="1:50" ht="23.25" customHeight="1" x14ac:dyDescent="0.15">
      <c r="A49" s="897" t="s">
        <v>500</v>
      </c>
      <c r="B49" s="898"/>
      <c r="C49" s="898"/>
      <c r="D49" s="898"/>
      <c r="E49" s="898"/>
      <c r="F49" s="899"/>
      <c r="G49" s="903" t="s">
        <v>673</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530</v>
      </c>
      <c r="AF51" s="369"/>
      <c r="AG51" s="369"/>
      <c r="AH51" s="370"/>
      <c r="AI51" s="368" t="s">
        <v>527</v>
      </c>
      <c r="AJ51" s="369"/>
      <c r="AK51" s="369"/>
      <c r="AL51" s="370"/>
      <c r="AM51" s="375" t="s">
        <v>523</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531</v>
      </c>
      <c r="AF58" s="369"/>
      <c r="AG58" s="369"/>
      <c r="AH58" s="370"/>
      <c r="AI58" s="368" t="s">
        <v>527</v>
      </c>
      <c r="AJ58" s="369"/>
      <c r="AK58" s="369"/>
      <c r="AL58" s="370"/>
      <c r="AM58" s="375" t="s">
        <v>522</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68" t="s">
        <v>530</v>
      </c>
      <c r="AF65" s="369"/>
      <c r="AG65" s="369"/>
      <c r="AH65" s="370"/>
      <c r="AI65" s="368" t="s">
        <v>527</v>
      </c>
      <c r="AJ65" s="369"/>
      <c r="AK65" s="369"/>
      <c r="AL65" s="370"/>
      <c r="AM65" s="375" t="s">
        <v>522</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490</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491</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490</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491</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473</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530</v>
      </c>
      <c r="AF73" s="369"/>
      <c r="AG73" s="369"/>
      <c r="AH73" s="370"/>
      <c r="AI73" s="368" t="s">
        <v>527</v>
      </c>
      <c r="AJ73" s="369"/>
      <c r="AK73" s="369"/>
      <c r="AL73" s="370"/>
      <c r="AM73" s="375" t="s">
        <v>522</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3.7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7.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4.7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12.75" hidden="1" customHeight="1" x14ac:dyDescent="0.15">
      <c r="A78" s="911" t="s">
        <v>503</v>
      </c>
      <c r="B78" s="912"/>
      <c r="C78" s="912"/>
      <c r="D78" s="912"/>
      <c r="E78" s="909" t="s">
        <v>450</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hidden="1" customHeight="1" x14ac:dyDescent="0.15">
      <c r="A80" s="519" t="s">
        <v>266</v>
      </c>
      <c r="B80" s="846" t="s">
        <v>464</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530</v>
      </c>
      <c r="AF85" s="369"/>
      <c r="AG85" s="369"/>
      <c r="AH85" s="370"/>
      <c r="AI85" s="368" t="s">
        <v>527</v>
      </c>
      <c r="AJ85" s="369"/>
      <c r="AK85" s="369"/>
      <c r="AL85" s="370"/>
      <c r="AM85" s="375" t="s">
        <v>522</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530</v>
      </c>
      <c r="AF90" s="369"/>
      <c r="AG90" s="369"/>
      <c r="AH90" s="370"/>
      <c r="AI90" s="368" t="s">
        <v>527</v>
      </c>
      <c r="AJ90" s="369"/>
      <c r="AK90" s="369"/>
      <c r="AL90" s="370"/>
      <c r="AM90" s="375" t="s">
        <v>522</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530</v>
      </c>
      <c r="AF95" s="369"/>
      <c r="AG95" s="369"/>
      <c r="AH95" s="370"/>
      <c r="AI95" s="368" t="s">
        <v>527</v>
      </c>
      <c r="AJ95" s="369"/>
      <c r="AK95" s="369"/>
      <c r="AL95" s="370"/>
      <c r="AM95" s="375" t="s">
        <v>522</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4">
        <v>11</v>
      </c>
      <c r="AF101" s="365"/>
      <c r="AG101" s="365"/>
      <c r="AH101" s="366"/>
      <c r="AI101" s="364">
        <v>9</v>
      </c>
      <c r="AJ101" s="365"/>
      <c r="AK101" s="365"/>
      <c r="AL101" s="366"/>
      <c r="AM101" s="364">
        <v>7</v>
      </c>
      <c r="AN101" s="365"/>
      <c r="AO101" s="365"/>
      <c r="AP101" s="366"/>
      <c r="AQ101" s="364" t="s">
        <v>578</v>
      </c>
      <c r="AR101" s="365"/>
      <c r="AS101" s="365"/>
      <c r="AT101" s="366"/>
      <c r="AU101" s="364" t="s">
        <v>651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589</v>
      </c>
      <c r="AC102" s="551"/>
      <c r="AD102" s="551"/>
      <c r="AE102" s="358">
        <v>11</v>
      </c>
      <c r="AF102" s="358"/>
      <c r="AG102" s="358"/>
      <c r="AH102" s="358"/>
      <c r="AI102" s="358">
        <v>9</v>
      </c>
      <c r="AJ102" s="358"/>
      <c r="AK102" s="358"/>
      <c r="AL102" s="358"/>
      <c r="AM102" s="358">
        <v>7</v>
      </c>
      <c r="AN102" s="358"/>
      <c r="AO102" s="358"/>
      <c r="AP102" s="358"/>
      <c r="AQ102" s="814">
        <v>7</v>
      </c>
      <c r="AR102" s="815"/>
      <c r="AS102" s="815"/>
      <c r="AT102" s="816"/>
      <c r="AU102" s="814">
        <v>7</v>
      </c>
      <c r="AV102" s="815"/>
      <c r="AW102" s="815"/>
      <c r="AX102" s="816"/>
    </row>
    <row r="103" spans="1:60" ht="31.5" customHeight="1" x14ac:dyDescent="0.15">
      <c r="A103" s="488" t="s">
        <v>474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530</v>
      </c>
      <c r="AF103" s="298"/>
      <c r="AG103" s="298"/>
      <c r="AH103" s="299"/>
      <c r="AI103" s="303" t="s">
        <v>527</v>
      </c>
      <c r="AJ103" s="298"/>
      <c r="AK103" s="298"/>
      <c r="AL103" s="299"/>
      <c r="AM103" s="303" t="s">
        <v>523</v>
      </c>
      <c r="AN103" s="298"/>
      <c r="AO103" s="298"/>
      <c r="AP103" s="299"/>
      <c r="AQ103" s="360" t="s">
        <v>516</v>
      </c>
      <c r="AR103" s="361"/>
      <c r="AS103" s="361"/>
      <c r="AT103" s="362"/>
      <c r="AU103" s="360" t="s">
        <v>513</v>
      </c>
      <c r="AV103" s="361"/>
      <c r="AW103" s="361"/>
      <c r="AX103" s="363"/>
    </row>
    <row r="104" spans="1:60" ht="23.25" customHeight="1" x14ac:dyDescent="0.15">
      <c r="A104" s="491"/>
      <c r="B104" s="492"/>
      <c r="C104" s="492"/>
      <c r="D104" s="492"/>
      <c r="E104" s="492"/>
      <c r="F104" s="493"/>
      <c r="G104" s="161" t="s">
        <v>590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591</v>
      </c>
      <c r="AC104" s="472"/>
      <c r="AD104" s="473"/>
      <c r="AE104" s="364">
        <v>28</v>
      </c>
      <c r="AF104" s="365"/>
      <c r="AG104" s="365"/>
      <c r="AH104" s="366"/>
      <c r="AI104" s="364">
        <v>28</v>
      </c>
      <c r="AJ104" s="365"/>
      <c r="AK104" s="365"/>
      <c r="AL104" s="366"/>
      <c r="AM104" s="364">
        <v>28</v>
      </c>
      <c r="AN104" s="365"/>
      <c r="AO104" s="365"/>
      <c r="AP104" s="366"/>
      <c r="AQ104" s="364" t="s">
        <v>566</v>
      </c>
      <c r="AR104" s="365"/>
      <c r="AS104" s="365"/>
      <c r="AT104" s="366"/>
      <c r="AU104" s="364" t="s">
        <v>652</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591</v>
      </c>
      <c r="AC105" s="407"/>
      <c r="AD105" s="408"/>
      <c r="AE105" s="358">
        <v>28</v>
      </c>
      <c r="AF105" s="358"/>
      <c r="AG105" s="358"/>
      <c r="AH105" s="358"/>
      <c r="AI105" s="358">
        <v>28</v>
      </c>
      <c r="AJ105" s="358"/>
      <c r="AK105" s="358"/>
      <c r="AL105" s="358"/>
      <c r="AM105" s="358">
        <v>28</v>
      </c>
      <c r="AN105" s="358"/>
      <c r="AO105" s="358"/>
      <c r="AP105" s="358"/>
      <c r="AQ105" s="364">
        <v>28</v>
      </c>
      <c r="AR105" s="365"/>
      <c r="AS105" s="365"/>
      <c r="AT105" s="366"/>
      <c r="AU105" s="814">
        <v>27</v>
      </c>
      <c r="AV105" s="815"/>
      <c r="AW105" s="815"/>
      <c r="AX105" s="816"/>
    </row>
    <row r="106" spans="1:60" ht="31.5" customHeight="1" x14ac:dyDescent="0.15">
      <c r="A106" s="488" t="s">
        <v>474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530</v>
      </c>
      <c r="AF106" s="298"/>
      <c r="AG106" s="298"/>
      <c r="AH106" s="299"/>
      <c r="AI106" s="303" t="s">
        <v>527</v>
      </c>
      <c r="AJ106" s="298"/>
      <c r="AK106" s="298"/>
      <c r="AL106" s="299"/>
      <c r="AM106" s="303" t="s">
        <v>522</v>
      </c>
      <c r="AN106" s="298"/>
      <c r="AO106" s="298"/>
      <c r="AP106" s="299"/>
      <c r="AQ106" s="360" t="s">
        <v>516</v>
      </c>
      <c r="AR106" s="361"/>
      <c r="AS106" s="361"/>
      <c r="AT106" s="362"/>
      <c r="AU106" s="360" t="s">
        <v>513</v>
      </c>
      <c r="AV106" s="361"/>
      <c r="AW106" s="361"/>
      <c r="AX106" s="363"/>
    </row>
    <row r="107" spans="1:60" ht="23.25" customHeight="1" x14ac:dyDescent="0.15">
      <c r="A107" s="491"/>
      <c r="B107" s="492"/>
      <c r="C107" s="492"/>
      <c r="D107" s="492"/>
      <c r="E107" s="492"/>
      <c r="F107" s="493"/>
      <c r="G107" s="161" t="s">
        <v>592</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593</v>
      </c>
      <c r="AC107" s="472"/>
      <c r="AD107" s="473"/>
      <c r="AE107" s="358">
        <v>8</v>
      </c>
      <c r="AF107" s="358"/>
      <c r="AG107" s="358"/>
      <c r="AH107" s="358"/>
      <c r="AI107" s="358">
        <v>9</v>
      </c>
      <c r="AJ107" s="358"/>
      <c r="AK107" s="358"/>
      <c r="AL107" s="358"/>
      <c r="AM107" s="358">
        <v>9</v>
      </c>
      <c r="AN107" s="358"/>
      <c r="AO107" s="358"/>
      <c r="AP107" s="358"/>
      <c r="AQ107" s="364" t="s">
        <v>651</v>
      </c>
      <c r="AR107" s="365"/>
      <c r="AS107" s="365"/>
      <c r="AT107" s="366"/>
      <c r="AU107" s="364" t="s">
        <v>561</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593</v>
      </c>
      <c r="AC108" s="407"/>
      <c r="AD108" s="408"/>
      <c r="AE108" s="358">
        <v>8</v>
      </c>
      <c r="AF108" s="358"/>
      <c r="AG108" s="358"/>
      <c r="AH108" s="358"/>
      <c r="AI108" s="358">
        <v>9</v>
      </c>
      <c r="AJ108" s="358"/>
      <c r="AK108" s="358"/>
      <c r="AL108" s="358"/>
      <c r="AM108" s="358">
        <v>9</v>
      </c>
      <c r="AN108" s="358"/>
      <c r="AO108" s="358"/>
      <c r="AP108" s="358"/>
      <c r="AQ108" s="364">
        <v>9</v>
      </c>
      <c r="AR108" s="365"/>
      <c r="AS108" s="365"/>
      <c r="AT108" s="366"/>
      <c r="AU108" s="814">
        <v>9</v>
      </c>
      <c r="AV108" s="815"/>
      <c r="AW108" s="815"/>
      <c r="AX108" s="816"/>
    </row>
    <row r="109" spans="1:60" ht="31.5" hidden="1" customHeight="1" x14ac:dyDescent="0.15">
      <c r="A109" s="488" t="s">
        <v>474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530</v>
      </c>
      <c r="AF109" s="298"/>
      <c r="AG109" s="298"/>
      <c r="AH109" s="299"/>
      <c r="AI109" s="303" t="s">
        <v>527</v>
      </c>
      <c r="AJ109" s="298"/>
      <c r="AK109" s="298"/>
      <c r="AL109" s="299"/>
      <c r="AM109" s="303" t="s">
        <v>523</v>
      </c>
      <c r="AN109" s="298"/>
      <c r="AO109" s="298"/>
      <c r="AP109" s="299"/>
      <c r="AQ109" s="360" t="s">
        <v>516</v>
      </c>
      <c r="AR109" s="361"/>
      <c r="AS109" s="361"/>
      <c r="AT109" s="362"/>
      <c r="AU109" s="360" t="s">
        <v>513</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530</v>
      </c>
      <c r="AF112" s="298"/>
      <c r="AG112" s="298"/>
      <c r="AH112" s="299"/>
      <c r="AI112" s="303" t="s">
        <v>527</v>
      </c>
      <c r="AJ112" s="298"/>
      <c r="AK112" s="298"/>
      <c r="AL112" s="299"/>
      <c r="AM112" s="303" t="s">
        <v>522</v>
      </c>
      <c r="AN112" s="298"/>
      <c r="AO112" s="298"/>
      <c r="AP112" s="299"/>
      <c r="AQ112" s="360" t="s">
        <v>516</v>
      </c>
      <c r="AR112" s="361"/>
      <c r="AS112" s="361"/>
      <c r="AT112" s="362"/>
      <c r="AU112" s="360" t="s">
        <v>513</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530</v>
      </c>
      <c r="AF115" s="298"/>
      <c r="AG115" s="298"/>
      <c r="AH115" s="299"/>
      <c r="AI115" s="303" t="s">
        <v>527</v>
      </c>
      <c r="AJ115" s="298"/>
      <c r="AK115" s="298"/>
      <c r="AL115" s="299"/>
      <c r="AM115" s="303" t="s">
        <v>522</v>
      </c>
      <c r="AN115" s="298"/>
      <c r="AO115" s="298"/>
      <c r="AP115" s="299"/>
      <c r="AQ115" s="335" t="s">
        <v>517</v>
      </c>
      <c r="AR115" s="336"/>
      <c r="AS115" s="336"/>
      <c r="AT115" s="336"/>
      <c r="AU115" s="336"/>
      <c r="AV115" s="336"/>
      <c r="AW115" s="336"/>
      <c r="AX115" s="337"/>
    </row>
    <row r="116" spans="1:50" ht="23.25" customHeight="1" x14ac:dyDescent="0.15">
      <c r="A116" s="292"/>
      <c r="B116" s="293"/>
      <c r="C116" s="293"/>
      <c r="D116" s="293"/>
      <c r="E116" s="293"/>
      <c r="F116" s="294"/>
      <c r="G116" s="351" t="s">
        <v>637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v>4997</v>
      </c>
      <c r="AF116" s="358"/>
      <c r="AG116" s="358"/>
      <c r="AH116" s="358"/>
      <c r="AI116" s="358">
        <v>5998</v>
      </c>
      <c r="AJ116" s="358"/>
      <c r="AK116" s="358"/>
      <c r="AL116" s="358"/>
      <c r="AM116" s="358">
        <v>7428</v>
      </c>
      <c r="AN116" s="358"/>
      <c r="AO116" s="358"/>
      <c r="AP116" s="358"/>
      <c r="AQ116" s="364">
        <v>7679</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597</v>
      </c>
      <c r="AF117" s="306"/>
      <c r="AG117" s="306"/>
      <c r="AH117" s="306"/>
      <c r="AI117" s="306" t="s">
        <v>598</v>
      </c>
      <c r="AJ117" s="306"/>
      <c r="AK117" s="306"/>
      <c r="AL117" s="306"/>
      <c r="AM117" s="306" t="s">
        <v>683</v>
      </c>
      <c r="AN117" s="306"/>
      <c r="AO117" s="306"/>
      <c r="AP117" s="306"/>
      <c r="AQ117" s="306" t="s">
        <v>684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530</v>
      </c>
      <c r="AF118" s="298"/>
      <c r="AG118" s="298"/>
      <c r="AH118" s="299"/>
      <c r="AI118" s="303" t="s">
        <v>527</v>
      </c>
      <c r="AJ118" s="298"/>
      <c r="AK118" s="298"/>
      <c r="AL118" s="299"/>
      <c r="AM118" s="303" t="s">
        <v>522</v>
      </c>
      <c r="AN118" s="298"/>
      <c r="AO118" s="298"/>
      <c r="AP118" s="299"/>
      <c r="AQ118" s="335" t="s">
        <v>517</v>
      </c>
      <c r="AR118" s="336"/>
      <c r="AS118" s="336"/>
      <c r="AT118" s="336"/>
      <c r="AU118" s="336"/>
      <c r="AV118" s="336"/>
      <c r="AW118" s="336"/>
      <c r="AX118" s="337"/>
    </row>
    <row r="119" spans="1:50" ht="23.25" customHeight="1" x14ac:dyDescent="0.15">
      <c r="A119" s="292"/>
      <c r="B119" s="293"/>
      <c r="C119" s="293"/>
      <c r="D119" s="293"/>
      <c r="E119" s="293"/>
      <c r="F119" s="294"/>
      <c r="G119" s="351" t="s">
        <v>636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594</v>
      </c>
      <c r="AC119" s="301"/>
      <c r="AD119" s="302"/>
      <c r="AE119" s="358">
        <v>5466</v>
      </c>
      <c r="AF119" s="358"/>
      <c r="AG119" s="358"/>
      <c r="AH119" s="358"/>
      <c r="AI119" s="358">
        <v>5415</v>
      </c>
      <c r="AJ119" s="358"/>
      <c r="AK119" s="358"/>
      <c r="AL119" s="358"/>
      <c r="AM119" s="358">
        <v>5458</v>
      </c>
      <c r="AN119" s="358"/>
      <c r="AO119" s="358"/>
      <c r="AP119" s="358"/>
      <c r="AQ119" s="358">
        <v>5440</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599</v>
      </c>
      <c r="AC120" s="342"/>
      <c r="AD120" s="343"/>
      <c r="AE120" s="306" t="s">
        <v>600</v>
      </c>
      <c r="AF120" s="306"/>
      <c r="AG120" s="306"/>
      <c r="AH120" s="306"/>
      <c r="AI120" s="306" t="s">
        <v>601</v>
      </c>
      <c r="AJ120" s="306"/>
      <c r="AK120" s="306"/>
      <c r="AL120" s="306"/>
      <c r="AM120" s="306" t="s">
        <v>685</v>
      </c>
      <c r="AN120" s="306"/>
      <c r="AO120" s="306"/>
      <c r="AP120" s="306"/>
      <c r="AQ120" s="306" t="s">
        <v>687</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530</v>
      </c>
      <c r="AF121" s="298"/>
      <c r="AG121" s="298"/>
      <c r="AH121" s="299"/>
      <c r="AI121" s="303" t="s">
        <v>527</v>
      </c>
      <c r="AJ121" s="298"/>
      <c r="AK121" s="298"/>
      <c r="AL121" s="299"/>
      <c r="AM121" s="303" t="s">
        <v>522</v>
      </c>
      <c r="AN121" s="298"/>
      <c r="AO121" s="298"/>
      <c r="AP121" s="299"/>
      <c r="AQ121" s="335" t="s">
        <v>517</v>
      </c>
      <c r="AR121" s="336"/>
      <c r="AS121" s="336"/>
      <c r="AT121" s="336"/>
      <c r="AU121" s="336"/>
      <c r="AV121" s="336"/>
      <c r="AW121" s="336"/>
      <c r="AX121" s="337"/>
    </row>
    <row r="122" spans="1:50" ht="23.25" customHeight="1" x14ac:dyDescent="0.15">
      <c r="A122" s="292"/>
      <c r="B122" s="293"/>
      <c r="C122" s="293"/>
      <c r="D122" s="293"/>
      <c r="E122" s="293"/>
      <c r="F122" s="294"/>
      <c r="G122" s="351" t="s">
        <v>635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594</v>
      </c>
      <c r="AC122" s="301"/>
      <c r="AD122" s="302"/>
      <c r="AE122" s="358">
        <v>19131</v>
      </c>
      <c r="AF122" s="358"/>
      <c r="AG122" s="358"/>
      <c r="AH122" s="358"/>
      <c r="AI122" s="358">
        <v>16845</v>
      </c>
      <c r="AJ122" s="358"/>
      <c r="AK122" s="358"/>
      <c r="AL122" s="358"/>
      <c r="AM122" s="358">
        <v>16982</v>
      </c>
      <c r="AN122" s="358"/>
      <c r="AO122" s="358"/>
      <c r="AP122" s="358"/>
      <c r="AQ122" s="358">
        <v>16925</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602</v>
      </c>
      <c r="AC123" s="342"/>
      <c r="AD123" s="343"/>
      <c r="AE123" s="306" t="s">
        <v>603</v>
      </c>
      <c r="AF123" s="306"/>
      <c r="AG123" s="306"/>
      <c r="AH123" s="306"/>
      <c r="AI123" s="306" t="s">
        <v>604</v>
      </c>
      <c r="AJ123" s="306"/>
      <c r="AK123" s="306"/>
      <c r="AL123" s="306"/>
      <c r="AM123" s="306" t="s">
        <v>686</v>
      </c>
      <c r="AN123" s="306"/>
      <c r="AO123" s="306"/>
      <c r="AP123" s="306"/>
      <c r="AQ123" s="306" t="s">
        <v>688</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531</v>
      </c>
      <c r="AF124" s="298"/>
      <c r="AG124" s="298"/>
      <c r="AH124" s="299"/>
      <c r="AI124" s="303" t="s">
        <v>527</v>
      </c>
      <c r="AJ124" s="298"/>
      <c r="AK124" s="298"/>
      <c r="AL124" s="299"/>
      <c r="AM124" s="303" t="s">
        <v>522</v>
      </c>
      <c r="AN124" s="298"/>
      <c r="AO124" s="298"/>
      <c r="AP124" s="299"/>
      <c r="AQ124" s="335" t="s">
        <v>517</v>
      </c>
      <c r="AR124" s="336"/>
      <c r="AS124" s="336"/>
      <c r="AT124" s="336"/>
      <c r="AU124" s="336"/>
      <c r="AV124" s="336"/>
      <c r="AW124" s="336"/>
      <c r="AX124" s="337"/>
    </row>
    <row r="125" spans="1:50" ht="23.25" hidden="1" customHeight="1" x14ac:dyDescent="0.15">
      <c r="A125" s="292"/>
      <c r="B125" s="293"/>
      <c r="C125" s="293"/>
      <c r="D125" s="293"/>
      <c r="E125" s="293"/>
      <c r="F125" s="294"/>
      <c r="G125" s="351" t="s">
        <v>605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530</v>
      </c>
      <c r="AF127" s="298"/>
      <c r="AG127" s="298"/>
      <c r="AH127" s="299"/>
      <c r="AI127" s="303" t="s">
        <v>527</v>
      </c>
      <c r="AJ127" s="298"/>
      <c r="AK127" s="298"/>
      <c r="AL127" s="299"/>
      <c r="AM127" s="303" t="s">
        <v>522</v>
      </c>
      <c r="AN127" s="298"/>
      <c r="AO127" s="298"/>
      <c r="AP127" s="299"/>
      <c r="AQ127" s="335" t="s">
        <v>517</v>
      </c>
      <c r="AR127" s="336"/>
      <c r="AS127" s="336"/>
      <c r="AT127" s="336"/>
      <c r="AU127" s="336"/>
      <c r="AV127" s="336"/>
      <c r="AW127" s="336"/>
      <c r="AX127" s="337"/>
    </row>
    <row r="128" spans="1:50" ht="23.25" hidden="1" customHeight="1" x14ac:dyDescent="0.15">
      <c r="A128" s="292"/>
      <c r="B128" s="293"/>
      <c r="C128" s="293"/>
      <c r="D128" s="293"/>
      <c r="E128" s="293"/>
      <c r="F128" s="294"/>
      <c r="G128" s="351" t="s">
        <v>605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560</v>
      </c>
      <c r="B130" s="991"/>
      <c r="C130" s="990" t="s">
        <v>358</v>
      </c>
      <c r="D130" s="991"/>
      <c r="E130" s="308" t="s">
        <v>387</v>
      </c>
      <c r="F130" s="309"/>
      <c r="G130" s="310" t="s">
        <v>626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530</v>
      </c>
      <c r="AF132" s="265"/>
      <c r="AG132" s="265"/>
      <c r="AH132" s="265"/>
      <c r="AI132" s="265" t="s">
        <v>527</v>
      </c>
      <c r="AJ132" s="265"/>
      <c r="AK132" s="265"/>
      <c r="AL132" s="265"/>
      <c r="AM132" s="265" t="s">
        <v>522</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578</v>
      </c>
      <c r="AR133" s="271"/>
      <c r="AS133" s="137" t="s">
        <v>355</v>
      </c>
      <c r="AT133" s="172"/>
      <c r="AU133" s="136" t="s">
        <v>579</v>
      </c>
      <c r="AV133" s="136"/>
      <c r="AW133" s="137" t="s">
        <v>300</v>
      </c>
      <c r="AX133" s="138"/>
    </row>
    <row r="134" spans="1:50" ht="39.75" customHeight="1" x14ac:dyDescent="0.15">
      <c r="A134" s="994"/>
      <c r="B134" s="252"/>
      <c r="C134" s="251"/>
      <c r="D134" s="252"/>
      <c r="E134" s="251"/>
      <c r="F134" s="314"/>
      <c r="G134" s="230" t="s">
        <v>580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579</v>
      </c>
      <c r="AF134" s="112"/>
      <c r="AG134" s="112"/>
      <c r="AH134" s="112"/>
      <c r="AI134" s="266" t="s">
        <v>579</v>
      </c>
      <c r="AJ134" s="112"/>
      <c r="AK134" s="112"/>
      <c r="AL134" s="112"/>
      <c r="AM134" s="266" t="s">
        <v>579</v>
      </c>
      <c r="AN134" s="112"/>
      <c r="AO134" s="112"/>
      <c r="AP134" s="112"/>
      <c r="AQ134" s="266" t="s">
        <v>580</v>
      </c>
      <c r="AR134" s="112"/>
      <c r="AS134" s="112"/>
      <c r="AT134" s="112"/>
      <c r="AU134" s="266" t="s">
        <v>578</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578</v>
      </c>
      <c r="AC135" s="133"/>
      <c r="AD135" s="133"/>
      <c r="AE135" s="266" t="s">
        <v>578</v>
      </c>
      <c r="AF135" s="112"/>
      <c r="AG135" s="112"/>
      <c r="AH135" s="112"/>
      <c r="AI135" s="266" t="s">
        <v>579</v>
      </c>
      <c r="AJ135" s="112"/>
      <c r="AK135" s="112"/>
      <c r="AL135" s="112"/>
      <c r="AM135" s="266" t="s">
        <v>579</v>
      </c>
      <c r="AN135" s="112"/>
      <c r="AO135" s="112"/>
      <c r="AP135" s="112"/>
      <c r="AQ135" s="266" t="s">
        <v>578</v>
      </c>
      <c r="AR135" s="112"/>
      <c r="AS135" s="112"/>
      <c r="AT135" s="112"/>
      <c r="AU135" s="266" t="s">
        <v>579</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530</v>
      </c>
      <c r="AF136" s="265"/>
      <c r="AG136" s="265"/>
      <c r="AH136" s="265"/>
      <c r="AI136" s="265" t="s">
        <v>527</v>
      </c>
      <c r="AJ136" s="265"/>
      <c r="AK136" s="265"/>
      <c r="AL136" s="265"/>
      <c r="AM136" s="265" t="s">
        <v>522</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530</v>
      </c>
      <c r="AF140" s="265"/>
      <c r="AG140" s="265"/>
      <c r="AH140" s="265"/>
      <c r="AI140" s="265" t="s">
        <v>527</v>
      </c>
      <c r="AJ140" s="265"/>
      <c r="AK140" s="265"/>
      <c r="AL140" s="265"/>
      <c r="AM140" s="265" t="s">
        <v>522</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530</v>
      </c>
      <c r="AF144" s="265"/>
      <c r="AG144" s="265"/>
      <c r="AH144" s="265"/>
      <c r="AI144" s="265" t="s">
        <v>527</v>
      </c>
      <c r="AJ144" s="265"/>
      <c r="AK144" s="265"/>
      <c r="AL144" s="265"/>
      <c r="AM144" s="265" t="s">
        <v>522</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530</v>
      </c>
      <c r="AF148" s="265"/>
      <c r="AG148" s="265"/>
      <c r="AH148" s="265"/>
      <c r="AI148" s="265" t="s">
        <v>527</v>
      </c>
      <c r="AJ148" s="265"/>
      <c r="AK148" s="265"/>
      <c r="AL148" s="265"/>
      <c r="AM148" s="265" t="s">
        <v>522</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578</v>
      </c>
      <c r="H154" s="161"/>
      <c r="I154" s="161"/>
      <c r="J154" s="161"/>
      <c r="K154" s="161"/>
      <c r="L154" s="161"/>
      <c r="M154" s="161"/>
      <c r="N154" s="161"/>
      <c r="O154" s="161"/>
      <c r="P154" s="231"/>
      <c r="Q154" s="160" t="s">
        <v>578</v>
      </c>
      <c r="R154" s="161"/>
      <c r="S154" s="161"/>
      <c r="T154" s="161"/>
      <c r="U154" s="161"/>
      <c r="V154" s="161"/>
      <c r="W154" s="161"/>
      <c r="X154" s="161"/>
      <c r="Y154" s="161"/>
      <c r="Z154" s="161"/>
      <c r="AA154" s="923"/>
      <c r="AB154" s="255" t="s">
        <v>579</v>
      </c>
      <c r="AC154" s="256"/>
      <c r="AD154" s="256"/>
      <c r="AE154" s="261" t="s">
        <v>580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9" customHeight="1" x14ac:dyDescent="0.15">
      <c r="A188" s="994"/>
      <c r="B188" s="252"/>
      <c r="C188" s="251"/>
      <c r="D188" s="252"/>
      <c r="E188" s="160" t="s">
        <v>653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9"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530</v>
      </c>
      <c r="AF192" s="265"/>
      <c r="AG192" s="265"/>
      <c r="AH192" s="265"/>
      <c r="AI192" s="265" t="s">
        <v>527</v>
      </c>
      <c r="AJ192" s="265"/>
      <c r="AK192" s="265"/>
      <c r="AL192" s="265"/>
      <c r="AM192" s="265" t="s">
        <v>522</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531</v>
      </c>
      <c r="AF196" s="265"/>
      <c r="AG196" s="265"/>
      <c r="AH196" s="265"/>
      <c r="AI196" s="265" t="s">
        <v>527</v>
      </c>
      <c r="AJ196" s="265"/>
      <c r="AK196" s="265"/>
      <c r="AL196" s="265"/>
      <c r="AM196" s="265" t="s">
        <v>522</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530</v>
      </c>
      <c r="AF200" s="265"/>
      <c r="AG200" s="265"/>
      <c r="AH200" s="265"/>
      <c r="AI200" s="265" t="s">
        <v>527</v>
      </c>
      <c r="AJ200" s="265"/>
      <c r="AK200" s="265"/>
      <c r="AL200" s="265"/>
      <c r="AM200" s="265" t="s">
        <v>522</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530</v>
      </c>
      <c r="AF204" s="265"/>
      <c r="AG204" s="265"/>
      <c r="AH204" s="265"/>
      <c r="AI204" s="265" t="s">
        <v>527</v>
      </c>
      <c r="AJ204" s="265"/>
      <c r="AK204" s="265"/>
      <c r="AL204" s="265"/>
      <c r="AM204" s="265" t="s">
        <v>522</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530</v>
      </c>
      <c r="AF208" s="265"/>
      <c r="AG208" s="265"/>
      <c r="AH208" s="265"/>
      <c r="AI208" s="265" t="s">
        <v>527</v>
      </c>
      <c r="AJ208" s="265"/>
      <c r="AK208" s="265"/>
      <c r="AL208" s="265"/>
      <c r="AM208" s="265" t="s">
        <v>522</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530</v>
      </c>
      <c r="AF252" s="265"/>
      <c r="AG252" s="265"/>
      <c r="AH252" s="265"/>
      <c r="AI252" s="265" t="s">
        <v>527</v>
      </c>
      <c r="AJ252" s="265"/>
      <c r="AK252" s="265"/>
      <c r="AL252" s="265"/>
      <c r="AM252" s="265" t="s">
        <v>522</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530</v>
      </c>
      <c r="AF256" s="265"/>
      <c r="AG256" s="265"/>
      <c r="AH256" s="265"/>
      <c r="AI256" s="265" t="s">
        <v>527</v>
      </c>
      <c r="AJ256" s="265"/>
      <c r="AK256" s="265"/>
      <c r="AL256" s="265"/>
      <c r="AM256" s="265" t="s">
        <v>523</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530</v>
      </c>
      <c r="AF260" s="265"/>
      <c r="AG260" s="265"/>
      <c r="AH260" s="265"/>
      <c r="AI260" s="265" t="s">
        <v>527</v>
      </c>
      <c r="AJ260" s="265"/>
      <c r="AK260" s="265"/>
      <c r="AL260" s="265"/>
      <c r="AM260" s="265" t="s">
        <v>523</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530</v>
      </c>
      <c r="AF264" s="181"/>
      <c r="AG264" s="181"/>
      <c r="AH264" s="181"/>
      <c r="AI264" s="181" t="s">
        <v>527</v>
      </c>
      <c r="AJ264" s="181"/>
      <c r="AK264" s="181"/>
      <c r="AL264" s="181"/>
      <c r="AM264" s="181" t="s">
        <v>522</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531</v>
      </c>
      <c r="AF268" s="265"/>
      <c r="AG268" s="265"/>
      <c r="AH268" s="265"/>
      <c r="AI268" s="265" t="s">
        <v>527</v>
      </c>
      <c r="AJ268" s="265"/>
      <c r="AK268" s="265"/>
      <c r="AL268" s="265"/>
      <c r="AM268" s="265" t="s">
        <v>522</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530</v>
      </c>
      <c r="AF312" s="265"/>
      <c r="AG312" s="265"/>
      <c r="AH312" s="265"/>
      <c r="AI312" s="265" t="s">
        <v>527</v>
      </c>
      <c r="AJ312" s="265"/>
      <c r="AK312" s="265"/>
      <c r="AL312" s="265"/>
      <c r="AM312" s="265" t="s">
        <v>522</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530</v>
      </c>
      <c r="AF316" s="265"/>
      <c r="AG316" s="265"/>
      <c r="AH316" s="265"/>
      <c r="AI316" s="265" t="s">
        <v>527</v>
      </c>
      <c r="AJ316" s="265"/>
      <c r="AK316" s="265"/>
      <c r="AL316" s="265"/>
      <c r="AM316" s="265" t="s">
        <v>522</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530</v>
      </c>
      <c r="AF320" s="265"/>
      <c r="AG320" s="265"/>
      <c r="AH320" s="265"/>
      <c r="AI320" s="265" t="s">
        <v>527</v>
      </c>
      <c r="AJ320" s="265"/>
      <c r="AK320" s="265"/>
      <c r="AL320" s="265"/>
      <c r="AM320" s="265" t="s">
        <v>523</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530</v>
      </c>
      <c r="AF324" s="265"/>
      <c r="AG324" s="265"/>
      <c r="AH324" s="265"/>
      <c r="AI324" s="265" t="s">
        <v>527</v>
      </c>
      <c r="AJ324" s="265"/>
      <c r="AK324" s="265"/>
      <c r="AL324" s="265"/>
      <c r="AM324" s="265" t="s">
        <v>522</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531</v>
      </c>
      <c r="AF328" s="265"/>
      <c r="AG328" s="265"/>
      <c r="AH328" s="265"/>
      <c r="AI328" s="265" t="s">
        <v>527</v>
      </c>
      <c r="AJ328" s="265"/>
      <c r="AK328" s="265"/>
      <c r="AL328" s="265"/>
      <c r="AM328" s="265" t="s">
        <v>523</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530</v>
      </c>
      <c r="AF372" s="265"/>
      <c r="AG372" s="265"/>
      <c r="AH372" s="265"/>
      <c r="AI372" s="265" t="s">
        <v>527</v>
      </c>
      <c r="AJ372" s="265"/>
      <c r="AK372" s="265"/>
      <c r="AL372" s="265"/>
      <c r="AM372" s="265" t="s">
        <v>522</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530</v>
      </c>
      <c r="AF376" s="265"/>
      <c r="AG376" s="265"/>
      <c r="AH376" s="265"/>
      <c r="AI376" s="265" t="s">
        <v>527</v>
      </c>
      <c r="AJ376" s="265"/>
      <c r="AK376" s="265"/>
      <c r="AL376" s="265"/>
      <c r="AM376" s="265" t="s">
        <v>522</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530</v>
      </c>
      <c r="AF380" s="265"/>
      <c r="AG380" s="265"/>
      <c r="AH380" s="265"/>
      <c r="AI380" s="265" t="s">
        <v>527</v>
      </c>
      <c r="AJ380" s="265"/>
      <c r="AK380" s="265"/>
      <c r="AL380" s="265"/>
      <c r="AM380" s="265" t="s">
        <v>522</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530</v>
      </c>
      <c r="AF384" s="265"/>
      <c r="AG384" s="265"/>
      <c r="AH384" s="265"/>
      <c r="AI384" s="265" t="s">
        <v>527</v>
      </c>
      <c r="AJ384" s="265"/>
      <c r="AK384" s="265"/>
      <c r="AL384" s="265"/>
      <c r="AM384" s="265" t="s">
        <v>522</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530</v>
      </c>
      <c r="AF388" s="265"/>
      <c r="AG388" s="265"/>
      <c r="AH388" s="265"/>
      <c r="AI388" s="265" t="s">
        <v>527</v>
      </c>
      <c r="AJ388" s="265"/>
      <c r="AK388" s="265"/>
      <c r="AL388" s="265"/>
      <c r="AM388" s="265" t="s">
        <v>522</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556</v>
      </c>
      <c r="D430" s="250"/>
      <c r="E430" s="238" t="s">
        <v>540</v>
      </c>
      <c r="F430" s="448"/>
      <c r="G430" s="240" t="s">
        <v>374</v>
      </c>
      <c r="H430" s="158"/>
      <c r="I430" s="158"/>
      <c r="J430" s="241" t="s">
        <v>578</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523</v>
      </c>
      <c r="AJ431" s="181"/>
      <c r="AK431" s="181"/>
      <c r="AL431" s="176"/>
      <c r="AM431" s="181" t="s">
        <v>518</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581</v>
      </c>
      <c r="AF432" s="136"/>
      <c r="AG432" s="137" t="s">
        <v>355</v>
      </c>
      <c r="AH432" s="172"/>
      <c r="AI432" s="182"/>
      <c r="AJ432" s="182"/>
      <c r="AK432" s="182"/>
      <c r="AL432" s="177"/>
      <c r="AM432" s="182"/>
      <c r="AN432" s="182"/>
      <c r="AO432" s="182"/>
      <c r="AP432" s="177"/>
      <c r="AQ432" s="217" t="s">
        <v>578</v>
      </c>
      <c r="AR432" s="136"/>
      <c r="AS432" s="137" t="s">
        <v>355</v>
      </c>
      <c r="AT432" s="172"/>
      <c r="AU432" s="136" t="s">
        <v>578</v>
      </c>
      <c r="AV432" s="136"/>
      <c r="AW432" s="137" t="s">
        <v>300</v>
      </c>
      <c r="AX432" s="138"/>
    </row>
    <row r="433" spans="1:50" ht="23.25" customHeight="1" x14ac:dyDescent="0.15">
      <c r="A433" s="994"/>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580</v>
      </c>
      <c r="AF433" s="112"/>
      <c r="AG433" s="112"/>
      <c r="AH433" s="113"/>
      <c r="AI433" s="111" t="s">
        <v>578</v>
      </c>
      <c r="AJ433" s="112"/>
      <c r="AK433" s="112"/>
      <c r="AL433" s="112"/>
      <c r="AM433" s="111" t="s">
        <v>566</v>
      </c>
      <c r="AN433" s="112"/>
      <c r="AO433" s="112"/>
      <c r="AP433" s="113"/>
      <c r="AQ433" s="111" t="s">
        <v>578</v>
      </c>
      <c r="AR433" s="112"/>
      <c r="AS433" s="112"/>
      <c r="AT433" s="113"/>
      <c r="AU433" s="112" t="s">
        <v>578</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578</v>
      </c>
      <c r="AF434" s="112"/>
      <c r="AG434" s="112"/>
      <c r="AH434" s="113"/>
      <c r="AI434" s="111" t="s">
        <v>580</v>
      </c>
      <c r="AJ434" s="112"/>
      <c r="AK434" s="112"/>
      <c r="AL434" s="112"/>
      <c r="AM434" s="111" t="s">
        <v>566</v>
      </c>
      <c r="AN434" s="112"/>
      <c r="AO434" s="112"/>
      <c r="AP434" s="113"/>
      <c r="AQ434" s="111" t="s">
        <v>578</v>
      </c>
      <c r="AR434" s="112"/>
      <c r="AS434" s="112"/>
      <c r="AT434" s="113"/>
      <c r="AU434" s="112" t="s">
        <v>578</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580</v>
      </c>
      <c r="AJ435" s="112"/>
      <c r="AK435" s="112"/>
      <c r="AL435" s="112"/>
      <c r="AM435" s="111" t="s">
        <v>566</v>
      </c>
      <c r="AN435" s="112"/>
      <c r="AO435" s="112"/>
      <c r="AP435" s="113"/>
      <c r="AQ435" s="111" t="s">
        <v>578</v>
      </c>
      <c r="AR435" s="112"/>
      <c r="AS435" s="112"/>
      <c r="AT435" s="113"/>
      <c r="AU435" s="112" t="s">
        <v>578</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522</v>
      </c>
      <c r="AJ436" s="181"/>
      <c r="AK436" s="181"/>
      <c r="AL436" s="176"/>
      <c r="AM436" s="181" t="s">
        <v>518</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522</v>
      </c>
      <c r="AJ441" s="181"/>
      <c r="AK441" s="181"/>
      <c r="AL441" s="176"/>
      <c r="AM441" s="181" t="s">
        <v>514</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522</v>
      </c>
      <c r="AJ446" s="181"/>
      <c r="AK446" s="181"/>
      <c r="AL446" s="176"/>
      <c r="AM446" s="181" t="s">
        <v>519</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522</v>
      </c>
      <c r="AJ451" s="181"/>
      <c r="AK451" s="181"/>
      <c r="AL451" s="176"/>
      <c r="AM451" s="181" t="s">
        <v>518</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522</v>
      </c>
      <c r="AJ456" s="181"/>
      <c r="AK456" s="181"/>
      <c r="AL456" s="176"/>
      <c r="AM456" s="181" t="s">
        <v>518</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578</v>
      </c>
      <c r="AF457" s="136"/>
      <c r="AG457" s="137" t="s">
        <v>355</v>
      </c>
      <c r="AH457" s="172"/>
      <c r="AI457" s="182"/>
      <c r="AJ457" s="182"/>
      <c r="AK457" s="182"/>
      <c r="AL457" s="177"/>
      <c r="AM457" s="182"/>
      <c r="AN457" s="182"/>
      <c r="AO457" s="182"/>
      <c r="AP457" s="177"/>
      <c r="AQ457" s="217" t="s">
        <v>578</v>
      </c>
      <c r="AR457" s="136"/>
      <c r="AS457" s="137" t="s">
        <v>355</v>
      </c>
      <c r="AT457" s="172"/>
      <c r="AU457" s="136" t="s">
        <v>578</v>
      </c>
      <c r="AV457" s="136"/>
      <c r="AW457" s="137" t="s">
        <v>300</v>
      </c>
      <c r="AX457" s="138"/>
    </row>
    <row r="458" spans="1:50" ht="23.25" customHeight="1" x14ac:dyDescent="0.15">
      <c r="A458" s="994"/>
      <c r="B458" s="252"/>
      <c r="C458" s="251"/>
      <c r="D458" s="252"/>
      <c r="E458" s="166"/>
      <c r="F458" s="167"/>
      <c r="G458" s="230" t="s">
        <v>578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580</v>
      </c>
      <c r="AC458" s="133"/>
      <c r="AD458" s="133"/>
      <c r="AE458" s="111" t="s">
        <v>578</v>
      </c>
      <c r="AF458" s="112"/>
      <c r="AG458" s="112"/>
      <c r="AH458" s="112"/>
      <c r="AI458" s="111" t="s">
        <v>578</v>
      </c>
      <c r="AJ458" s="112"/>
      <c r="AK458" s="112"/>
      <c r="AL458" s="112"/>
      <c r="AM458" s="111" t="s">
        <v>566</v>
      </c>
      <c r="AN458" s="112"/>
      <c r="AO458" s="112"/>
      <c r="AP458" s="113"/>
      <c r="AQ458" s="111" t="s">
        <v>578</v>
      </c>
      <c r="AR458" s="112"/>
      <c r="AS458" s="112"/>
      <c r="AT458" s="113"/>
      <c r="AU458" s="112" t="s">
        <v>578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578</v>
      </c>
      <c r="AC459" s="221"/>
      <c r="AD459" s="221"/>
      <c r="AE459" s="111" t="s">
        <v>578</v>
      </c>
      <c r="AF459" s="112"/>
      <c r="AG459" s="112"/>
      <c r="AH459" s="113"/>
      <c r="AI459" s="111" t="s">
        <v>578</v>
      </c>
      <c r="AJ459" s="112"/>
      <c r="AK459" s="112"/>
      <c r="AL459" s="112"/>
      <c r="AM459" s="111" t="s">
        <v>566</v>
      </c>
      <c r="AN459" s="112"/>
      <c r="AO459" s="112"/>
      <c r="AP459" s="113"/>
      <c r="AQ459" s="111" t="s">
        <v>578</v>
      </c>
      <c r="AR459" s="112"/>
      <c r="AS459" s="112"/>
      <c r="AT459" s="113"/>
      <c r="AU459" s="112" t="s">
        <v>578</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578</v>
      </c>
      <c r="AF460" s="112"/>
      <c r="AG460" s="112"/>
      <c r="AH460" s="113"/>
      <c r="AI460" s="111" t="s">
        <v>578</v>
      </c>
      <c r="AJ460" s="112"/>
      <c r="AK460" s="112"/>
      <c r="AL460" s="112"/>
      <c r="AM460" s="111" t="s">
        <v>566</v>
      </c>
      <c r="AN460" s="112"/>
      <c r="AO460" s="112"/>
      <c r="AP460" s="113"/>
      <c r="AQ460" s="111" t="s">
        <v>580</v>
      </c>
      <c r="AR460" s="112"/>
      <c r="AS460" s="112"/>
      <c r="AT460" s="113"/>
      <c r="AU460" s="112" t="s">
        <v>578</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522</v>
      </c>
      <c r="AJ461" s="181"/>
      <c r="AK461" s="181"/>
      <c r="AL461" s="176"/>
      <c r="AM461" s="181" t="s">
        <v>520</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522</v>
      </c>
      <c r="AJ466" s="181"/>
      <c r="AK466" s="181"/>
      <c r="AL466" s="176"/>
      <c r="AM466" s="181" t="s">
        <v>518</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522</v>
      </c>
      <c r="AJ471" s="181"/>
      <c r="AK471" s="181"/>
      <c r="AL471" s="176"/>
      <c r="AM471" s="181" t="s">
        <v>514</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522</v>
      </c>
      <c r="AJ476" s="181"/>
      <c r="AK476" s="181"/>
      <c r="AL476" s="176"/>
      <c r="AM476" s="181" t="s">
        <v>518</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557</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523</v>
      </c>
      <c r="AJ485" s="181"/>
      <c r="AK485" s="181"/>
      <c r="AL485" s="176"/>
      <c r="AM485" s="181" t="s">
        <v>520</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522</v>
      </c>
      <c r="AJ490" s="181"/>
      <c r="AK490" s="181"/>
      <c r="AL490" s="176"/>
      <c r="AM490" s="181" t="s">
        <v>520</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522</v>
      </c>
      <c r="AJ495" s="181"/>
      <c r="AK495" s="181"/>
      <c r="AL495" s="176"/>
      <c r="AM495" s="181" t="s">
        <v>518</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522</v>
      </c>
      <c r="AJ500" s="181"/>
      <c r="AK500" s="181"/>
      <c r="AL500" s="176"/>
      <c r="AM500" s="181" t="s">
        <v>519</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522</v>
      </c>
      <c r="AJ505" s="181"/>
      <c r="AK505" s="181"/>
      <c r="AL505" s="176"/>
      <c r="AM505" s="181" t="s">
        <v>520</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522</v>
      </c>
      <c r="AJ510" s="181"/>
      <c r="AK510" s="181"/>
      <c r="AL510" s="176"/>
      <c r="AM510" s="181" t="s">
        <v>518</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523</v>
      </c>
      <c r="AJ515" s="181"/>
      <c r="AK515" s="181"/>
      <c r="AL515" s="176"/>
      <c r="AM515" s="181" t="s">
        <v>518</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523</v>
      </c>
      <c r="AJ520" s="181"/>
      <c r="AK520" s="181"/>
      <c r="AL520" s="176"/>
      <c r="AM520" s="181" t="s">
        <v>518</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522</v>
      </c>
      <c r="AJ525" s="181"/>
      <c r="AK525" s="181"/>
      <c r="AL525" s="176"/>
      <c r="AM525" s="181" t="s">
        <v>514</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522</v>
      </c>
      <c r="AJ530" s="181"/>
      <c r="AK530" s="181"/>
      <c r="AL530" s="176"/>
      <c r="AM530" s="181" t="s">
        <v>518</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558</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523</v>
      </c>
      <c r="AJ539" s="181"/>
      <c r="AK539" s="181"/>
      <c r="AL539" s="176"/>
      <c r="AM539" s="181" t="s">
        <v>518</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522</v>
      </c>
      <c r="AJ544" s="181"/>
      <c r="AK544" s="181"/>
      <c r="AL544" s="176"/>
      <c r="AM544" s="181" t="s">
        <v>520</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522</v>
      </c>
      <c r="AJ549" s="181"/>
      <c r="AK549" s="181"/>
      <c r="AL549" s="176"/>
      <c r="AM549" s="181" t="s">
        <v>514</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522</v>
      </c>
      <c r="AJ554" s="181"/>
      <c r="AK554" s="181"/>
      <c r="AL554" s="176"/>
      <c r="AM554" s="181" t="s">
        <v>514</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522</v>
      </c>
      <c r="AJ559" s="181"/>
      <c r="AK559" s="181"/>
      <c r="AL559" s="176"/>
      <c r="AM559" s="181" t="s">
        <v>518</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522</v>
      </c>
      <c r="AJ564" s="181"/>
      <c r="AK564" s="181"/>
      <c r="AL564" s="176"/>
      <c r="AM564" s="181" t="s">
        <v>514</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523</v>
      </c>
      <c r="AJ569" s="181"/>
      <c r="AK569" s="181"/>
      <c r="AL569" s="176"/>
      <c r="AM569" s="181" t="s">
        <v>514</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522</v>
      </c>
      <c r="AJ574" s="181"/>
      <c r="AK574" s="181"/>
      <c r="AL574" s="176"/>
      <c r="AM574" s="181" t="s">
        <v>514</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522</v>
      </c>
      <c r="AJ579" s="181"/>
      <c r="AK579" s="181"/>
      <c r="AL579" s="176"/>
      <c r="AM579" s="181" t="s">
        <v>514</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522</v>
      </c>
      <c r="AJ584" s="181"/>
      <c r="AK584" s="181"/>
      <c r="AL584" s="176"/>
      <c r="AM584" s="181" t="s">
        <v>518</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557</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522</v>
      </c>
      <c r="AJ593" s="181"/>
      <c r="AK593" s="181"/>
      <c r="AL593" s="176"/>
      <c r="AM593" s="181" t="s">
        <v>514</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523</v>
      </c>
      <c r="AJ598" s="181"/>
      <c r="AK598" s="181"/>
      <c r="AL598" s="176"/>
      <c r="AM598" s="181" t="s">
        <v>519</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522</v>
      </c>
      <c r="AJ603" s="181"/>
      <c r="AK603" s="181"/>
      <c r="AL603" s="176"/>
      <c r="AM603" s="181" t="s">
        <v>514</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522</v>
      </c>
      <c r="AJ608" s="181"/>
      <c r="AK608" s="181"/>
      <c r="AL608" s="176"/>
      <c r="AM608" s="181" t="s">
        <v>514</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522</v>
      </c>
      <c r="AJ613" s="181"/>
      <c r="AK613" s="181"/>
      <c r="AL613" s="176"/>
      <c r="AM613" s="181" t="s">
        <v>518</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522</v>
      </c>
      <c r="AJ618" s="181"/>
      <c r="AK618" s="181"/>
      <c r="AL618" s="176"/>
      <c r="AM618" s="181" t="s">
        <v>518</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522</v>
      </c>
      <c r="AJ623" s="181"/>
      <c r="AK623" s="181"/>
      <c r="AL623" s="176"/>
      <c r="AM623" s="181" t="s">
        <v>519</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522</v>
      </c>
      <c r="AJ628" s="181"/>
      <c r="AK628" s="181"/>
      <c r="AL628" s="176"/>
      <c r="AM628" s="181" t="s">
        <v>518</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522</v>
      </c>
      <c r="AJ633" s="181"/>
      <c r="AK633" s="181"/>
      <c r="AL633" s="176"/>
      <c r="AM633" s="181" t="s">
        <v>514</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522</v>
      </c>
      <c r="AJ638" s="181"/>
      <c r="AK638" s="181"/>
      <c r="AL638" s="176"/>
      <c r="AM638" s="181" t="s">
        <v>518</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558</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523</v>
      </c>
      <c r="AJ647" s="181"/>
      <c r="AK647" s="181"/>
      <c r="AL647" s="176"/>
      <c r="AM647" s="181" t="s">
        <v>514</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522</v>
      </c>
      <c r="AJ652" s="181"/>
      <c r="AK652" s="181"/>
      <c r="AL652" s="176"/>
      <c r="AM652" s="181" t="s">
        <v>514</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522</v>
      </c>
      <c r="AJ657" s="181"/>
      <c r="AK657" s="181"/>
      <c r="AL657" s="176"/>
      <c r="AM657" s="181" t="s">
        <v>518</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522</v>
      </c>
      <c r="AJ662" s="181"/>
      <c r="AK662" s="181"/>
      <c r="AL662" s="176"/>
      <c r="AM662" s="181" t="s">
        <v>514</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522</v>
      </c>
      <c r="AJ667" s="181"/>
      <c r="AK667" s="181"/>
      <c r="AL667" s="176"/>
      <c r="AM667" s="181" t="s">
        <v>514</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523</v>
      </c>
      <c r="AJ672" s="181"/>
      <c r="AK672" s="181"/>
      <c r="AL672" s="176"/>
      <c r="AM672" s="181" t="s">
        <v>514</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522</v>
      </c>
      <c r="AJ677" s="181"/>
      <c r="AK677" s="181"/>
      <c r="AL677" s="176"/>
      <c r="AM677" s="181" t="s">
        <v>520</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523</v>
      </c>
      <c r="AJ682" s="181"/>
      <c r="AK682" s="181"/>
      <c r="AL682" s="176"/>
      <c r="AM682" s="181" t="s">
        <v>518</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522</v>
      </c>
      <c r="AJ687" s="181"/>
      <c r="AK687" s="181"/>
      <c r="AL687" s="176"/>
      <c r="AM687" s="181" t="s">
        <v>514</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522</v>
      </c>
      <c r="AJ692" s="181"/>
      <c r="AK692" s="181"/>
      <c r="AL692" s="176"/>
      <c r="AM692" s="181" t="s">
        <v>519</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6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608</v>
      </c>
      <c r="AH703" s="665"/>
      <c r="AI703" s="665"/>
      <c r="AJ703" s="665"/>
      <c r="AK703" s="665"/>
      <c r="AL703" s="665"/>
      <c r="AM703" s="665"/>
      <c r="AN703" s="665"/>
      <c r="AO703" s="665"/>
      <c r="AP703" s="665"/>
      <c r="AQ703" s="665"/>
      <c r="AR703" s="665"/>
      <c r="AS703" s="665"/>
      <c r="AT703" s="665"/>
      <c r="AU703" s="665"/>
      <c r="AV703" s="665"/>
      <c r="AW703" s="665"/>
      <c r="AX703" s="666"/>
    </row>
    <row r="704" spans="1:50" ht="88.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609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656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654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610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571</v>
      </c>
      <c r="AE709" s="155"/>
      <c r="AF709" s="155"/>
      <c r="AG709" s="664" t="s">
        <v>611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657</v>
      </c>
      <c r="AE710" s="155"/>
      <c r="AF710" s="155"/>
      <c r="AG710" s="664" t="s">
        <v>578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612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657</v>
      </c>
      <c r="AE712" s="586"/>
      <c r="AF712" s="586"/>
      <c r="AG712" s="594" t="s">
        <v>578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657</v>
      </c>
      <c r="AE713" s="155"/>
      <c r="AF713" s="156"/>
      <c r="AG713" s="664" t="s">
        <v>580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446</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7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46.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615</v>
      </c>
      <c r="AH716" s="665"/>
      <c r="AI716" s="665"/>
      <c r="AJ716" s="665"/>
      <c r="AK716" s="665"/>
      <c r="AL716" s="665"/>
      <c r="AM716" s="665"/>
      <c r="AN716" s="665"/>
      <c r="AO716" s="665"/>
      <c r="AP716" s="665"/>
      <c r="AQ716" s="665"/>
      <c r="AR716" s="665"/>
      <c r="AS716" s="665"/>
      <c r="AT716" s="665"/>
      <c r="AU716" s="665"/>
      <c r="AV716" s="665"/>
      <c r="AW716" s="665"/>
      <c r="AX716" s="666"/>
    </row>
    <row r="717" spans="1:50" ht="42.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616</v>
      </c>
      <c r="AH717" s="665"/>
      <c r="AI717" s="665"/>
      <c r="AJ717" s="665"/>
      <c r="AK717" s="665"/>
      <c r="AL717" s="665"/>
      <c r="AM717" s="665"/>
      <c r="AN717" s="665"/>
      <c r="AO717" s="665"/>
      <c r="AP717" s="665"/>
      <c r="AQ717" s="665"/>
      <c r="AR717" s="665"/>
      <c r="AS717" s="665"/>
      <c r="AT717" s="665"/>
      <c r="AU717" s="665"/>
      <c r="AV717" s="665"/>
      <c r="AW717" s="665"/>
      <c r="AX717" s="666"/>
    </row>
    <row r="718" spans="1:50" ht="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571</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657</v>
      </c>
      <c r="AE719" s="668"/>
      <c r="AF719" s="668"/>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101.25" customHeight="1" x14ac:dyDescent="0.15">
      <c r="A726" s="621" t="s">
        <v>48</v>
      </c>
      <c r="B726" s="622"/>
      <c r="C726" s="443" t="s">
        <v>53</v>
      </c>
      <c r="D726" s="581"/>
      <c r="E726" s="581"/>
      <c r="F726" s="582"/>
      <c r="G726" s="797" t="s">
        <v>689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690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586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544</v>
      </c>
      <c r="B737" s="124"/>
      <c r="C737" s="124"/>
      <c r="D737" s="125"/>
      <c r="E737" s="122" t="s">
        <v>618</v>
      </c>
      <c r="F737" s="122"/>
      <c r="G737" s="122"/>
      <c r="H737" s="122"/>
      <c r="I737" s="122"/>
      <c r="J737" s="122"/>
      <c r="K737" s="122"/>
      <c r="L737" s="122"/>
      <c r="M737" s="122"/>
      <c r="N737" s="101" t="s">
        <v>537</v>
      </c>
      <c r="O737" s="101"/>
      <c r="P737" s="101"/>
      <c r="Q737" s="101"/>
      <c r="R737" s="122" t="s">
        <v>618</v>
      </c>
      <c r="S737" s="122"/>
      <c r="T737" s="122"/>
      <c r="U737" s="122"/>
      <c r="V737" s="122"/>
      <c r="W737" s="122"/>
      <c r="X737" s="122"/>
      <c r="Y737" s="122"/>
      <c r="Z737" s="122"/>
      <c r="AA737" s="101" t="s">
        <v>536</v>
      </c>
      <c r="AB737" s="101"/>
      <c r="AC737" s="101"/>
      <c r="AD737" s="101"/>
      <c r="AE737" s="122" t="s">
        <v>619</v>
      </c>
      <c r="AF737" s="122"/>
      <c r="AG737" s="122"/>
      <c r="AH737" s="122"/>
      <c r="AI737" s="122"/>
      <c r="AJ737" s="122"/>
      <c r="AK737" s="122"/>
      <c r="AL737" s="122"/>
      <c r="AM737" s="122"/>
      <c r="AN737" s="101" t="s">
        <v>535</v>
      </c>
      <c r="AO737" s="101"/>
      <c r="AP737" s="101"/>
      <c r="AQ737" s="101"/>
      <c r="AR737" s="102" t="s">
        <v>620</v>
      </c>
      <c r="AS737" s="103"/>
      <c r="AT737" s="103"/>
      <c r="AU737" s="103"/>
      <c r="AV737" s="103"/>
      <c r="AW737" s="103"/>
      <c r="AX737" s="104"/>
      <c r="AY737" s="89"/>
      <c r="AZ737" s="89"/>
    </row>
    <row r="738" spans="1:52" ht="24.75" customHeight="1" x14ac:dyDescent="0.15">
      <c r="A738" s="123" t="s">
        <v>534</v>
      </c>
      <c r="B738" s="124"/>
      <c r="C738" s="124"/>
      <c r="D738" s="125"/>
      <c r="E738" s="122" t="s">
        <v>621</v>
      </c>
      <c r="F738" s="122"/>
      <c r="G738" s="122"/>
      <c r="H738" s="122"/>
      <c r="I738" s="122"/>
      <c r="J738" s="122"/>
      <c r="K738" s="122"/>
      <c r="L738" s="122"/>
      <c r="M738" s="122"/>
      <c r="N738" s="101" t="s">
        <v>533</v>
      </c>
      <c r="O738" s="101"/>
      <c r="P738" s="101"/>
      <c r="Q738" s="101"/>
      <c r="R738" s="122" t="s">
        <v>622</v>
      </c>
      <c r="S738" s="122"/>
      <c r="T738" s="122"/>
      <c r="U738" s="122"/>
      <c r="V738" s="122"/>
      <c r="W738" s="122"/>
      <c r="X738" s="122"/>
      <c r="Y738" s="122"/>
      <c r="Z738" s="122"/>
      <c r="AA738" s="101" t="s">
        <v>532</v>
      </c>
      <c r="AB738" s="101"/>
      <c r="AC738" s="101"/>
      <c r="AD738" s="101"/>
      <c r="AE738" s="122" t="s">
        <v>623</v>
      </c>
      <c r="AF738" s="122"/>
      <c r="AG738" s="122"/>
      <c r="AH738" s="122"/>
      <c r="AI738" s="122"/>
      <c r="AJ738" s="122"/>
      <c r="AK738" s="122"/>
      <c r="AL738" s="122"/>
      <c r="AM738" s="122"/>
      <c r="AN738" s="101" t="s">
        <v>528</v>
      </c>
      <c r="AO738" s="101"/>
      <c r="AP738" s="101"/>
      <c r="AQ738" s="101"/>
      <c r="AR738" s="102">
        <v>267</v>
      </c>
      <c r="AS738" s="103"/>
      <c r="AT738" s="103"/>
      <c r="AU738" s="103"/>
      <c r="AV738" s="103"/>
      <c r="AW738" s="103"/>
      <c r="AX738" s="104"/>
    </row>
    <row r="739" spans="1:52" ht="24.75" customHeight="1" thickBot="1" x14ac:dyDescent="0.2">
      <c r="A739" s="126" t="s">
        <v>524</v>
      </c>
      <c r="B739" s="127"/>
      <c r="C739" s="127"/>
      <c r="D739" s="128"/>
      <c r="E739" s="129" t="s">
        <v>624</v>
      </c>
      <c r="F739" s="117"/>
      <c r="G739" s="117"/>
      <c r="H739" s="93" t="str">
        <f>IF(E739="", "", "(")</f>
        <v>(</v>
      </c>
      <c r="I739" s="117"/>
      <c r="J739" s="117"/>
      <c r="K739" s="93" t="str">
        <f>IF(OR(I739="　", I739=""), "", "-")</f>
        <v/>
      </c>
      <c r="L739" s="118">
        <v>272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506</v>
      </c>
      <c r="B779" s="761"/>
      <c r="C779" s="761"/>
      <c r="D779" s="761"/>
      <c r="E779" s="761"/>
      <c r="F779" s="762"/>
      <c r="G779" s="439" t="s">
        <v>639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641</v>
      </c>
      <c r="H781" s="450"/>
      <c r="I781" s="450"/>
      <c r="J781" s="450"/>
      <c r="K781" s="451"/>
      <c r="L781" s="452" t="s">
        <v>681</v>
      </c>
      <c r="M781" s="453"/>
      <c r="N781" s="453"/>
      <c r="O781" s="453"/>
      <c r="P781" s="453"/>
      <c r="Q781" s="453"/>
      <c r="R781" s="453"/>
      <c r="S781" s="453"/>
      <c r="T781" s="453"/>
      <c r="U781" s="453"/>
      <c r="V781" s="453"/>
      <c r="W781" s="453"/>
      <c r="X781" s="454"/>
      <c r="Y781" s="455">
        <v>15</v>
      </c>
      <c r="Z781" s="456"/>
      <c r="AA781" s="456"/>
      <c r="AB781" s="557"/>
      <c r="AC781" s="449" t="s">
        <v>641</v>
      </c>
      <c r="AD781" s="450"/>
      <c r="AE781" s="450"/>
      <c r="AF781" s="450"/>
      <c r="AG781" s="451"/>
      <c r="AH781" s="452" t="s">
        <v>681</v>
      </c>
      <c r="AI781" s="453"/>
      <c r="AJ781" s="453"/>
      <c r="AK781" s="453"/>
      <c r="AL781" s="453"/>
      <c r="AM781" s="453"/>
      <c r="AN781" s="453"/>
      <c r="AO781" s="453"/>
      <c r="AP781" s="453"/>
      <c r="AQ781" s="453"/>
      <c r="AR781" s="453"/>
      <c r="AS781" s="453"/>
      <c r="AT781" s="454"/>
      <c r="AU781" s="455">
        <v>26</v>
      </c>
      <c r="AV781" s="456"/>
      <c r="AW781" s="456"/>
      <c r="AX781" s="457"/>
    </row>
    <row r="782" spans="1:50" ht="24.75" customHeight="1" x14ac:dyDescent="0.15">
      <c r="A782" s="556"/>
      <c r="B782" s="763"/>
      <c r="C782" s="763"/>
      <c r="D782" s="763"/>
      <c r="E782" s="763"/>
      <c r="F782" s="764"/>
      <c r="G782" s="348" t="s">
        <v>638</v>
      </c>
      <c r="H782" s="349"/>
      <c r="I782" s="349"/>
      <c r="J782" s="349"/>
      <c r="K782" s="350"/>
      <c r="L782" s="401" t="s">
        <v>664</v>
      </c>
      <c r="M782" s="402"/>
      <c r="N782" s="402"/>
      <c r="O782" s="402"/>
      <c r="P782" s="402"/>
      <c r="Q782" s="402"/>
      <c r="R782" s="402"/>
      <c r="S782" s="402"/>
      <c r="T782" s="402"/>
      <c r="U782" s="402"/>
      <c r="V782" s="402"/>
      <c r="W782" s="402"/>
      <c r="X782" s="403"/>
      <c r="Y782" s="398">
        <v>28</v>
      </c>
      <c r="Z782" s="399"/>
      <c r="AA782" s="399"/>
      <c r="AB782" s="405"/>
      <c r="AC782" s="348" t="s">
        <v>638</v>
      </c>
      <c r="AD782" s="349"/>
      <c r="AE782" s="349"/>
      <c r="AF782" s="349"/>
      <c r="AG782" s="350"/>
      <c r="AH782" s="401" t="s">
        <v>682</v>
      </c>
      <c r="AI782" s="402"/>
      <c r="AJ782" s="402"/>
      <c r="AK782" s="402"/>
      <c r="AL782" s="402"/>
      <c r="AM782" s="402"/>
      <c r="AN782" s="402"/>
      <c r="AO782" s="402"/>
      <c r="AP782" s="402"/>
      <c r="AQ782" s="402"/>
      <c r="AR782" s="402"/>
      <c r="AS782" s="402"/>
      <c r="AT782" s="403"/>
      <c r="AU782" s="398">
        <v>70</v>
      </c>
      <c r="AV782" s="399"/>
      <c r="AW782" s="399"/>
      <c r="AX782" s="400"/>
    </row>
    <row r="783" spans="1:50" ht="24.75" customHeight="1" x14ac:dyDescent="0.15">
      <c r="A783" s="556"/>
      <c r="B783" s="763"/>
      <c r="C783" s="763"/>
      <c r="D783" s="763"/>
      <c r="E783" s="763"/>
      <c r="F783" s="764"/>
      <c r="G783" s="348" t="s">
        <v>642</v>
      </c>
      <c r="H783" s="349"/>
      <c r="I783" s="349"/>
      <c r="J783" s="349"/>
      <c r="K783" s="350"/>
      <c r="L783" s="401" t="s">
        <v>660</v>
      </c>
      <c r="M783" s="402"/>
      <c r="N783" s="402"/>
      <c r="O783" s="402"/>
      <c r="P783" s="402"/>
      <c r="Q783" s="402"/>
      <c r="R783" s="402"/>
      <c r="S783" s="402"/>
      <c r="T783" s="402"/>
      <c r="U783" s="402"/>
      <c r="V783" s="402"/>
      <c r="W783" s="402"/>
      <c r="X783" s="403"/>
      <c r="Y783" s="398">
        <v>9</v>
      </c>
      <c r="Z783" s="399"/>
      <c r="AA783" s="399"/>
      <c r="AB783" s="405"/>
      <c r="AC783" s="348" t="s">
        <v>643</v>
      </c>
      <c r="AD783" s="349"/>
      <c r="AE783" s="349"/>
      <c r="AF783" s="349"/>
      <c r="AG783" s="350"/>
      <c r="AH783" s="401" t="s">
        <v>661</v>
      </c>
      <c r="AI783" s="402"/>
      <c r="AJ783" s="402"/>
      <c r="AK783" s="402"/>
      <c r="AL783" s="402"/>
      <c r="AM783" s="402"/>
      <c r="AN783" s="402"/>
      <c r="AO783" s="402"/>
      <c r="AP783" s="402"/>
      <c r="AQ783" s="402"/>
      <c r="AR783" s="402"/>
      <c r="AS783" s="402"/>
      <c r="AT783" s="403"/>
      <c r="AU783" s="398">
        <v>9</v>
      </c>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105</v>
      </c>
      <c r="AV791" s="415"/>
      <c r="AW791" s="415"/>
      <c r="AX791" s="417"/>
    </row>
    <row r="792" spans="1:50" ht="24.75" customHeight="1" x14ac:dyDescent="0.15">
      <c r="A792" s="556"/>
      <c r="B792" s="763"/>
      <c r="C792" s="763"/>
      <c r="D792" s="763"/>
      <c r="E792" s="763"/>
      <c r="F792" s="764"/>
      <c r="G792" s="439" t="s">
        <v>645</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641</v>
      </c>
      <c r="H794" s="450"/>
      <c r="I794" s="450"/>
      <c r="J794" s="450"/>
      <c r="K794" s="451"/>
      <c r="L794" s="452" t="s">
        <v>681</v>
      </c>
      <c r="M794" s="453"/>
      <c r="N794" s="453"/>
      <c r="O794" s="453"/>
      <c r="P794" s="453"/>
      <c r="Q794" s="453"/>
      <c r="R794" s="453"/>
      <c r="S794" s="453"/>
      <c r="T794" s="453"/>
      <c r="U794" s="453"/>
      <c r="V794" s="453"/>
      <c r="W794" s="453"/>
      <c r="X794" s="454"/>
      <c r="Y794" s="455">
        <v>15</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t="s">
        <v>638</v>
      </c>
      <c r="H795" s="349"/>
      <c r="I795" s="349"/>
      <c r="J795" s="349"/>
      <c r="K795" s="350"/>
      <c r="L795" s="401" t="s">
        <v>663</v>
      </c>
      <c r="M795" s="402"/>
      <c r="N795" s="402"/>
      <c r="O795" s="402"/>
      <c r="P795" s="402"/>
      <c r="Q795" s="402"/>
      <c r="R795" s="402"/>
      <c r="S795" s="402"/>
      <c r="T795" s="402"/>
      <c r="U795" s="402"/>
      <c r="V795" s="402"/>
      <c r="W795" s="402"/>
      <c r="X795" s="403"/>
      <c r="Y795" s="398">
        <v>25</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t="s">
        <v>642</v>
      </c>
      <c r="H796" s="349"/>
      <c r="I796" s="349"/>
      <c r="J796" s="349"/>
      <c r="K796" s="350"/>
      <c r="L796" s="401" t="s">
        <v>659</v>
      </c>
      <c r="M796" s="402"/>
      <c r="N796" s="402"/>
      <c r="O796" s="402"/>
      <c r="P796" s="402"/>
      <c r="Q796" s="402"/>
      <c r="R796" s="402"/>
      <c r="S796" s="402"/>
      <c r="T796" s="402"/>
      <c r="U796" s="402"/>
      <c r="V796" s="402"/>
      <c r="W796" s="402"/>
      <c r="X796" s="403"/>
      <c r="Y796" s="398">
        <v>8</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48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487</v>
      </c>
      <c r="AI836" s="346"/>
      <c r="AJ836" s="346"/>
      <c r="AK836" s="346"/>
      <c r="AL836" s="346" t="s">
        <v>21</v>
      </c>
      <c r="AM836" s="346"/>
      <c r="AN836" s="346"/>
      <c r="AO836" s="426"/>
      <c r="AP836" s="427" t="s">
        <v>420</v>
      </c>
      <c r="AQ836" s="427"/>
      <c r="AR836" s="427"/>
      <c r="AS836" s="427"/>
      <c r="AT836" s="427"/>
      <c r="AU836" s="427"/>
      <c r="AV836" s="427"/>
      <c r="AW836" s="427"/>
      <c r="AX836" s="427"/>
    </row>
    <row r="837" spans="1:50" ht="78.75" customHeight="1" x14ac:dyDescent="0.15">
      <c r="A837" s="404">
        <v>1</v>
      </c>
      <c r="B837" s="404">
        <v>1</v>
      </c>
      <c r="C837" s="424" t="s">
        <v>644</v>
      </c>
      <c r="D837" s="418"/>
      <c r="E837" s="418"/>
      <c r="F837" s="418"/>
      <c r="G837" s="418"/>
      <c r="H837" s="418"/>
      <c r="I837" s="418"/>
      <c r="J837" s="419">
        <v>1010405009411</v>
      </c>
      <c r="K837" s="420"/>
      <c r="L837" s="420"/>
      <c r="M837" s="420"/>
      <c r="N837" s="420"/>
      <c r="O837" s="420"/>
      <c r="P837" s="425" t="s">
        <v>662</v>
      </c>
      <c r="Q837" s="317"/>
      <c r="R837" s="317"/>
      <c r="S837" s="317"/>
      <c r="T837" s="317"/>
      <c r="U837" s="317"/>
      <c r="V837" s="317"/>
      <c r="W837" s="317"/>
      <c r="X837" s="317"/>
      <c r="Y837" s="318">
        <v>52</v>
      </c>
      <c r="Z837" s="319"/>
      <c r="AA837" s="319"/>
      <c r="AB837" s="320"/>
      <c r="AC837" s="328" t="s">
        <v>493</v>
      </c>
      <c r="AD837" s="423"/>
      <c r="AE837" s="423"/>
      <c r="AF837" s="423"/>
      <c r="AG837" s="423"/>
      <c r="AH837" s="421">
        <v>1</v>
      </c>
      <c r="AI837" s="422"/>
      <c r="AJ837" s="422"/>
      <c r="AK837" s="422"/>
      <c r="AL837" s="325">
        <v>93.8</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487</v>
      </c>
      <c r="AI869" s="346"/>
      <c r="AJ869" s="346"/>
      <c r="AK869" s="346"/>
      <c r="AL869" s="346" t="s">
        <v>21</v>
      </c>
      <c r="AM869" s="346"/>
      <c r="AN869" s="346"/>
      <c r="AO869" s="426"/>
      <c r="AP869" s="427" t="s">
        <v>420</v>
      </c>
      <c r="AQ869" s="427"/>
      <c r="AR869" s="427"/>
      <c r="AS869" s="427"/>
      <c r="AT869" s="427"/>
      <c r="AU869" s="427"/>
      <c r="AV869" s="427"/>
      <c r="AW869" s="427"/>
      <c r="AX869" s="427"/>
    </row>
    <row r="870" spans="1:50" ht="191.25" customHeight="1" x14ac:dyDescent="0.15">
      <c r="A870" s="404">
        <v>1</v>
      </c>
      <c r="B870" s="404">
        <v>1</v>
      </c>
      <c r="C870" s="424" t="s">
        <v>647</v>
      </c>
      <c r="D870" s="418"/>
      <c r="E870" s="418"/>
      <c r="F870" s="418"/>
      <c r="G870" s="418"/>
      <c r="H870" s="418"/>
      <c r="I870" s="418"/>
      <c r="J870" s="419">
        <v>6050005002007</v>
      </c>
      <c r="K870" s="420"/>
      <c r="L870" s="420"/>
      <c r="M870" s="420"/>
      <c r="N870" s="420"/>
      <c r="O870" s="420"/>
      <c r="P870" s="425" t="s">
        <v>666</v>
      </c>
      <c r="Q870" s="317"/>
      <c r="R870" s="317"/>
      <c r="S870" s="317"/>
      <c r="T870" s="317"/>
      <c r="U870" s="317"/>
      <c r="V870" s="317"/>
      <c r="W870" s="317"/>
      <c r="X870" s="317"/>
      <c r="Y870" s="318">
        <v>105</v>
      </c>
      <c r="Z870" s="319"/>
      <c r="AA870" s="319"/>
      <c r="AB870" s="320"/>
      <c r="AC870" s="328" t="s">
        <v>665</v>
      </c>
      <c r="AD870" s="423"/>
      <c r="AE870" s="423"/>
      <c r="AF870" s="423"/>
      <c r="AG870" s="423"/>
      <c r="AH870" s="421" t="s">
        <v>667</v>
      </c>
      <c r="AI870" s="422"/>
      <c r="AJ870" s="422"/>
      <c r="AK870" s="422"/>
      <c r="AL870" s="325" t="s">
        <v>667</v>
      </c>
      <c r="AM870" s="326"/>
      <c r="AN870" s="326"/>
      <c r="AO870" s="327"/>
      <c r="AP870" s="321" t="s">
        <v>667</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487</v>
      </c>
      <c r="AI902" s="346"/>
      <c r="AJ902" s="346"/>
      <c r="AK902" s="346"/>
      <c r="AL902" s="346" t="s">
        <v>21</v>
      </c>
      <c r="AM902" s="346"/>
      <c r="AN902" s="346"/>
      <c r="AO902" s="426"/>
      <c r="AP902" s="427" t="s">
        <v>420</v>
      </c>
      <c r="AQ902" s="427"/>
      <c r="AR902" s="427"/>
      <c r="AS902" s="427"/>
      <c r="AT902" s="427"/>
      <c r="AU902" s="427"/>
      <c r="AV902" s="427"/>
      <c r="AW902" s="427"/>
      <c r="AX902" s="427"/>
    </row>
    <row r="903" spans="1:50" ht="63.75" customHeight="1" x14ac:dyDescent="0.15">
      <c r="A903" s="404">
        <v>1</v>
      </c>
      <c r="B903" s="404">
        <v>1</v>
      </c>
      <c r="C903" s="424" t="s">
        <v>646</v>
      </c>
      <c r="D903" s="418"/>
      <c r="E903" s="418"/>
      <c r="F903" s="418"/>
      <c r="G903" s="418"/>
      <c r="H903" s="418"/>
      <c r="I903" s="418"/>
      <c r="J903" s="419">
        <v>1010405009411</v>
      </c>
      <c r="K903" s="420"/>
      <c r="L903" s="420"/>
      <c r="M903" s="420"/>
      <c r="N903" s="420"/>
      <c r="O903" s="420"/>
      <c r="P903" s="425" t="s">
        <v>671</v>
      </c>
      <c r="Q903" s="317"/>
      <c r="R903" s="317"/>
      <c r="S903" s="317"/>
      <c r="T903" s="317"/>
      <c r="U903" s="317"/>
      <c r="V903" s="317"/>
      <c r="W903" s="317"/>
      <c r="X903" s="317"/>
      <c r="Y903" s="318">
        <v>48</v>
      </c>
      <c r="Z903" s="319"/>
      <c r="AA903" s="319"/>
      <c r="AB903" s="320"/>
      <c r="AC903" s="328" t="s">
        <v>665</v>
      </c>
      <c r="AD903" s="423"/>
      <c r="AE903" s="423"/>
      <c r="AF903" s="423"/>
      <c r="AG903" s="423"/>
      <c r="AH903" s="421" t="s">
        <v>669</v>
      </c>
      <c r="AI903" s="422"/>
      <c r="AJ903" s="422"/>
      <c r="AK903" s="422"/>
      <c r="AL903" s="325" t="s">
        <v>670</v>
      </c>
      <c r="AM903" s="326"/>
      <c r="AN903" s="326"/>
      <c r="AO903" s="327"/>
      <c r="AP903" s="321" t="s">
        <v>668</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487</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487</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487</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487</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487</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customHeight="1" x14ac:dyDescent="0.15">
      <c r="A1102" s="404">
        <v>1</v>
      </c>
      <c r="B1102" s="404">
        <v>1</v>
      </c>
      <c r="C1102" s="893"/>
      <c r="D1102" s="893"/>
      <c r="E1102" s="261" t="s">
        <v>567</v>
      </c>
      <c r="F1102" s="892"/>
      <c r="G1102" s="892"/>
      <c r="H1102" s="892"/>
      <c r="I1102" s="892"/>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3:AX13 P15:AX15 P16:AQ17">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AU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2:AO899">
    <cfRule type="expression" dxfId="1959" priority="2073">
      <formula>IF(AND(AL872&gt;=0, RIGHT(TEXT(AL872,"0.#"),1)&lt;&gt;"."),TRUE,FALSE)</formula>
    </cfRule>
    <cfRule type="expression" dxfId="1958" priority="2074">
      <formula>IF(AND(AL872&gt;=0, RIGHT(TEXT(AL872,"0.#"),1)="."),TRUE,FALSE)</formula>
    </cfRule>
    <cfRule type="expression" dxfId="1957" priority="2075">
      <formula>IF(AND(AL872&lt;0, RIGHT(TEXT(AL872,"0.#"),1)&lt;&gt;"."),TRUE,FALSE)</formula>
    </cfRule>
    <cfRule type="expression" dxfId="1956" priority="2076">
      <formula>IF(AND(AL872&lt;0, RIGHT(TEXT(AL872,"0.#"),1)="."),TRUE,FALSE)</formula>
    </cfRule>
  </conditionalFormatting>
  <conditionalFormatting sqref="AL870:AO871">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05:AO932">
    <cfRule type="expression" dxfId="1951" priority="2061">
      <formula>IF(AND(AL905&gt;=0, RIGHT(TEXT(AL905,"0.#"),1)&lt;&gt;"."),TRUE,FALSE)</formula>
    </cfRule>
    <cfRule type="expression" dxfId="1950" priority="2062">
      <formula>IF(AND(AL905&gt;=0, RIGHT(TEXT(AL905,"0.#"),1)="."),TRUE,FALSE)</formula>
    </cfRule>
    <cfRule type="expression" dxfId="1949" priority="2063">
      <formula>IF(AND(AL905&lt;0, RIGHT(TEXT(AL905,"0.#"),1)&lt;&gt;"."),TRUE,FALSE)</formula>
    </cfRule>
    <cfRule type="expression" dxfId="1948" priority="2064">
      <formula>IF(AND(AL905&lt;0, RIGHT(TEXT(AL905,"0.#"),1)="."),TRUE,FALSE)</formula>
    </cfRule>
  </conditionalFormatting>
  <conditionalFormatting sqref="AL903:AO904">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1:AO998">
    <cfRule type="expression" dxfId="1935" priority="2037">
      <formula>IF(AND(AL971&gt;=0, RIGHT(TEXT(AL971,"0.#"),1)&lt;&gt;"."),TRUE,FALSE)</formula>
    </cfRule>
    <cfRule type="expression" dxfId="1934" priority="2038">
      <formula>IF(AND(AL971&gt;=0, RIGHT(TEXT(AL971,"0.#"),1)="."),TRUE,FALSE)</formula>
    </cfRule>
    <cfRule type="expression" dxfId="1933" priority="2039">
      <formula>IF(AND(AL971&lt;0, RIGHT(TEXT(AL971,"0.#"),1)&lt;&gt;"."),TRUE,FALSE)</formula>
    </cfRule>
    <cfRule type="expression" dxfId="1932" priority="2040">
      <formula>IF(AND(AL971&lt;0, RIGHT(TEXT(AL971,"0.#"),1)="."),TRUE,FALSE)</formula>
    </cfRule>
  </conditionalFormatting>
  <conditionalFormatting sqref="AL969:AO970">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04:AO1031">
    <cfRule type="expression" dxfId="1927" priority="2025">
      <formula>IF(AND(AL1004&gt;=0, RIGHT(TEXT(AL1004,"0.#"),1)&lt;&gt;"."),TRUE,FALSE)</formula>
    </cfRule>
    <cfRule type="expression" dxfId="1926" priority="2026">
      <formula>IF(AND(AL1004&gt;=0, RIGHT(TEXT(AL1004,"0.#"),1)="."),TRUE,FALSE)</formula>
    </cfRule>
    <cfRule type="expression" dxfId="1925" priority="2027">
      <formula>IF(AND(AL1004&lt;0, RIGHT(TEXT(AL1004,"0.#"),1)&lt;&gt;"."),TRUE,FALSE)</formula>
    </cfRule>
    <cfRule type="expression" dxfId="1924" priority="2028">
      <formula>IF(AND(AL1004&lt;0, RIGHT(TEXT(AL1004,"0.#"),1)="."),TRUE,FALSE)</formula>
    </cfRule>
  </conditionalFormatting>
  <conditionalFormatting sqref="AL1002:AO1003">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5">
    <cfRule type="expression" dxfId="1147" priority="451">
      <formula>IF(RIGHT(TEXT(AU105,"0.#"),1)=".",FALSE,TRUE)</formula>
    </cfRule>
    <cfRule type="expression" dxfId="1146" priority="452">
      <formula>IF(RIGHT(TEXT(AU105,"0.#"),1)=".",TRUE,FALSE)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79" max="49" man="1"/>
    <brk id="483" max="49" man="1"/>
    <brk id="733"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625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571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551</v>
      </c>
      <c r="AF2" s="996"/>
      <c r="AG2" s="996"/>
      <c r="AH2" s="996"/>
      <c r="AI2" s="996" t="s">
        <v>548</v>
      </c>
      <c r="AJ2" s="996"/>
      <c r="AK2" s="996"/>
      <c r="AL2" s="996"/>
      <c r="AM2" s="996" t="s">
        <v>522</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552</v>
      </c>
      <c r="AF9" s="996"/>
      <c r="AG9" s="996"/>
      <c r="AH9" s="996"/>
      <c r="AI9" s="996" t="s">
        <v>548</v>
      </c>
      <c r="AJ9" s="996"/>
      <c r="AK9" s="996"/>
      <c r="AL9" s="996"/>
      <c r="AM9" s="996" t="s">
        <v>522</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551</v>
      </c>
      <c r="AF16" s="996"/>
      <c r="AG16" s="996"/>
      <c r="AH16" s="996"/>
      <c r="AI16" s="996" t="s">
        <v>549</v>
      </c>
      <c r="AJ16" s="996"/>
      <c r="AK16" s="996"/>
      <c r="AL16" s="996"/>
      <c r="AM16" s="996" t="s">
        <v>522</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553</v>
      </c>
      <c r="AF23" s="996"/>
      <c r="AG23" s="996"/>
      <c r="AH23" s="996"/>
      <c r="AI23" s="996" t="s">
        <v>548</v>
      </c>
      <c r="AJ23" s="996"/>
      <c r="AK23" s="996"/>
      <c r="AL23" s="996"/>
      <c r="AM23" s="996" t="s">
        <v>522</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551</v>
      </c>
      <c r="AF30" s="996"/>
      <c r="AG30" s="996"/>
      <c r="AH30" s="996"/>
      <c r="AI30" s="996" t="s">
        <v>548</v>
      </c>
      <c r="AJ30" s="996"/>
      <c r="AK30" s="996"/>
      <c r="AL30" s="996"/>
      <c r="AM30" s="996" t="s">
        <v>546</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553</v>
      </c>
      <c r="AF37" s="996"/>
      <c r="AG37" s="996"/>
      <c r="AH37" s="996"/>
      <c r="AI37" s="996" t="s">
        <v>550</v>
      </c>
      <c r="AJ37" s="996"/>
      <c r="AK37" s="996"/>
      <c r="AL37" s="996"/>
      <c r="AM37" s="996" t="s">
        <v>547</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551</v>
      </c>
      <c r="AF44" s="996"/>
      <c r="AG44" s="996"/>
      <c r="AH44" s="996"/>
      <c r="AI44" s="996" t="s">
        <v>548</v>
      </c>
      <c r="AJ44" s="996"/>
      <c r="AK44" s="996"/>
      <c r="AL44" s="996"/>
      <c r="AM44" s="996" t="s">
        <v>522</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551</v>
      </c>
      <c r="AF51" s="996"/>
      <c r="AG51" s="996"/>
      <c r="AH51" s="996"/>
      <c r="AI51" s="996" t="s">
        <v>548</v>
      </c>
      <c r="AJ51" s="996"/>
      <c r="AK51" s="996"/>
      <c r="AL51" s="996"/>
      <c r="AM51" s="996" t="s">
        <v>522</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551</v>
      </c>
      <c r="AF58" s="996"/>
      <c r="AG58" s="996"/>
      <c r="AH58" s="996"/>
      <c r="AI58" s="996" t="s">
        <v>548</v>
      </c>
      <c r="AJ58" s="996"/>
      <c r="AK58" s="996"/>
      <c r="AL58" s="996"/>
      <c r="AM58" s="996" t="s">
        <v>522</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551</v>
      </c>
      <c r="AF65" s="996"/>
      <c r="AG65" s="996"/>
      <c r="AH65" s="996"/>
      <c r="AI65" s="996" t="s">
        <v>548</v>
      </c>
      <c r="AJ65" s="996"/>
      <c r="AK65" s="996"/>
      <c r="AL65" s="996"/>
      <c r="AM65" s="996" t="s">
        <v>522</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486</v>
      </c>
      <c r="H2" s="440"/>
      <c r="I2" s="440"/>
      <c r="J2" s="440"/>
      <c r="K2" s="440"/>
      <c r="L2" s="440"/>
      <c r="M2" s="440"/>
      <c r="N2" s="440"/>
      <c r="O2" s="440"/>
      <c r="P2" s="440"/>
      <c r="Q2" s="440"/>
      <c r="R2" s="440"/>
      <c r="S2" s="440"/>
      <c r="T2" s="440"/>
      <c r="U2" s="440"/>
      <c r="V2" s="440"/>
      <c r="W2" s="440"/>
      <c r="X2" s="440"/>
      <c r="Y2" s="440"/>
      <c r="Z2" s="440"/>
      <c r="AA2" s="440"/>
      <c r="AB2" s="441"/>
      <c r="AC2" s="439"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6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2019-05-30T02:42:44Z</cp:lastPrinted>
  <dcterms:created xsi:type="dcterms:W3CDTF">2012-03-13T00:50:25Z</dcterms:created>
  <dcterms:modified xsi:type="dcterms:W3CDTF">2019-07-19T09:19:02Z</dcterms:modified>
</cp:coreProperties>
</file>