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135E9615-E56A-4E42-8E83-F39BBB7ADD1F}" xr6:coauthVersionLast="36" xr6:coauthVersionMax="36" xr10:uidLastSave="{00000000-0000-0000-0000-000000000000}"/>
  <bookViews>
    <workbookView xWindow="204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<sst xmlns="http://schemas.openxmlformats.org/spreadsheetml/2006/main" count="2955" uniqueCount="655">
  <si>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</si>
  <si>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</si>
  <si>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</si>
  <si>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</si>
  <si>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</si>
  <si>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</si>
  <si>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</si>
  <si>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</si>
  <si>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</si>
  <si>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</si>
  <si>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</si>
  <si>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</si>
  <si>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</si>
  <si>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</si>
  <si>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</si>
  <si>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</si>
  <si>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</si>
  <si>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</si>
  <si>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</si>
  <si>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</si>
  <si>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</si>
  <si>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</si>
  <si>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</si>
  <si>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</si>
  <si>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</si>
  <si>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</si>
  <si>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</si>
  <si>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</si>
  <si>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</si>
  <si>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</si>
  <si>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</si>
  <si>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</si>
  <si>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</si>
  <si>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</si>
  <si>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</si>
  <si>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</si>
  <si>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</si>
  <si>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</si>
  <si>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</si>
  <si>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</si>
  <si>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</si>
  <si>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</si>
  <si>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</si>
  <si>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</si>
  <si>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</si>
  <si>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</si>
  <si>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</si>
  <si>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</si>
  <si>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</si>
  <si>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</si>
  <si>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</si>
  <si>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</si>
  <si>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</si>
  <si>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</si>
  <si>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</si>
  <si>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</si>
  <si>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</si>
  <si>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</si>
  <si>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</si>
  <si>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</si>
  <si>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</si>
  <si>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</si>
  <si>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</si>
  <si>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</si>
  <si>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</si>
  <si>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</si>
  <si>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</si>
  <si>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</si>
  <si>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</si>
  <si>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</si>
  <si>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</si>
  <si>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</si>
  <si>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</si>
  <si>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</si>
  <si>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</si>
  <si>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</si>
  <si>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</si>
  <si>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</si>
  <si>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</si>
  <si>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</si>
  <si>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</si>
  <si>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</si>
  <si>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</si>
  <si>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</si>
  <si>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</si>
  <si>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</si>
  <si>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</si>
  <si>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</si>
  <si>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</si>
  <si>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</si>
  <si>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</si>
  <si>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</si>
  <si>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</si>
  <si>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</si>
  <si>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</si>
  <si>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</si>
  <si>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</si>
  <si>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</si>
  <si>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</si>
  <si>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</si>
  <si>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</si>
  <si>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</si>
  <si>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</si>
  <si>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</si>
  <si>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</si>
  <si>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</si>
  <si>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</si>
  <si>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</si>
  <si>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</si>
  <si>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</si>
  <si>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</si>
  <si>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</si>
  <si>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</si>
  <si>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</si>
  <si>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</si>
  <si>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</si>
  <si>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</si>
  <si>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</si>
  <si>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</si>
  <si>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</si>
  <si>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</si>
  <si>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</si>
  <si>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</si>
  <si>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</si>
  <si>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</si>
  <si>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</si>
  <si>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</si>
  <si>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</si>
  <si>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</si>
  <si>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</si>
  <si>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</si>
  <si>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</si>
  <si>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</si>
  <si>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</si>
  <si>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</si>
  <si>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</si>
  <si>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</si>
  <si>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</si>
  <si>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</si>
  <si>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</si>
  <si>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</si>
  <si>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</si>
  <si>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</si>
  <si>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</si>
  <si>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</si>
  <si>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</si>
  <si>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</si>
  <si>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</si>
  <si>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</si>
  <si>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</si>
  <si>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</si>
  <si>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</si>
  <si>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</si>
  <si>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</si>
  <si>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</si>
  <si>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</si>
  <si>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</si>
  <si>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</si>
  <si>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</si>
  <si>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</si>
  <si>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</si>
  <si>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</si>
  <si>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</si>
  <si>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</si>
  <si>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</si>
  <si>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</si>
  <si>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</si>
  <si>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</si>
  <si>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</si>
  <si>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</si>
  <si>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</si>
  <si>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</si>
  <si>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</si>
  <si>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</si>
  <si>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</si>
  <si>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</si>
  <si>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</si>
  <si>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</si>
  <si>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</si>
  <si>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</si>
  <si>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</si>
  <si>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</si>
  <si>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</si>
  <si>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</si>
  <si>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</si>
  <si>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</si>
  <si>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</si>
  <si>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</si>
  <si>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</si>
  <si>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</si>
  <si>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</si>
  <si>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</si>
  <si>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</si>
  <si>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</si>
  <si>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</si>
  <si>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</si>
  <si>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</si>
  <si>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</si>
  <si>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</si>
  <si>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</si>
  <si>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</si>
  <si>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</si>
  <si>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</si>
  <si>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</si>
  <si>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</si>
  <si>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</si>
  <si>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</si>
  <si>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</si>
  <si>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</si>
  <si>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</si>
  <si>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</si>
  <si>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</si>
  <si>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</si>
  <si>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</si>
  <si>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</si>
  <si>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</si>
  <si>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</si>
  <si>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</si>
  <si>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</si>
  <si>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</si>
  <si>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</si>
  <si>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</si>
  <si>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</si>
  <si>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</si>
  <si>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</si>
  <si>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</si>
  <si>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</si>
  <si>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</si>
  <si>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</si>
  <si>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</si>
  <si>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</si>
  <si>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</si>
  <si>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</si>
  <si>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</si>
  <si>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</si>
  <si>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</si>
  <si>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</si>
  <si>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</si>
  <si>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</si>
  <si>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</si>
  <si>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</si>
  <si>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</si>
  <si>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</si>
  <si>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</si>
  <si>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</si>
  <si>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</si>
  <si>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</si>
  <si>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</si>
  <si>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</si>
  <si>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</si>
  <si>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</si>
  <si>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</si>
  <si>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</si>
  <si>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</si>
  <si>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</si>
  <si>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</si>
  <si>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</si>
  <si>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</si>
  <si>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</si>
  <si>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</si>
  <si>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</si>
  <si>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</si>
  <si>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</si>
  <si>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</si>
  <si>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</si>
  <si>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</si>
  <si>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</si>
  <si>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</si>
  <si>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</si>
  <si>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</si>
  <si>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</si>
  <si>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</si>
  <si>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</si>
  <si>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</si>
  <si>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</si>
  <si>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</si>
  <si>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</si>
  <si>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</si>
  <si>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</si>
  <si>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</si>
  <si>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</si>
  <si>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</si>
  <si>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</si>
  <si>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</si>
  <si>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</si>
  <si>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</si>
  <si>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</si>
  <si>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</si>
  <si>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</si>
  <si>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</si>
  <si>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</si>
  <si>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</si>
  <si>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</si>
  <si>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</si>
  <si>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</si>
  <si>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</si>
  <si>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</si>
  <si>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</si>
  <si>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</si>
  <si>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</si>
  <si>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</si>
  <si>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</si>
  <si>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</si>
  <si>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</si>
  <si>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</si>
  <si>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</si>
  <si>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</si>
  <si>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</si>
  <si>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</si>
  <si>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</si>
  <si>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</si>
  <si>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</si>
  <si>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</si>
  <si>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</si>
  <si>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</si>
  <si>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</si>
  <si>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</si>
  <si>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</si>
  <si>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</si>
  <si>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</si>
  <si>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</si>
  <si>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</si>
  <si>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</si>
  <si>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</si>
  <si>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</si>
  <si>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</si>
  <si>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</si>
  <si>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</si>
  <si>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</si>
  <si>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</si>
  <si>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</si>
  <si>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</si>
  <si>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</si>
  <si>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</si>
  <si>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</si>
  <si>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</si>
  <si>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</si>
  <si>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</si>
  <si>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</si>
  <si>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</si>
  <si>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</si>
  <si>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</si>
  <si>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</si>
  <si>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</si>
  <si>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</si>
  <si>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</si>
  <si>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</si>
  <si>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</si>
  <si>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</si>
  <si>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</si>
  <si>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</si>
  <si>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</si>
  <si>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</si>
  <si>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</si>
  <si>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</si>
  <si>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</si>
  <si>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</si>
  <si>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</si>
  <si>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</si>
  <si>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</si>
  <si>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</si>
  <si>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</si>
  <si>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</si>
  <si>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</si>
  <si>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</si>
  <si>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</si>
  <si>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</si>
  <si>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</si>
  <si>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</si>
  <si>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</si>
  <si>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</si>
  <si>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</si>
  <si>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</si>
  <si>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</si>
  <si>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</si>
  <si>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</si>
  <si>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</si>
  <si>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</si>
  <si>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</si>
  <si>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</si>
  <si>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</si>
  <si>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</si>
  <si>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</si>
  <si>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</si>
  <si>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</si>
  <si>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</si>
  <si>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</si>
  <si>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</si>
  <si>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</si>
  <si>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</si>
  <si>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</si>
  <si>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</si>
  <si>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</si>
  <si>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</si>
  <si>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</si>
  <si>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</si>
  <si>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</si>
  <si>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</si>
  <si>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</si>
  <si>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</si>
  <si>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</si>
  <si>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</si>
  <si>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</si>
  <si>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</si>
  <si>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</si>
  <si>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</si>
  <si>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</si>
  <si>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</si>
  <si>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</si>
  <si>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</si>
  <si>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</si>
  <si>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</si>
  <si>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</si>
  <si>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</si>
  <si>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</si>
  <si>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</si>
  <si>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</si>
  <si>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</si>
  <si>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</si>
  <si>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</si>
  <si>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</si>
  <si>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</si>
  <si>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</si>
  <si>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</si>
  <si>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</si>
  <si>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</si>
  <si>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</si>
  <si>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</si>
  <si>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</si>
  <si>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</si>
  <si>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</si>
  <si>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</si>
  <si>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</si>
  <si>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</si>
  <si>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</si>
  <si>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</si>
  <si>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</si>
  <si>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</si>
  <si>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</si>
  <si>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</si>
  <si>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</si>
  <si>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</si>
  <si>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</si>
  <si>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</si>
  <si>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</si>
  <si>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</si>
  <si>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</si>
  <si>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</si>
  <si>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</si>
  <si>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</si>
  <si>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</si>
  <si>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</si>
  <si>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</si>
  <si>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</si>
  <si>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</si>
  <si>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</si>
  <si>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</si>
  <si>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</si>
  <si>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</si>
  <si>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</si>
  <si>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</si>
  <si>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</si>
  <si>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</si>
  <si>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</si>
  <si>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</si>
  <si>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</si>
  <si>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</si>
  <si>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</si>
  <si>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</si>
  <si>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</si>
  <si>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</si>
  <si>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</si>
  <si>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</si>
  <si>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</si>
  <si>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</si>
  <si>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</si>
  <si>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</si>
  <si>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</si>
  <si>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</si>
  <si>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</si>
  <si>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</si>
  <si>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</si>
  <si>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</si>
  <si>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</si>
  <si>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</si>
  <si>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</si>
  <si>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</si>
  <si>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</si>
  <si>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</si>
  <si>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</si>
  <si>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</si>
  <si>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</si>
  <si>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</si>
  <si>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</si>
  <si>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</si>
  <si>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</si>
  <si>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</si>
  <si>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</si>
  <si>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</si>
  <si>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</si>
  <si>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</si>
  <si>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</si>
  <si>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</si>
  <si>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</si>
  <si>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</si>
  <si>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</si>
  <si>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</si>
  <si>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</si>
  <si>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</si>
  <si>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</si>
  <si>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</si>
  <si>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</si>
  <si>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</si>
  <si>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</si>
  <si>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</si>
  <si>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</si>
  <si>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</si>
  <si>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</si>
  <si>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</si>
  <si>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</si>
  <si>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</si>
  <si>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</si>
  <si>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</si>
  <si>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</si>
  <si>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</si>
  <si>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</si>
  <si>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</si>
  <si>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</si>
  <si>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</si>
  <si>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</si>
  <si>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</si>
  <si>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</si>
  <si>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</si>
  <si>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</si>
  <si>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</si>
  <si>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</si>
  <si>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</si>
  <si>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</si>
  <si>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</si>
  <si>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</si>
  <si>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</si>
  <si>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</si>
  <si>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</si>
  <si>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</si>
  <si>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</si>
  <si>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</si>
  <si>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</si>
  <si>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</si>
  <si>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</si>
  <si>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</si>
  <si>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</si>
  <si>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</si>
  <si>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</si>
  <si>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</si>
  <si>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</si>
  <si>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</si>
  <si>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</si>
  <si>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</si>
  <si>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</si>
  <si>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</si>
  <si>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</si>
  <si>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</si>
  <si>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</si>
  <si>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</si>
  <si>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</si>
  <si>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</si>
  <si>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</si>
  <si>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</si>
  <si>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</si>
  <si>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</si>
  <si>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</si>
  <si>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</si>
  <si>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</si>
  <si>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</si>
  <si>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</si>
  <si>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</si>
  <si>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</si>
  <si>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国立大学法人法（平成15年法律第112号）第35号において準用する独立行政法人通則法（平成11年法律第103号）第46条</t>
  </si>
  <si>
    <t>第5期科学技術基本計画（平成28年1月閣議決定）</t>
  </si>
  <si>
    <t>　国立大学法人等において、先端的・独創的な研究に必要不可欠な研究設備のうち、既存の経費（国立大学法人運営費交付金等）や競争的資金では整備が不可能なものについて、国立大学法人等が策定する設備整備のための中長期的計画（設備マスタープラン）を踏まえた上で、国立大学法人等に対し必要な経費を補助する。
補助率：定額</t>
  </si>
  <si>
    <t>国立大学法人先端研究等施設整備費補助金</t>
  </si>
  <si>
    <t>　大学等全体を見通したうえで、先端的・大型の研究設備の安定的・計画的な整備を図る。</t>
  </si>
  <si>
    <t>先端的・大型の研究設備の整備件数</t>
  </si>
  <si>
    <t>件</t>
  </si>
  <si>
    <t>文部科学省調べ</t>
  </si>
  <si>
    <t>我が国の学術研究の水準を向上させるための先端的・大型の研究設備の整備に係る予算執行件数</t>
  </si>
  <si>
    <t>各法人により整備する設備が異なるため、単純に単位当たりのコストを記載することはなじまない。　　　　　　　　　　　</t>
    <phoneticPr fontId="5"/>
  </si>
  <si>
    <t>　　/</t>
    <phoneticPr fontId="5"/>
  </si>
  <si>
    <t>／　</t>
    <phoneticPr fontId="5"/>
  </si>
  <si>
    <t>／　　　　　　　　　　　　　　</t>
    <phoneticPr fontId="5"/>
  </si>
  <si>
    <t>　　/</t>
    <phoneticPr fontId="5"/>
  </si>
  <si>
    <t>4 個性が輝く高等教育の振興</t>
  </si>
  <si>
    <t>先端的・大型の研究設備の整備によって、国立大学法人等の教育研究基盤の整備が図られ、先端的・独創的な研究の推進、さらには我が国の学術研究の水準の向上に寄与。</t>
  </si>
  <si>
    <t>-</t>
    <phoneticPr fontId="5"/>
  </si>
  <si>
    <t>-</t>
    <phoneticPr fontId="5"/>
  </si>
  <si>
    <t>-</t>
    <phoneticPr fontId="5"/>
  </si>
  <si>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</si>
  <si>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</si>
  <si>
    <t>　第５期科学技術基本計画において、「国は、大学及び公的研究機関の研究施設・設備について、計画的な更新や整備を進めるとともに、更新・整備された施設・設備については各機関に共用取組の実施を促しつつ、その運転時間や利用体制を確保するための適切な支援を行う」とされており、政策目的を達成する手段として、必要かつ適切であり、優先度も高い事業である。</t>
  </si>
  <si>
    <t>　国立大学法人等が策定する設備整備のための中長期的計画（設備マスタープラン）に基づき優先度の高い設備について選定している。</t>
  </si>
  <si>
    <t>　国立大学法人等の研究に必要な設備のみを交付対象としており、また各国立大学法人等に直接に補助している。</t>
  </si>
  <si>
    <t>　各法人においては、一般競争入札を原則とし、その妥当性や競争性を確保しているところである。</t>
  </si>
  <si>
    <t>　計画変更や事業完了報告時において、費目・使途の内容を厳正に審査するなどその必要性について適切に確認を行っている。</t>
  </si>
  <si>
    <t>　整備に当たっては計画的に行われているものの、必要機材の取得困難な状況や、外的要因に伴う仕様の見直しが必要となるなどにより繰越が発生しているが、やむを得ない理由による妥当なものである。</t>
  </si>
  <si>
    <t>　各大学の会計規則に従った一般競争入札等を行っており、競争性を確保しつつコスト削減を行っている。
　また、経費執行においても、各国立大学の会計基準に従い、適正・公正な執行管理に努めている。</t>
  </si>
  <si>
    <t>　本事業は、国立大学法人等が整備する研究設備について、国が、大学等全体を見通したうえで安定的・計画的な設備の整備を図り我が国の学術研究の水準の向上を目指しているものであり、限られた予算の中で、一定の整備件数の実績があがっている。</t>
  </si>
  <si>
    <t>整備を予定していた研究設備について、納期の遅延や仕様の見直しが必要とされたものなど、不測の事態に伴うものを除き、当初の計画どおり予算執行が行われており、概ね見込みに見合った実績があがっている。</t>
  </si>
  <si>
    <t>　国立大学法人等が策定する設備整備のための中長期的計画（設備マスタープラン）を踏まえて、計画的な整備を推進しており、十分に活用されている。</t>
  </si>
  <si>
    <t>0256</t>
  </si>
  <si>
    <t>0243</t>
  </si>
  <si>
    <t>0258</t>
  </si>
  <si>
    <t>0157</t>
  </si>
  <si>
    <t>0158</t>
  </si>
  <si>
    <t>0144</t>
  </si>
  <si>
    <t>0143</t>
  </si>
  <si>
    <t>4-2 大学などにおける教育研究基盤の整備</t>
  </si>
  <si>
    <t>我が国の学術研究の水準を向上させるための先端的・大型の研究設備の整備件数</t>
  </si>
  <si>
    <t>　先端的・大型の研究設備の整備によって、国立大学法人等の教育研究基盤の整備が図られ、先端的・独創的な研究の推進、さらには我が国の学術研究の水準の向上に寄与。</t>
  </si>
  <si>
    <t>8 科学技術イノベーションの基盤的な力の強化</t>
  </si>
  <si>
    <t>8-2 イノベーションの源泉としての学術研究と基礎研究の推進</t>
  </si>
  <si>
    <t>独創的・先進的基礎研究の推進により生まれた成果の状況</t>
  </si>
  <si>
    <t>我が国の学術研究の発展に資する画期的な成果の創出</t>
  </si>
  <si>
    <t>毎年度</t>
  </si>
  <si>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</si>
  <si>
    <t>○</t>
  </si>
  <si>
    <t>4　個性が輝く高等教育の振興</t>
    <phoneticPr fontId="5"/>
  </si>
  <si>
    <t>4-1  大学などにおける教育研究の質の向上</t>
    <phoneticPr fontId="5"/>
  </si>
  <si>
    <t>国立大学法人施設整備（大型特別機械整備費等（最先端等））</t>
    <phoneticPr fontId="5"/>
  </si>
  <si>
    <t>研究振興局</t>
    <phoneticPr fontId="5"/>
  </si>
  <si>
    <t>学術機関課</t>
    <phoneticPr fontId="5"/>
  </si>
  <si>
    <t>-</t>
    <phoneticPr fontId="5"/>
  </si>
  <si>
    <t>学術機関課長
西井　知紀　
国立大学法人支援課長
渕上　孝</t>
    <rPh sb="25" eb="27">
      <t>フチガミ</t>
    </rPh>
    <rPh sb="28" eb="29">
      <t>タカシ</t>
    </rPh>
    <phoneticPr fontId="5"/>
  </si>
  <si>
    <t>設備費</t>
    <rPh sb="0" eb="2">
      <t>セツビ</t>
    </rPh>
    <rPh sb="2" eb="3">
      <t>ヒ</t>
    </rPh>
    <phoneticPr fontId="5"/>
  </si>
  <si>
    <t>-</t>
    <phoneticPr fontId="5"/>
  </si>
  <si>
    <t>次世代型重粒子線がん治療装置の開発に向けた革新的技術開発</t>
    <phoneticPr fontId="5"/>
  </si>
  <si>
    <t>次世代型重粒子線がん治療装置の開発に向けた革新的技術開発</t>
    <phoneticPr fontId="5"/>
  </si>
  <si>
    <t>補助金等交付</t>
  </si>
  <si>
    <t>国立大学法人山形大学</t>
    <rPh sb="0" eb="2">
      <t>コクリツ</t>
    </rPh>
    <rPh sb="2" eb="4">
      <t>ダイガク</t>
    </rPh>
    <rPh sb="4" eb="6">
      <t>ホウジン</t>
    </rPh>
    <rPh sb="6" eb="8">
      <t>ヤマガタ</t>
    </rPh>
    <rPh sb="8" eb="10">
      <t>ダイガク</t>
    </rPh>
    <phoneticPr fontId="5"/>
  </si>
  <si>
    <t>地球惑星物質総合解析システム</t>
    <phoneticPr fontId="5"/>
  </si>
  <si>
    <t>国立大学法人岡山大学</t>
    <rPh sb="0" eb="6">
      <t>コクリツダイガクホウジン</t>
    </rPh>
    <rPh sb="6" eb="8">
      <t>オカヤマ</t>
    </rPh>
    <rPh sb="8" eb="10">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</si>
  <si>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</si>
  <si>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３０ｍ光学赤外線望遠鏡（ＴＭＴ）計画の推進</t>
  </si>
  <si>
    <t>ＧａＮ研究コンソーシアム形成事業</t>
    <phoneticPr fontId="5"/>
  </si>
  <si>
    <t>国立大学法人名古屋大学</t>
    <rPh sb="0" eb="6">
      <t>コクリツダイガクホウジン</t>
    </rPh>
    <rPh sb="6" eb="9">
      <t>ナゴヤ</t>
    </rPh>
    <rPh sb="9" eb="11">
      <t>ダイガク</t>
    </rPh>
    <phoneticPr fontId="5"/>
  </si>
  <si>
    <t>大口径チェレンコフ宇宙ガンマ線望遠鏡（ＣＴＡ）計画</t>
  </si>
  <si>
    <t>大口径チェレンコフ宇宙ガンマ線望遠鏡（ＣＴＡ）計画</t>
    <phoneticPr fontId="5"/>
  </si>
  <si>
    <t>国立大学法人東京大学</t>
    <rPh sb="0" eb="2">
      <t>コクリツ</t>
    </rPh>
    <rPh sb="2" eb="4">
      <t>ダイガク</t>
    </rPh>
    <rPh sb="4" eb="6">
      <t>ホウジン</t>
    </rPh>
    <rPh sb="6" eb="10">
      <t>トウキョウダイガク</t>
    </rPh>
    <phoneticPr fontId="5"/>
  </si>
  <si>
    <t>スーパーＫＥＫＢによる実験研究</t>
    <phoneticPr fontId="5"/>
  </si>
  <si>
    <t>大学共同利用機関法人高エネルギー加速器研究機構</t>
    <rPh sb="0" eb="6">
      <t>ダイガクキョウドウリヨウ</t>
    </rPh>
    <rPh sb="6" eb="8">
      <t>キカン</t>
    </rPh>
    <rPh sb="8" eb="10">
      <t>ホウジン</t>
    </rPh>
    <rPh sb="10" eb="11">
      <t>コウ</t>
    </rPh>
    <rPh sb="16" eb="19">
      <t>カソクキ</t>
    </rPh>
    <rPh sb="19" eb="21">
      <t>ケンキュウ</t>
    </rPh>
    <rPh sb="21" eb="23">
      <t>キコウ</t>
    </rPh>
    <phoneticPr fontId="5"/>
  </si>
  <si>
    <t>　国立大学法人及び大学共同利用期間法人（90機関）が行う最先端の大規模研究プロジェクトに供する先端的・大型の研究設備の整備の支援を通じて、充実した研究環境を実現し、我が国の学術研究の水準の向上を目指す。</t>
    <rPh sb="26" eb="27">
      <t>オコナ</t>
    </rPh>
    <rPh sb="28" eb="31">
      <t>サイセンタン</t>
    </rPh>
    <rPh sb="32" eb="35">
      <t>ダイキボ</t>
    </rPh>
    <rPh sb="35" eb="37">
      <t>ケンキュウ</t>
    </rPh>
    <rPh sb="44" eb="45">
      <t>キョウ</t>
    </rPh>
    <phoneticPr fontId="5"/>
  </si>
  <si>
    <t>無</t>
  </si>
  <si>
    <t>‐</t>
  </si>
  <si>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phoneticPr fontId="5"/>
  </si>
  <si>
    <t>　引き続き、交付先における契約の競争性、公平性、透明性を確保すべく、ヒアリング等を行い国立大学法人等の状況確認に努めていく。</t>
    <phoneticPr fontId="5"/>
  </si>
  <si>
    <t>A.国立大学法人山形大学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</si>
</sst>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743</xdr:row>
      <xdr:rowOff>0</xdr:rowOff>
    </xdr:from>
    <xdr:to>
      <xdr:col>35</xdr:col>
      <xdr:colOff>16329</xdr:colOff>
      <xdr:row>745</xdr:row>
      <xdr:rowOff>341652</xdr:rowOff>
    </xdr:to>
    <xdr:sp macro="" textlink="">
      <xdr:nvSpPr>
        <xdr:cNvPr id="3" name="Rectangle 13">
          <a:extLst>
            <a:ext uri="{FF2B5EF4-FFF2-40B4-BE49-F238E27FC236}">
              <a16:creationId xmlns:a16="http://schemas.microsoft.com/office/drawing/2014/main" id="{6A8BF919-FE79-4E17-8F10-6806F7594A83}"/>
            </a:ext>
          </a:extLst>
        </xdr:cNvPr>
        <xdr:cNvSpPr>
          <a:spLocks noChangeArrowheads="1"/>
        </xdr:cNvSpPr>
      </xdr:nvSpPr>
      <xdr:spPr bwMode="auto">
        <a:xfrm>
          <a:off x="3200400" y="61036200"/>
          <a:ext cx="3616779" cy="10465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5,238</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17</xdr:col>
      <xdr:colOff>0</xdr:colOff>
      <xdr:row>746</xdr:row>
      <xdr:rowOff>113620</xdr:rowOff>
    </xdr:from>
    <xdr:ext cx="3643312" cy="685800"/>
    <xdr:sp macro="" textlink="">
      <xdr:nvSpPr>
        <xdr:cNvPr id="4" name="AutoShape 14">
          <a:extLst>
            <a:ext uri="{FF2B5EF4-FFF2-40B4-BE49-F238E27FC236}">
              <a16:creationId xmlns:a16="http://schemas.microsoft.com/office/drawing/2014/main" id="{6EAC1701-CBBD-452A-A8A5-2BD14113D445}"/>
            </a:ext>
          </a:extLst>
        </xdr:cNvPr>
        <xdr:cNvSpPr>
          <a:spLocks noChangeArrowheads="1"/>
        </xdr:cNvSpPr>
      </xdr:nvSpPr>
      <xdr:spPr bwMode="auto">
        <a:xfrm>
          <a:off x="3200400" y="62207095"/>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26</xdr:col>
      <xdr:colOff>8164</xdr:colOff>
      <xdr:row>748</xdr:row>
      <xdr:rowOff>169523</xdr:rowOff>
    </xdr:from>
    <xdr:to>
      <xdr:col>26</xdr:col>
      <xdr:colOff>8164</xdr:colOff>
      <xdr:row>751</xdr:row>
      <xdr:rowOff>164080</xdr:rowOff>
    </xdr:to>
    <xdr:sp macro="" textlink="">
      <xdr:nvSpPr>
        <xdr:cNvPr id="5" name="Line 18">
          <a:extLst>
            <a:ext uri="{FF2B5EF4-FFF2-40B4-BE49-F238E27FC236}">
              <a16:creationId xmlns:a16="http://schemas.microsoft.com/office/drawing/2014/main" id="{232D056B-03E1-42DC-B057-B801E0A46279}"/>
            </a:ext>
          </a:extLst>
        </xdr:cNvPr>
        <xdr:cNvSpPr>
          <a:spLocks noChangeShapeType="1"/>
        </xdr:cNvSpPr>
      </xdr:nvSpPr>
      <xdr:spPr bwMode="auto">
        <a:xfrm>
          <a:off x="5008789" y="62967848"/>
          <a:ext cx="0" cy="10518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751</xdr:row>
      <xdr:rowOff>306955</xdr:rowOff>
    </xdr:from>
    <xdr:to>
      <xdr:col>35</xdr:col>
      <xdr:colOff>16329</xdr:colOff>
      <xdr:row>754</xdr:row>
      <xdr:rowOff>289605</xdr:rowOff>
    </xdr:to>
    <xdr:sp macro="" textlink="">
      <xdr:nvSpPr>
        <xdr:cNvPr id="6" name="Rectangle 15">
          <a:extLst>
            <a:ext uri="{FF2B5EF4-FFF2-40B4-BE49-F238E27FC236}">
              <a16:creationId xmlns:a16="http://schemas.microsoft.com/office/drawing/2014/main" id="{B228813C-4A02-4BC3-932B-B48ADB851E24}"/>
            </a:ext>
          </a:extLst>
        </xdr:cNvPr>
        <xdr:cNvSpPr>
          <a:spLocks noChangeArrowheads="1"/>
        </xdr:cNvSpPr>
      </xdr:nvSpPr>
      <xdr:spPr bwMode="auto">
        <a:xfrm>
          <a:off x="3200400" y="64162555"/>
          <a:ext cx="3616779" cy="1039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5,238</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6</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17</xdr:col>
      <xdr:colOff>11906</xdr:colOff>
      <xdr:row>755</xdr:row>
      <xdr:rowOff>97292</xdr:rowOff>
    </xdr:from>
    <xdr:ext cx="3643312" cy="714375"/>
    <xdr:sp macro="" textlink="">
      <xdr:nvSpPr>
        <xdr:cNvPr id="7" name="AutoShape 19">
          <a:extLst>
            <a:ext uri="{FF2B5EF4-FFF2-40B4-BE49-F238E27FC236}">
              <a16:creationId xmlns:a16="http://schemas.microsoft.com/office/drawing/2014/main" id="{ADEDC4DD-EBDD-43D6-A225-D492CAB25D96}"/>
            </a:ext>
          </a:extLst>
        </xdr:cNvPr>
        <xdr:cNvSpPr>
          <a:spLocks noChangeArrowheads="1"/>
        </xdr:cNvSpPr>
      </xdr:nvSpPr>
      <xdr:spPr bwMode="auto">
        <a:xfrm>
          <a:off x="3212306" y="65362592"/>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149</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628</v>
      </c>
      <c r="AF4" s="704"/>
      <c r="AG4" s="704"/>
      <c r="AH4" s="704"/>
      <c r="AI4" s="704"/>
      <c r="AJ4" s="704"/>
      <c r="AK4" s="704"/>
      <c r="AL4" s="704"/>
      <c r="AM4" s="704"/>
      <c r="AN4" s="704"/>
      <c r="AO4" s="704"/>
      <c r="AP4" s="705"/>
      <c r="AQ4" s="706" t="s">
        <v>2</v>
      </c>
      <c r="AR4" s="701"/>
      <c r="AS4" s="701"/>
      <c r="AT4" s="701"/>
      <c r="AU4" s="701"/>
      <c r="AV4" s="701"/>
      <c r="AW4" s="701"/>
      <c r="AX4" s="707"/>
    </row>
    <row r="5" spans="1:50" ht="84.75"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629</v>
      </c>
      <c r="AF5" s="717"/>
      <c r="AG5" s="717"/>
      <c r="AH5" s="717"/>
      <c r="AI5" s="717"/>
      <c r="AJ5" s="717"/>
      <c r="AK5" s="717"/>
      <c r="AL5" s="717"/>
      <c r="AM5" s="717"/>
      <c r="AN5" s="717"/>
      <c r="AO5" s="717"/>
      <c r="AP5" s="718"/>
      <c r="AQ5" s="719" t="s">
        <v>631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3478</v>
      </c>
      <c r="Q13" s="109"/>
      <c r="R13" s="109"/>
      <c r="S13" s="109"/>
      <c r="T13" s="109"/>
      <c r="U13" s="109"/>
      <c r="V13" s="110"/>
      <c r="W13" s="108">
        <v>2800</v>
      </c>
      <c r="X13" s="109"/>
      <c r="Y13" s="109"/>
      <c r="Z13" s="109"/>
      <c r="AA13" s="109"/>
      <c r="AB13" s="109"/>
      <c r="AC13" s="110"/>
      <c r="AD13" s="108">
        <v>3065</v>
      </c>
      <c r="AE13" s="109"/>
      <c r="AF13" s="109"/>
      <c r="AG13" s="109"/>
      <c r="AH13" s="109"/>
      <c r="AI13" s="109"/>
      <c r="AJ13" s="110"/>
      <c r="AK13" s="108">
        <v>7541</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v>6099</v>
      </c>
      <c r="Q14" s="109"/>
      <c r="R14" s="109"/>
      <c r="S14" s="109"/>
      <c r="T14" s="109"/>
      <c r="U14" s="109"/>
      <c r="V14" s="110"/>
      <c r="W14" s="108">
        <v>541</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1181</v>
      </c>
      <c r="Q15" s="109"/>
      <c r="R15" s="109"/>
      <c r="S15" s="109"/>
      <c r="T15" s="109"/>
      <c r="U15" s="109"/>
      <c r="V15" s="110"/>
      <c r="W15" s="108">
        <v>6159</v>
      </c>
      <c r="X15" s="109"/>
      <c r="Y15" s="109"/>
      <c r="Z15" s="109"/>
      <c r="AA15" s="109"/>
      <c r="AB15" s="109"/>
      <c r="AC15" s="110"/>
      <c r="AD15" s="108">
        <v>2512</v>
      </c>
      <c r="AE15" s="109"/>
      <c r="AF15" s="109"/>
      <c r="AG15" s="109"/>
      <c r="AH15" s="109"/>
      <c r="AI15" s="109"/>
      <c r="AJ15" s="110"/>
      <c r="AK15" s="108">
        <v>337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-6159</v>
      </c>
      <c r="Q16" s="109"/>
      <c r="R16" s="109"/>
      <c r="S16" s="109"/>
      <c r="T16" s="109"/>
      <c r="U16" s="109"/>
      <c r="V16" s="110"/>
      <c r="W16" s="108">
        <v>-2512</v>
      </c>
      <c r="X16" s="109"/>
      <c r="Y16" s="109"/>
      <c r="Z16" s="109"/>
      <c r="AA16" s="109"/>
      <c r="AB16" s="109"/>
      <c r="AC16" s="110"/>
      <c r="AD16" s="108">
        <v>-337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4599</v>
      </c>
      <c r="Q18" s="115"/>
      <c r="R18" s="115"/>
      <c r="S18" s="115"/>
      <c r="T18" s="115"/>
      <c r="U18" s="115"/>
      <c r="V18" s="116"/>
      <c r="W18" s="114">
        <f>SUM(W13:AC17)</f>
        <v>6988</v>
      </c>
      <c r="X18" s="115"/>
      <c r="Y18" s="115"/>
      <c r="Z18" s="115"/>
      <c r="AA18" s="115"/>
      <c r="AB18" s="115"/>
      <c r="AC18" s="116"/>
      <c r="AD18" s="114">
        <f>SUM(AD13:AJ17)</f>
        <v>5240</v>
      </c>
      <c r="AE18" s="115"/>
      <c r="AF18" s="115"/>
      <c r="AG18" s="115"/>
      <c r="AH18" s="115"/>
      <c r="AI18" s="115"/>
      <c r="AJ18" s="116"/>
      <c r="AK18" s="114">
        <f>SUM(AK13:AQ17)</f>
        <v>7878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4597</v>
      </c>
      <c r="Q19" s="109"/>
      <c r="R19" s="109"/>
      <c r="S19" s="109"/>
      <c r="T19" s="109"/>
      <c r="U19" s="109"/>
      <c r="V19" s="110"/>
      <c r="W19" s="108">
        <v>6988</v>
      </c>
      <c r="X19" s="109"/>
      <c r="Y19" s="109"/>
      <c r="Z19" s="109"/>
      <c r="AA19" s="109"/>
      <c r="AB19" s="109"/>
      <c r="AC19" s="110"/>
      <c r="AD19" s="108">
        <v>5238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0.99956512285279409</v>
      </c>
      <c r="Q20" s="539"/>
      <c r="R20" s="539"/>
      <c r="S20" s="539"/>
      <c r="T20" s="539"/>
      <c r="U20" s="539"/>
      <c r="V20" s="539"/>
      <c r="W20" s="539">
        <f t="shared" ref="W20" si="0">IF(W18=0, "-", SUM(W19)/W18)</f>
        <v>1</v>
      </c>
      <c r="X20" s="539"/>
      <c r="Y20" s="539"/>
      <c r="Z20" s="539"/>
      <c r="AA20" s="539"/>
      <c r="AB20" s="539"/>
      <c r="AC20" s="539"/>
      <c r="AD20" s="539">
        <f t="shared" ref="AD20" si="1">IF(AD18=0, "-", SUM(AD19)/AD18)</f>
        <v>0.99961832061068701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0.48000417667327971</v>
      </c>
      <c r="Q21" s="539"/>
      <c r="R21" s="539"/>
      <c r="S21" s="539"/>
      <c r="T21" s="539"/>
      <c r="U21" s="539"/>
      <c r="V21" s="539"/>
      <c r="W21" s="539">
        <f t="shared" ref="W21" si="2">IF(W19=0, "-", SUM(W19)/SUM(W13,W14))</f>
        <v>2.0915893445076326</v>
      </c>
      <c r="X21" s="539"/>
      <c r="Y21" s="539"/>
      <c r="Z21" s="539"/>
      <c r="AA21" s="539"/>
      <c r="AB21" s="539"/>
      <c r="AC21" s="539"/>
      <c r="AD21" s="539">
        <f t="shared" ref="AD21" si="3">IF(AD19=0, "-", SUM(AD19)/SUM(AD13,AD14))</f>
        <v>1.7089722675367047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580</v>
      </c>
      <c r="H23" s="187"/>
      <c r="I23" s="187"/>
      <c r="J23" s="187"/>
      <c r="K23" s="187"/>
      <c r="L23" s="187"/>
      <c r="M23" s="187"/>
      <c r="N23" s="187"/>
      <c r="O23" s="188"/>
      <c r="P23" s="105">
        <v>7541</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7541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569</v>
      </c>
      <c r="AV31" s="271"/>
      <c r="AW31" s="383" t="s">
        <v>300</v>
      </c>
      <c r="AX31" s="384"/>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42" t="s">
        <v>12</v>
      </c>
      <c r="Z32" s="549"/>
      <c r="AA32" s="550"/>
      <c r="AB32" s="551" t="s">
        <v>583</v>
      </c>
      <c r="AC32" s="551"/>
      <c r="AD32" s="551"/>
      <c r="AE32" s="368">
        <v>13</v>
      </c>
      <c r="AF32" s="369"/>
      <c r="AG32" s="369"/>
      <c r="AH32" s="369"/>
      <c r="AI32" s="368">
        <v>17</v>
      </c>
      <c r="AJ32" s="369"/>
      <c r="AK32" s="369"/>
      <c r="AL32" s="369"/>
      <c r="AM32" s="368">
        <v>6</v>
      </c>
      <c r="AN32" s="369"/>
      <c r="AO32" s="369"/>
      <c r="AP32" s="369"/>
      <c r="AQ32" s="111" t="s">
        <v>569</v>
      </c>
      <c r="AR32" s="112"/>
      <c r="AS32" s="112"/>
      <c r="AT32" s="113"/>
      <c r="AU32" s="369" t="s">
        <v>569</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8">
        <v>9</v>
      </c>
      <c r="AF33" s="369"/>
      <c r="AG33" s="369"/>
      <c r="AH33" s="369"/>
      <c r="AI33" s="368">
        <v>21</v>
      </c>
      <c r="AJ33" s="369"/>
      <c r="AK33" s="369"/>
      <c r="AL33" s="369"/>
      <c r="AM33" s="368">
        <v>8</v>
      </c>
      <c r="AN33" s="369"/>
      <c r="AO33" s="369"/>
      <c r="AP33" s="369"/>
      <c r="AQ33" s="111">
        <v>19</v>
      </c>
      <c r="AR33" s="112"/>
      <c r="AS33" s="112"/>
      <c r="AT33" s="113"/>
      <c r="AU33" s="369" t="s">
        <v>569</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144.4</v>
      </c>
      <c r="AF34" s="369"/>
      <c r="AG34" s="369"/>
      <c r="AH34" s="369"/>
      <c r="AI34" s="368">
        <v>81</v>
      </c>
      <c r="AJ34" s="369"/>
      <c r="AK34" s="369"/>
      <c r="AL34" s="369"/>
      <c r="AM34" s="368">
        <v>75</v>
      </c>
      <c r="AN34" s="369"/>
      <c r="AO34" s="369"/>
      <c r="AP34" s="369"/>
      <c r="AQ34" s="111" t="s">
        <v>569</v>
      </c>
      <c r="AR34" s="112"/>
      <c r="AS34" s="112"/>
      <c r="AT34" s="113"/>
      <c r="AU34" s="369" t="s">
        <v>569</v>
      </c>
      <c r="AV34" s="369"/>
      <c r="AW34" s="369"/>
      <c r="AX34" s="371"/>
    </row>
    <row r="35" spans="1:50" ht="23.25" customHeight="1" x14ac:dyDescent="0.15">
      <c r="A35" s="897" t="s">
        <v>502</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8">
        <v>13</v>
      </c>
      <c r="AF101" s="369"/>
      <c r="AG101" s="369"/>
      <c r="AH101" s="370"/>
      <c r="AI101" s="368">
        <v>17</v>
      </c>
      <c r="AJ101" s="369"/>
      <c r="AK101" s="369"/>
      <c r="AL101" s="370"/>
      <c r="AM101" s="368">
        <v>6</v>
      </c>
      <c r="AN101" s="369"/>
      <c r="AO101" s="369"/>
      <c r="AP101" s="370"/>
      <c r="AQ101" s="368" t="s">
        <v>569</v>
      </c>
      <c r="AR101" s="369"/>
      <c r="AS101" s="369"/>
      <c r="AT101" s="370"/>
      <c r="AU101" s="368" t="s">
        <v>633</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583</v>
      </c>
      <c r="AC102" s="551"/>
      <c r="AD102" s="551"/>
      <c r="AE102" s="362">
        <v>9</v>
      </c>
      <c r="AF102" s="362"/>
      <c r="AG102" s="362"/>
      <c r="AH102" s="362"/>
      <c r="AI102" s="362">
        <v>21</v>
      </c>
      <c r="AJ102" s="362"/>
      <c r="AK102" s="362"/>
      <c r="AL102" s="362"/>
      <c r="AM102" s="362">
        <v>8</v>
      </c>
      <c r="AN102" s="362"/>
      <c r="AO102" s="362"/>
      <c r="AP102" s="362"/>
      <c r="AQ102" s="814">
        <v>19</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569</v>
      </c>
      <c r="AC116" s="301"/>
      <c r="AD116" s="302"/>
      <c r="AE116" s="362" t="s">
        <v>569</v>
      </c>
      <c r="AF116" s="362"/>
      <c r="AG116" s="362"/>
      <c r="AH116" s="362"/>
      <c r="AI116" s="362" t="s">
        <v>569</v>
      </c>
      <c r="AJ116" s="362"/>
      <c r="AK116" s="362"/>
      <c r="AL116" s="362"/>
      <c r="AM116" s="362" t="s">
        <v>569</v>
      </c>
      <c r="AN116" s="362"/>
      <c r="AO116" s="362"/>
      <c r="AP116" s="362"/>
      <c r="AQ116" s="368"/>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06" t="s">
        <v>569</v>
      </c>
      <c r="AF117" s="306"/>
      <c r="AG117" s="306"/>
      <c r="AH117" s="306"/>
      <c r="AI117" s="306" t="s">
        <v>569</v>
      </c>
      <c r="AJ117" s="306"/>
      <c r="AK117" s="306"/>
      <c r="AL117" s="306"/>
      <c r="AM117" s="306" t="s">
        <v>569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589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590</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589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589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569</v>
      </c>
      <c r="H154" s="161"/>
      <c r="I154" s="161"/>
      <c r="J154" s="161"/>
      <c r="K154" s="161"/>
      <c r="L154" s="161"/>
      <c r="M154" s="161"/>
      <c r="N154" s="161"/>
      <c r="O154" s="161"/>
      <c r="P154" s="231"/>
      <c r="Q154" s="160" t="s">
        <v>569</v>
      </c>
      <c r="R154" s="161"/>
      <c r="S154" s="161"/>
      <c r="T154" s="161"/>
      <c r="U154" s="161"/>
      <c r="V154" s="161"/>
      <c r="W154" s="161"/>
      <c r="X154" s="161"/>
      <c r="Y154" s="161"/>
      <c r="Z154" s="161"/>
      <c r="AA154" s="923"/>
      <c r="AB154" s="255" t="s">
        <v>569</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591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615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v>30</v>
      </c>
      <c r="AR193" s="271"/>
      <c r="AS193" s="137" t="s">
        <v>355</v>
      </c>
      <c r="AT193" s="172"/>
      <c r="AU193" s="136" t="s">
        <v>569</v>
      </c>
      <c r="AV193" s="136"/>
      <c r="AW193" s="137" t="s">
        <v>300</v>
      </c>
      <c r="AX193" s="138"/>
    </row>
    <row r="194" spans="1:50" ht="39.75" hidden="1" customHeight="1" x14ac:dyDescent="0.15">
      <c r="A194" s="994"/>
      <c r="B194" s="252"/>
      <c r="C194" s="251"/>
      <c r="D194" s="252"/>
      <c r="E194" s="251"/>
      <c r="F194" s="314"/>
      <c r="G194" s="230" t="s">
        <v>616</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583</v>
      </c>
      <c r="AC194" s="221"/>
      <c r="AD194" s="221"/>
      <c r="AE194" s="266">
        <v>15</v>
      </c>
      <c r="AF194" s="112"/>
      <c r="AG194" s="112"/>
      <c r="AH194" s="112"/>
      <c r="AI194" s="266">
        <v>26</v>
      </c>
      <c r="AJ194" s="112"/>
      <c r="AK194" s="112"/>
      <c r="AL194" s="112"/>
      <c r="AM194" s="266"/>
      <c r="AN194" s="112"/>
      <c r="AO194" s="112"/>
      <c r="AP194" s="112"/>
      <c r="AQ194" s="266" t="s">
        <v>569</v>
      </c>
      <c r="AR194" s="112"/>
      <c r="AS194" s="112"/>
      <c r="AT194" s="112"/>
      <c r="AU194" s="266" t="s">
        <v>569</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583</v>
      </c>
      <c r="AC195" s="133"/>
      <c r="AD195" s="133"/>
      <c r="AE195" s="266">
        <v>31</v>
      </c>
      <c r="AF195" s="112"/>
      <c r="AG195" s="112"/>
      <c r="AH195" s="112"/>
      <c r="AI195" s="266">
        <v>31</v>
      </c>
      <c r="AJ195" s="112"/>
      <c r="AK195" s="112"/>
      <c r="AL195" s="112"/>
      <c r="AM195" s="266"/>
      <c r="AN195" s="112"/>
      <c r="AO195" s="112"/>
      <c r="AP195" s="112"/>
      <c r="AQ195" s="266">
        <v>34</v>
      </c>
      <c r="AR195" s="112"/>
      <c r="AS195" s="112"/>
      <c r="AT195" s="112"/>
      <c r="AU195" s="266" t="s">
        <v>569</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617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618</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619</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v>30</v>
      </c>
      <c r="AR253" s="271"/>
      <c r="AS253" s="137" t="s">
        <v>355</v>
      </c>
      <c r="AT253" s="172"/>
      <c r="AU253" s="136" t="s">
        <v>569</v>
      </c>
      <c r="AV253" s="136"/>
      <c r="AW253" s="137" t="s">
        <v>300</v>
      </c>
      <c r="AX253" s="138"/>
    </row>
    <row r="254" spans="1:50" ht="39.75" hidden="1" customHeight="1" x14ac:dyDescent="0.15">
      <c r="A254" s="994"/>
      <c r="B254" s="252"/>
      <c r="C254" s="251"/>
      <c r="D254" s="252"/>
      <c r="E254" s="251"/>
      <c r="F254" s="314"/>
      <c r="G254" s="230" t="s">
        <v>616</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583</v>
      </c>
      <c r="AC254" s="221"/>
      <c r="AD254" s="221"/>
      <c r="AE254" s="266">
        <v>15</v>
      </c>
      <c r="AF254" s="112"/>
      <c r="AG254" s="112"/>
      <c r="AH254" s="112"/>
      <c r="AI254" s="266">
        <v>26</v>
      </c>
      <c r="AJ254" s="112"/>
      <c r="AK254" s="112"/>
      <c r="AL254" s="112"/>
      <c r="AM254" s="266"/>
      <c r="AN254" s="112"/>
      <c r="AO254" s="112"/>
      <c r="AP254" s="112"/>
      <c r="AQ254" s="266" t="s">
        <v>569</v>
      </c>
      <c r="AR254" s="112"/>
      <c r="AS254" s="112"/>
      <c r="AT254" s="112"/>
      <c r="AU254" s="266" t="s">
        <v>569</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583</v>
      </c>
      <c r="AC255" s="133"/>
      <c r="AD255" s="133"/>
      <c r="AE255" s="266">
        <v>31</v>
      </c>
      <c r="AF255" s="112"/>
      <c r="AG255" s="112"/>
      <c r="AH255" s="112"/>
      <c r="AI255" s="266">
        <v>31</v>
      </c>
      <c r="AJ255" s="112"/>
      <c r="AK255" s="112"/>
      <c r="AL255" s="112"/>
      <c r="AM255" s="266"/>
      <c r="AN255" s="112"/>
      <c r="AO255" s="112"/>
      <c r="AP255" s="112"/>
      <c r="AQ255" s="266">
        <v>34</v>
      </c>
      <c r="AR255" s="112"/>
      <c r="AS255" s="112"/>
      <c r="AT255" s="112"/>
      <c r="AU255" s="266" t="s">
        <v>569</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t="s">
        <v>569</v>
      </c>
      <c r="AR257" s="271"/>
      <c r="AS257" s="137" t="s">
        <v>355</v>
      </c>
      <c r="AT257" s="172"/>
      <c r="AU257" s="136" t="s">
        <v>569</v>
      </c>
      <c r="AV257" s="136"/>
      <c r="AW257" s="137" t="s">
        <v>300</v>
      </c>
      <c r="AX257" s="138"/>
    </row>
    <row r="258" spans="1:50" ht="39.75" hidden="1" customHeight="1" x14ac:dyDescent="0.15">
      <c r="A258" s="994"/>
      <c r="B258" s="252"/>
      <c r="C258" s="251"/>
      <c r="D258" s="252"/>
      <c r="E258" s="251"/>
      <c r="F258" s="314"/>
      <c r="G258" s="230" t="s">
        <v>569</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569</v>
      </c>
      <c r="AC258" s="221"/>
      <c r="AD258" s="221"/>
      <c r="AE258" s="266" t="s">
        <v>569</v>
      </c>
      <c r="AF258" s="112"/>
      <c r="AG258" s="112"/>
      <c r="AH258" s="112"/>
      <c r="AI258" s="266" t="s">
        <v>569</v>
      </c>
      <c r="AJ258" s="112"/>
      <c r="AK258" s="112"/>
      <c r="AL258" s="112"/>
      <c r="AM258" s="266"/>
      <c r="AN258" s="112"/>
      <c r="AO258" s="112"/>
      <c r="AP258" s="112"/>
      <c r="AQ258" s="266" t="s">
        <v>569</v>
      </c>
      <c r="AR258" s="112"/>
      <c r="AS258" s="112"/>
      <c r="AT258" s="112"/>
      <c r="AU258" s="266" t="s">
        <v>569</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569</v>
      </c>
      <c r="AC259" s="133"/>
      <c r="AD259" s="133"/>
      <c r="AE259" s="266" t="s">
        <v>569</v>
      </c>
      <c r="AF259" s="112"/>
      <c r="AG259" s="112"/>
      <c r="AH259" s="112"/>
      <c r="AI259" s="266" t="s">
        <v>569</v>
      </c>
      <c r="AJ259" s="112"/>
      <c r="AK259" s="112"/>
      <c r="AL259" s="112"/>
      <c r="AM259" s="266"/>
      <c r="AN259" s="112"/>
      <c r="AO259" s="112"/>
      <c r="AP259" s="112"/>
      <c r="AQ259" s="266" t="s">
        <v>569</v>
      </c>
      <c r="AR259" s="112"/>
      <c r="AS259" s="112"/>
      <c r="AT259" s="112"/>
      <c r="AU259" s="266" t="s">
        <v>569</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t="s">
        <v>620</v>
      </c>
      <c r="H274" s="161"/>
      <c r="I274" s="161"/>
      <c r="J274" s="161"/>
      <c r="K274" s="161"/>
      <c r="L274" s="161"/>
      <c r="M274" s="161"/>
      <c r="N274" s="161"/>
      <c r="O274" s="161"/>
      <c r="P274" s="231"/>
      <c r="Q274" s="981" t="s">
        <v>621</v>
      </c>
      <c r="R274" s="982"/>
      <c r="S274" s="982"/>
      <c r="T274" s="982"/>
      <c r="U274" s="982"/>
      <c r="V274" s="982"/>
      <c r="W274" s="982"/>
      <c r="X274" s="982"/>
      <c r="Y274" s="982"/>
      <c r="Z274" s="982"/>
      <c r="AA274" s="983"/>
      <c r="AB274" s="255" t="s">
        <v>622</v>
      </c>
      <c r="AC274" s="256"/>
      <c r="AD274" s="256"/>
      <c r="AE274" s="261" t="s">
        <v>569</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t="s">
        <v>623</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592</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595</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593</v>
      </c>
      <c r="AF433" s="112"/>
      <c r="AG433" s="112"/>
      <c r="AH433" s="113"/>
      <c r="AI433" s="111" t="s">
        <v>593</v>
      </c>
      <c r="AJ433" s="112"/>
      <c r="AK433" s="112"/>
      <c r="AL433" s="112"/>
      <c r="AM433" s="111" t="s">
        <v>569</v>
      </c>
      <c r="AN433" s="112"/>
      <c r="AO433" s="112"/>
      <c r="AP433" s="113"/>
      <c r="AQ433" s="111" t="s">
        <v>593</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593</v>
      </c>
      <c r="AF434" s="112"/>
      <c r="AG434" s="112"/>
      <c r="AH434" s="113"/>
      <c r="AI434" s="111" t="s">
        <v>593</v>
      </c>
      <c r="AJ434" s="112"/>
      <c r="AK434" s="112"/>
      <c r="AL434" s="112"/>
      <c r="AM434" s="111" t="s">
        <v>569</v>
      </c>
      <c r="AN434" s="112"/>
      <c r="AO434" s="112"/>
      <c r="AP434" s="113"/>
      <c r="AQ434" s="111" t="s">
        <v>593</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593</v>
      </c>
      <c r="AJ435" s="112"/>
      <c r="AK435" s="112"/>
      <c r="AL435" s="112"/>
      <c r="AM435" s="111" t="s">
        <v>569</v>
      </c>
      <c r="AN435" s="112"/>
      <c r="AO435" s="112"/>
      <c r="AP435" s="113"/>
      <c r="AQ435" s="111" t="s">
        <v>593</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593</v>
      </c>
      <c r="AF458" s="112"/>
      <c r="AG458" s="112"/>
      <c r="AH458" s="112"/>
      <c r="AI458" s="111" t="s">
        <v>593</v>
      </c>
      <c r="AJ458" s="112"/>
      <c r="AK458" s="112"/>
      <c r="AL458" s="112"/>
      <c r="AM458" s="111" t="s">
        <v>569</v>
      </c>
      <c r="AN458" s="112"/>
      <c r="AO458" s="112"/>
      <c r="AP458" s="113"/>
      <c r="AQ458" s="111" t="s">
        <v>594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593</v>
      </c>
      <c r="AF459" s="112"/>
      <c r="AG459" s="112"/>
      <c r="AH459" s="113"/>
      <c r="AI459" s="111" t="s">
        <v>593</v>
      </c>
      <c r="AJ459" s="112"/>
      <c r="AK459" s="112"/>
      <c r="AL459" s="112"/>
      <c r="AM459" s="111" t="s">
        <v>569</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569</v>
      </c>
      <c r="AN460" s="112"/>
      <c r="AO460" s="112"/>
      <c r="AP460" s="113"/>
      <c r="AQ460" s="111" t="s">
        <v>593</v>
      </c>
      <c r="AR460" s="112"/>
      <c r="AS460" s="112"/>
      <c r="AT460" s="113"/>
      <c r="AU460" s="112" t="s">
        <v>593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624</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624</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10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624</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624</v>
      </c>
      <c r="AE705" s="733"/>
      <c r="AF705" s="733"/>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651</v>
      </c>
      <c r="AE709" s="155"/>
      <c r="AF709" s="155"/>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601</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624</v>
      </c>
      <c r="AE711" s="155"/>
      <c r="AF711" s="15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651</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64.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66"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624</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624</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651</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69"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624</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5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651</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608</v>
      </c>
      <c r="F737" s="122"/>
      <c r="G737" s="122"/>
      <c r="H737" s="122"/>
      <c r="I737" s="122"/>
      <c r="J737" s="122"/>
      <c r="K737" s="122"/>
      <c r="L737" s="122"/>
      <c r="M737" s="122"/>
      <c r="N737" s="101" t="s">
        <v>539</v>
      </c>
      <c r="O737" s="101"/>
      <c r="P737" s="101"/>
      <c r="Q737" s="101"/>
      <c r="R737" s="122" t="s">
        <v>609</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611</v>
      </c>
      <c r="AS737" s="103"/>
      <c r="AT737" s="103"/>
      <c r="AU737" s="103"/>
      <c r="AV737" s="103"/>
      <c r="AW737" s="103"/>
      <c r="AX737" s="104"/>
      <c r="AY737" s="89"/>
      <c r="AZ737" s="89"/>
    </row>
    <row r="738" spans="1:52" ht="24.75" customHeight="1" x14ac:dyDescent="0.15">
      <c r="A738" s="123" t="s">
        <v>536</v>
      </c>
      <c r="B738" s="124"/>
      <c r="C738" s="124"/>
      <c r="D738" s="125"/>
      <c r="E738" s="122" t="s">
        <v>612</v>
      </c>
      <c r="F738" s="122"/>
      <c r="G738" s="122"/>
      <c r="H738" s="122"/>
      <c r="I738" s="122"/>
      <c r="J738" s="122"/>
      <c r="K738" s="122"/>
      <c r="L738" s="122"/>
      <c r="M738" s="122"/>
      <c r="N738" s="101" t="s">
        <v>535</v>
      </c>
      <c r="O738" s="101"/>
      <c r="P738" s="101"/>
      <c r="Q738" s="101"/>
      <c r="R738" s="122" t="s">
        <v>613</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v>154</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634</v>
      </c>
      <c r="M781" s="453"/>
      <c r="N781" s="453"/>
      <c r="O781" s="453"/>
      <c r="P781" s="453"/>
      <c r="Q781" s="453"/>
      <c r="R781" s="453"/>
      <c r="S781" s="453"/>
      <c r="T781" s="453"/>
      <c r="U781" s="453"/>
      <c r="V781" s="453"/>
      <c r="W781" s="453"/>
      <c r="X781" s="454"/>
      <c r="Y781" s="455">
        <v>2218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2218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57" customHeight="1" x14ac:dyDescent="0.15">
      <c r="A837" s="408">
        <v>1</v>
      </c>
      <c r="B837" s="408">
        <v>1</v>
      </c>
      <c r="C837" s="425" t="s">
        <v>637</v>
      </c>
      <c r="D837" s="422"/>
      <c r="E837" s="422"/>
      <c r="F837" s="422"/>
      <c r="G837" s="422"/>
      <c r="H837" s="422"/>
      <c r="I837" s="422"/>
      <c r="J837" s="423">
        <v>8390005006072</v>
      </c>
      <c r="K837" s="424"/>
      <c r="L837" s="424"/>
      <c r="M837" s="424"/>
      <c r="N837" s="424"/>
      <c r="O837" s="424"/>
      <c r="P837" s="318" t="s">
        <v>635</v>
      </c>
      <c r="Q837" s="317"/>
      <c r="R837" s="317"/>
      <c r="S837" s="317"/>
      <c r="T837" s="317"/>
      <c r="U837" s="317"/>
      <c r="V837" s="317"/>
      <c r="W837" s="317"/>
      <c r="X837" s="317"/>
      <c r="Y837" s="319">
        <v>2218</v>
      </c>
      <c r="Z837" s="320"/>
      <c r="AA837" s="320"/>
      <c r="AB837" s="321"/>
      <c r="AC837" s="329" t="s">
        <v>636</v>
      </c>
      <c r="AD837" s="330"/>
      <c r="AE837" s="330"/>
      <c r="AF837" s="330"/>
      <c r="AG837" s="330"/>
      <c r="AH837" s="331" t="s">
        <v>633</v>
      </c>
      <c r="AI837" s="332"/>
      <c r="AJ837" s="332"/>
      <c r="AK837" s="332"/>
      <c r="AL837" s="326" t="s">
        <v>633</v>
      </c>
      <c r="AM837" s="327"/>
      <c r="AN837" s="327"/>
      <c r="AO837" s="328"/>
      <c r="AP837" s="322" t="s">
        <v>633</v>
      </c>
      <c r="AQ837" s="322"/>
      <c r="AR837" s="322"/>
      <c r="AS837" s="322"/>
      <c r="AT837" s="322"/>
      <c r="AU837" s="322"/>
      <c r="AV837" s="322"/>
      <c r="AW837" s="322"/>
      <c r="AX837" s="322"/>
    </row>
    <row r="838" spans="1:50" ht="57" customHeight="1" x14ac:dyDescent="0.15">
      <c r="A838" s="408">
        <v>2</v>
      </c>
      <c r="B838" s="408">
        <v>1</v>
      </c>
      <c r="C838" s="425" t="s">
        <v>637</v>
      </c>
      <c r="D838" s="422"/>
      <c r="E838" s="422"/>
      <c r="F838" s="422"/>
      <c r="G838" s="422"/>
      <c r="H838" s="422"/>
      <c r="I838" s="422"/>
      <c r="J838" s="423">
        <v>8390005006072</v>
      </c>
      <c r="K838" s="424"/>
      <c r="L838" s="424"/>
      <c r="M838" s="424"/>
      <c r="N838" s="424"/>
      <c r="O838" s="424"/>
      <c r="P838" s="318" t="s">
        <v>635</v>
      </c>
      <c r="Q838" s="317"/>
      <c r="R838" s="317"/>
      <c r="S838" s="317"/>
      <c r="T838" s="317"/>
      <c r="U838" s="317"/>
      <c r="V838" s="317"/>
      <c r="W838" s="317"/>
      <c r="X838" s="317"/>
      <c r="Y838" s="319">
        <v>1855</v>
      </c>
      <c r="Z838" s="320"/>
      <c r="AA838" s="320"/>
      <c r="AB838" s="321"/>
      <c r="AC838" s="329" t="s">
        <v>636</v>
      </c>
      <c r="AD838" s="330"/>
      <c r="AE838" s="330"/>
      <c r="AF838" s="330"/>
      <c r="AG838" s="330"/>
      <c r="AH838" s="331" t="s">
        <v>633</v>
      </c>
      <c r="AI838" s="332"/>
      <c r="AJ838" s="332"/>
      <c r="AK838" s="332"/>
      <c r="AL838" s="326" t="s">
        <v>633</v>
      </c>
      <c r="AM838" s="327"/>
      <c r="AN838" s="327"/>
      <c r="AO838" s="328"/>
      <c r="AP838" s="322" t="s">
        <v>633</v>
      </c>
      <c r="AQ838" s="322"/>
      <c r="AR838" s="322"/>
      <c r="AS838" s="322"/>
      <c r="AT838" s="322"/>
      <c r="AU838" s="322"/>
      <c r="AV838" s="322"/>
      <c r="AW838" s="322"/>
      <c r="AX838" s="322"/>
    </row>
    <row r="839" spans="1:50" ht="30" customHeight="1" x14ac:dyDescent="0.15">
      <c r="A839" s="408">
        <v>3</v>
      </c>
      <c r="B839" s="408">
        <v>1</v>
      </c>
      <c r="C839" s="425" t="s">
        <v>639</v>
      </c>
      <c r="D839" s="422"/>
      <c r="E839" s="422"/>
      <c r="F839" s="422"/>
      <c r="G839" s="422"/>
      <c r="H839" s="422"/>
      <c r="I839" s="422"/>
      <c r="J839" s="423">
        <v>2260005002575</v>
      </c>
      <c r="K839" s="424"/>
      <c r="L839" s="424"/>
      <c r="M839" s="424"/>
      <c r="N839" s="424"/>
      <c r="O839" s="424"/>
      <c r="P839" s="318" t="s">
        <v>638</v>
      </c>
      <c r="Q839" s="317"/>
      <c r="R839" s="317"/>
      <c r="S839" s="317"/>
      <c r="T839" s="317"/>
      <c r="U839" s="317"/>
      <c r="V839" s="317"/>
      <c r="W839" s="317"/>
      <c r="X839" s="317"/>
      <c r="Y839" s="319">
        <v>541</v>
      </c>
      <c r="Z839" s="320"/>
      <c r="AA839" s="320"/>
      <c r="AB839" s="321"/>
      <c r="AC839" s="329" t="s">
        <v>636</v>
      </c>
      <c r="AD839" s="330"/>
      <c r="AE839" s="330"/>
      <c r="AF839" s="330"/>
      <c r="AG839" s="330"/>
      <c r="AH839" s="331" t="s">
        <v>633</v>
      </c>
      <c r="AI839" s="332"/>
      <c r="AJ839" s="332"/>
      <c r="AK839" s="332"/>
      <c r="AL839" s="326" t="s">
        <v>633</v>
      </c>
      <c r="AM839" s="327"/>
      <c r="AN839" s="327"/>
      <c r="AO839" s="328"/>
      <c r="AP839" s="322" t="s">
        <v>633</v>
      </c>
      <c r="AQ839" s="322"/>
      <c r="AR839" s="322"/>
      <c r="AS839" s="322"/>
      <c r="AT839" s="322"/>
      <c r="AU839" s="322"/>
      <c r="AV839" s="322"/>
      <c r="AW839" s="322"/>
      <c r="AX839" s="322"/>
    </row>
    <row r="840" spans="1:50" ht="56.25" customHeight="1" x14ac:dyDescent="0.15">
      <c r="A840" s="408">
        <v>4</v>
      </c>
      <c r="B840" s="408">
        <v>1</v>
      </c>
      <c r="C840" s="425" t="s">
        <v>640</v>
      </c>
      <c r="D840" s="422"/>
      <c r="E840" s="422"/>
      <c r="F840" s="422"/>
      <c r="G840" s="422"/>
      <c r="H840" s="422"/>
      <c r="I840" s="422"/>
      <c r="J840" s="423">
        <v>5012405001823</v>
      </c>
      <c r="K840" s="424"/>
      <c r="L840" s="424"/>
      <c r="M840" s="424"/>
      <c r="N840" s="424"/>
      <c r="O840" s="424"/>
      <c r="P840" s="318" t="s">
        <v>641</v>
      </c>
      <c r="Q840" s="317"/>
      <c r="R840" s="317"/>
      <c r="S840" s="317"/>
      <c r="T840" s="317"/>
      <c r="U840" s="317"/>
      <c r="V840" s="317"/>
      <c r="W840" s="317"/>
      <c r="X840" s="317"/>
      <c r="Y840" s="319">
        <v>310</v>
      </c>
      <c r="Z840" s="320"/>
      <c r="AA840" s="320"/>
      <c r="AB840" s="321"/>
      <c r="AC840" s="329" t="s">
        <v>636</v>
      </c>
      <c r="AD840" s="330"/>
      <c r="AE840" s="330"/>
      <c r="AF840" s="330"/>
      <c r="AG840" s="330"/>
      <c r="AH840" s="331" t="s">
        <v>633</v>
      </c>
      <c r="AI840" s="332"/>
      <c r="AJ840" s="332"/>
      <c r="AK840" s="332"/>
      <c r="AL840" s="326" t="s">
        <v>633</v>
      </c>
      <c r="AM840" s="327"/>
      <c r="AN840" s="327"/>
      <c r="AO840" s="328"/>
      <c r="AP840" s="322" t="s">
        <v>633</v>
      </c>
      <c r="AQ840" s="322"/>
      <c r="AR840" s="322"/>
      <c r="AS840" s="322"/>
      <c r="AT840" s="322"/>
      <c r="AU840" s="322"/>
      <c r="AV840" s="322"/>
      <c r="AW840" s="322"/>
      <c r="AX840" s="322"/>
    </row>
    <row r="841" spans="1:50" ht="30" customHeight="1" x14ac:dyDescent="0.15">
      <c r="A841" s="408">
        <v>5</v>
      </c>
      <c r="B841" s="408">
        <v>1</v>
      </c>
      <c r="C841" s="425" t="s">
        <v>643</v>
      </c>
      <c r="D841" s="422"/>
      <c r="E841" s="422"/>
      <c r="F841" s="422"/>
      <c r="G841" s="422"/>
      <c r="H841" s="422"/>
      <c r="I841" s="422"/>
      <c r="J841" s="423">
        <v>3180005006071</v>
      </c>
      <c r="K841" s="424"/>
      <c r="L841" s="424"/>
      <c r="M841" s="424"/>
      <c r="N841" s="424"/>
      <c r="O841" s="424"/>
      <c r="P841" s="318" t="s">
        <v>642</v>
      </c>
      <c r="Q841" s="317"/>
      <c r="R841" s="317"/>
      <c r="S841" s="317"/>
      <c r="T841" s="317"/>
      <c r="U841" s="317"/>
      <c r="V841" s="317"/>
      <c r="W841" s="317"/>
      <c r="X841" s="317"/>
      <c r="Y841" s="319">
        <v>199</v>
      </c>
      <c r="Z841" s="320"/>
      <c r="AA841" s="320"/>
      <c r="AB841" s="321"/>
      <c r="AC841" s="329" t="s">
        <v>636</v>
      </c>
      <c r="AD841" s="330"/>
      <c r="AE841" s="330"/>
      <c r="AF841" s="330"/>
      <c r="AG841" s="330"/>
      <c r="AH841" s="331" t="s">
        <v>633</v>
      </c>
      <c r="AI841" s="332"/>
      <c r="AJ841" s="332"/>
      <c r="AK841" s="332"/>
      <c r="AL841" s="326" t="s">
        <v>633</v>
      </c>
      <c r="AM841" s="327"/>
      <c r="AN841" s="327"/>
      <c r="AO841" s="328"/>
      <c r="AP841" s="322" t="s">
        <v>633</v>
      </c>
      <c r="AQ841" s="322"/>
      <c r="AR841" s="322"/>
      <c r="AS841" s="322"/>
      <c r="AT841" s="322"/>
      <c r="AU841" s="322"/>
      <c r="AV841" s="322"/>
      <c r="AW841" s="322"/>
      <c r="AX841" s="322"/>
    </row>
    <row r="842" spans="1:50" ht="30" customHeight="1" x14ac:dyDescent="0.15">
      <c r="A842" s="408">
        <v>6</v>
      </c>
      <c r="B842" s="408">
        <v>1</v>
      </c>
      <c r="C842" s="425" t="s">
        <v>646</v>
      </c>
      <c r="D842" s="422"/>
      <c r="E842" s="422"/>
      <c r="F842" s="422"/>
      <c r="G842" s="422"/>
      <c r="H842" s="422"/>
      <c r="I842" s="422"/>
      <c r="J842" s="423">
        <v>5010005007398</v>
      </c>
      <c r="K842" s="424"/>
      <c r="L842" s="424"/>
      <c r="M842" s="424"/>
      <c r="N842" s="424"/>
      <c r="O842" s="424"/>
      <c r="P842" s="318" t="s">
        <v>645</v>
      </c>
      <c r="Q842" s="317"/>
      <c r="R842" s="317"/>
      <c r="S842" s="317"/>
      <c r="T842" s="317"/>
      <c r="U842" s="317"/>
      <c r="V842" s="317"/>
      <c r="W842" s="317"/>
      <c r="X842" s="317"/>
      <c r="Y842" s="319">
        <v>55</v>
      </c>
      <c r="Z842" s="320"/>
      <c r="AA842" s="320"/>
      <c r="AB842" s="321"/>
      <c r="AC842" s="329" t="s">
        <v>636</v>
      </c>
      <c r="AD842" s="330"/>
      <c r="AE842" s="330"/>
      <c r="AF842" s="330"/>
      <c r="AG842" s="330"/>
      <c r="AH842" s="331" t="s">
        <v>633</v>
      </c>
      <c r="AI842" s="332"/>
      <c r="AJ842" s="332"/>
      <c r="AK842" s="332"/>
      <c r="AL842" s="326" t="s">
        <v>633</v>
      </c>
      <c r="AM842" s="327"/>
      <c r="AN842" s="327"/>
      <c r="AO842" s="328"/>
      <c r="AP842" s="322" t="s">
        <v>633</v>
      </c>
      <c r="AQ842" s="322"/>
      <c r="AR842" s="322"/>
      <c r="AS842" s="322"/>
      <c r="AT842" s="322"/>
      <c r="AU842" s="322"/>
      <c r="AV842" s="322"/>
      <c r="AW842" s="322"/>
      <c r="AX842" s="322"/>
    </row>
    <row r="843" spans="1:50" ht="30" customHeight="1" x14ac:dyDescent="0.15">
      <c r="A843" s="408">
        <v>7</v>
      </c>
      <c r="B843" s="408">
        <v>1</v>
      </c>
      <c r="C843" s="425" t="s">
        <v>646</v>
      </c>
      <c r="D843" s="422"/>
      <c r="E843" s="422"/>
      <c r="F843" s="422"/>
      <c r="G843" s="422"/>
      <c r="H843" s="422"/>
      <c r="I843" s="422"/>
      <c r="J843" s="423">
        <v>5010005007398</v>
      </c>
      <c r="K843" s="424"/>
      <c r="L843" s="424"/>
      <c r="M843" s="424"/>
      <c r="N843" s="424"/>
      <c r="O843" s="424"/>
      <c r="P843" s="317" t="s">
        <v>644</v>
      </c>
      <c r="Q843" s="317"/>
      <c r="R843" s="317"/>
      <c r="S843" s="317"/>
      <c r="T843" s="317"/>
      <c r="U843" s="317"/>
      <c r="V843" s="317"/>
      <c r="W843" s="317"/>
      <c r="X843" s="317"/>
      <c r="Y843" s="319">
        <v>17</v>
      </c>
      <c r="Z843" s="320"/>
      <c r="AA843" s="320"/>
      <c r="AB843" s="321"/>
      <c r="AC843" s="329" t="s">
        <v>636</v>
      </c>
      <c r="AD843" s="330"/>
      <c r="AE843" s="330"/>
      <c r="AF843" s="330"/>
      <c r="AG843" s="330"/>
      <c r="AH843" s="331" t="s">
        <v>633</v>
      </c>
      <c r="AI843" s="332"/>
      <c r="AJ843" s="332"/>
      <c r="AK843" s="332"/>
      <c r="AL843" s="326" t="s">
        <v>633</v>
      </c>
      <c r="AM843" s="327"/>
      <c r="AN843" s="327"/>
      <c r="AO843" s="328"/>
      <c r="AP843" s="322" t="s">
        <v>633</v>
      </c>
      <c r="AQ843" s="322"/>
      <c r="AR843" s="322"/>
      <c r="AS843" s="322"/>
      <c r="AT843" s="322"/>
      <c r="AU843" s="322"/>
      <c r="AV843" s="322"/>
      <c r="AW843" s="322"/>
      <c r="AX843" s="322"/>
    </row>
    <row r="844" spans="1:50" ht="55.5" customHeight="1" x14ac:dyDescent="0.15">
      <c r="A844" s="408">
        <v>8</v>
      </c>
      <c r="B844" s="408">
        <v>1</v>
      </c>
      <c r="C844" s="425" t="s">
        <v>648</v>
      </c>
      <c r="D844" s="422"/>
      <c r="E844" s="422"/>
      <c r="F844" s="422"/>
      <c r="G844" s="422"/>
      <c r="H844" s="422"/>
      <c r="I844" s="422"/>
      <c r="J844" s="423">
        <v>4050005005267</v>
      </c>
      <c r="K844" s="424"/>
      <c r="L844" s="424"/>
      <c r="M844" s="424"/>
      <c r="N844" s="424"/>
      <c r="O844" s="424"/>
      <c r="P844" s="318" t="s">
        <v>647</v>
      </c>
      <c r="Q844" s="317"/>
      <c r="R844" s="317"/>
      <c r="S844" s="317"/>
      <c r="T844" s="317"/>
      <c r="U844" s="317"/>
      <c r="V844" s="317"/>
      <c r="W844" s="317"/>
      <c r="X844" s="317"/>
      <c r="Y844" s="319">
        <v>44</v>
      </c>
      <c r="Z844" s="320"/>
      <c r="AA844" s="320"/>
      <c r="AB844" s="321"/>
      <c r="AC844" s="329" t="s">
        <v>636</v>
      </c>
      <c r="AD844" s="330"/>
      <c r="AE844" s="330"/>
      <c r="AF844" s="330"/>
      <c r="AG844" s="330"/>
      <c r="AH844" s="331" t="s">
        <v>633</v>
      </c>
      <c r="AI844" s="332"/>
      <c r="AJ844" s="332"/>
      <c r="AK844" s="332"/>
      <c r="AL844" s="326" t="s">
        <v>633</v>
      </c>
      <c r="AM844" s="327"/>
      <c r="AN844" s="327"/>
      <c r="AO844" s="328"/>
      <c r="AP844" s="322" t="s">
        <v>633</v>
      </c>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5"/>
      <c r="D870" s="422"/>
      <c r="E870" s="422"/>
      <c r="F870" s="422"/>
      <c r="G870" s="422"/>
      <c r="H870" s="422"/>
      <c r="I870" s="422"/>
      <c r="J870" s="423"/>
      <c r="K870" s="424"/>
      <c r="L870" s="424"/>
      <c r="M870" s="424"/>
      <c r="N870" s="424"/>
      <c r="O870" s="424"/>
      <c r="P870" s="318"/>
      <c r="Q870" s="317"/>
      <c r="R870" s="317"/>
      <c r="S870" s="317"/>
      <c r="T870" s="317"/>
      <c r="U870" s="317"/>
      <c r="V870" s="317"/>
      <c r="W870" s="317"/>
      <c r="X870" s="317"/>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8"/>
      <c r="Q872" s="317"/>
      <c r="R872" s="317"/>
      <c r="S872" s="317"/>
      <c r="T872" s="317"/>
      <c r="U872" s="317"/>
      <c r="V872" s="317"/>
      <c r="W872" s="317"/>
      <c r="X872" s="317"/>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8"/>
      <c r="Q873" s="317"/>
      <c r="R873" s="317"/>
      <c r="S873" s="317"/>
      <c r="T873" s="317"/>
      <c r="U873" s="317"/>
      <c r="V873" s="317"/>
      <c r="W873" s="317"/>
      <c r="X873" s="317"/>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8"/>
      <c r="Q905" s="317"/>
      <c r="R905" s="317"/>
      <c r="S905" s="317"/>
      <c r="T905" s="317"/>
      <c r="U905" s="317"/>
      <c r="V905" s="317"/>
      <c r="W905" s="317"/>
      <c r="X905" s="317"/>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8"/>
      <c r="Q906" s="317"/>
      <c r="R906" s="317"/>
      <c r="S906" s="317"/>
      <c r="T906" s="317"/>
      <c r="U906" s="317"/>
      <c r="V906" s="317"/>
      <c r="W906" s="317"/>
      <c r="X906" s="317"/>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570</v>
      </c>
      <c r="F1102" s="892"/>
      <c r="G1102" s="892"/>
      <c r="H1102" s="892"/>
      <c r="I1102" s="892"/>
      <c r="J1102" s="423" t="s">
        <v>571</v>
      </c>
      <c r="K1102" s="424"/>
      <c r="L1102" s="424"/>
      <c r="M1102" s="424"/>
      <c r="N1102" s="424"/>
      <c r="O1102" s="424"/>
      <c r="P1102" s="318" t="s">
        <v>570</v>
      </c>
      <c r="Q1102" s="317"/>
      <c r="R1102" s="317"/>
      <c r="S1102" s="317"/>
      <c r="T1102" s="317"/>
      <c r="U1102" s="317"/>
      <c r="V1102" s="317"/>
      <c r="W1102" s="317"/>
      <c r="X1102" s="317"/>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Q134:AQ135 AU134:AU135 AM134:AM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5:AO866">
    <cfRule type="expression" dxfId="2515" priority="6643">
      <formula>IF(AND(AL845&gt;=0, RIGHT(TEXT(AL845,"0.#"),1)&lt;&gt;"."),TRUE,FALSE)</formula>
    </cfRule>
    <cfRule type="expression" dxfId="2514" priority="6644">
      <formula>IF(AND(AL845&gt;=0, RIGHT(TEXT(AL845,"0.#"),1)="."),TRUE,FALSE)</formula>
    </cfRule>
    <cfRule type="expression" dxfId="2513" priority="6645">
      <formula>IF(AND(AL845&lt;0, RIGHT(TEXT(AL845,"0.#"),1)&lt;&gt;"."),TRUE,FALSE)</formula>
    </cfRule>
    <cfRule type="expression" dxfId="2512" priority="6646">
      <formula>IF(AND(AL845&lt;0, RIGHT(TEXT(AL845,"0.#"),1)="."),TRUE,FALSE)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2 Y845: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2">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1">
    <cfRule type="expression" dxfId="2073" priority="2081">
      <formula>IF(RIGHT(TEXT(Y871,"0.#"),1)=".",FALSE,TRUE)</formula>
    </cfRule>
    <cfRule type="expression" dxfId="2072" priority="2082">
      <formula>IF(RIGHT(TEXT(Y871,"0.#"),1)=".",TRUE,FALSE)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AL843:AO843">
    <cfRule type="expression" dxfId="709" priority="7">
      <formula>IF(AND(AL843&gt;=0, RIGHT(TEXT(AL843,"0.#"),1)&lt;&gt;"."),TRUE,FALSE)</formula>
    </cfRule>
    <cfRule type="expression" dxfId="708" priority="8">
      <formula>IF(AND(AL843&gt;=0, RIGHT(TEXT(AL843,"0.#"),1)="."),TRUE,FALSE)</formula>
    </cfRule>
    <cfRule type="expression" dxfId="707" priority="9">
      <formula>IF(AND(AL843&lt;0, RIGHT(TEXT(AL843,"0.#"),1)&lt;&gt;"."),TRUE,FALSE)</formula>
    </cfRule>
    <cfRule type="expression" dxfId="706" priority="10">
      <formula>IF(AND(AL843&lt;0, RIGHT(TEXT(AL843,"0.#"),1)="."),TRUE,FALSE)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699" max="16383" man="1"/>
    <brk id="727" max="16383" man="1"/>
    <brk id="832"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2019-05-31T07:17:29Z</cp:lastPrinted>
  <dcterms:created xsi:type="dcterms:W3CDTF">2012-03-13T00:50:25Z</dcterms:created>
  <dcterms:modified xsi:type="dcterms:W3CDTF">2019-07-19T04:08:05Z</dcterms:modified>
</cp:coreProperties>
</file>