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721B4986-046E-4A08-8C27-AFD9C2B8E4C2}"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P28" authorId="0" shapeId="0" xr:uid="{00000000-0006-0000-0000-000001000000}">
      <text>
        <r>
          <rPr>
            <b/>
            <sz val="9"/>
            <color indexed="81"/>
            <rFont val="MS P ゴシック"/>
            <family val="3"/>
            <charset val="128"/>
          </rPr>
          <t>m:</t>
        </r>
        <r>
          <rPr>
            <sz val="9"/>
            <color indexed="81"/>
            <rFont val="MS P ゴシック"/>
            <family val="3"/>
            <charset val="128"/>
          </rPr>
          <t xml:space="preserve">
変更できない</t>
        </r>
      </text>
    </comment>
  </commentList>
</comments>
</file>

<file path=xl/sharedStrings.xml><?xml version="1.0" encoding="utf-8"?>
<sst xmlns="http://schemas.openxmlformats.org/spreadsheetml/2006/main" count="2980" uniqueCount="689">
  <si>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</si>
  <si>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</si>
  <si>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</si>
  <si>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</si>
  <si>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</si>
  <si>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</si>
  <si>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</si>
  <si>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</si>
  <si>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</si>
  <si>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</si>
  <si>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</si>
  <si>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</si>
  <si>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</si>
  <si>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</si>
  <si>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</si>
  <si>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</si>
  <si>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</si>
  <si>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</si>
  <si>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</si>
  <si>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</si>
  <si>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</si>
  <si>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</si>
  <si>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</si>
  <si>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</si>
  <si>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</si>
  <si>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</si>
  <si>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</si>
  <si>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</si>
  <si>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</si>
  <si>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</si>
  <si>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</si>
  <si>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</si>
  <si>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</si>
  <si>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</si>
  <si>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</si>
  <si>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</si>
  <si>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</si>
  <si>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</si>
  <si>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</si>
  <si>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</si>
  <si>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</si>
  <si>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</si>
  <si>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</si>
  <si>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</si>
  <si>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</si>
  <si>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</si>
  <si>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</si>
  <si>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</si>
  <si>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</si>
  <si>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</si>
  <si>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</si>
  <si>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</si>
  <si>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</si>
  <si>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</si>
  <si>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</si>
  <si>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</si>
  <si>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</si>
  <si>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</si>
  <si>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</si>
  <si>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</si>
  <si>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</si>
  <si>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</si>
  <si>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</si>
  <si>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</si>
  <si>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</si>
  <si>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</si>
  <si>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</si>
  <si>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</si>
  <si>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</si>
  <si>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</si>
  <si>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</si>
  <si>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</si>
  <si>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</si>
  <si>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</si>
  <si>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</si>
  <si>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</si>
  <si>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</si>
  <si>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</si>
  <si>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</si>
  <si>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</si>
  <si>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</si>
  <si>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</si>
  <si>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</si>
  <si>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</si>
  <si>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</si>
  <si>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</si>
  <si>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</si>
  <si>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</si>
  <si>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</si>
  <si>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</si>
  <si>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</si>
  <si>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</si>
  <si>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</si>
  <si>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</si>
  <si>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</si>
  <si>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</si>
  <si>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</si>
  <si>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</si>
  <si>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</si>
  <si>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</si>
  <si>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</si>
  <si>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</si>
  <si>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</si>
  <si>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</si>
  <si>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</si>
  <si>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</si>
  <si>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</si>
  <si>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</si>
  <si>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</si>
  <si>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</si>
  <si>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</si>
  <si>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</si>
  <si>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</si>
  <si>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</si>
  <si>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</si>
  <si>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</si>
  <si>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</si>
  <si>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</si>
  <si>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</si>
  <si>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</si>
  <si>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</si>
  <si>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</si>
  <si>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</si>
  <si>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</si>
  <si>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</si>
  <si>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</si>
  <si>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</si>
  <si>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</si>
  <si>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</si>
  <si>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</si>
  <si>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</si>
  <si>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</si>
  <si>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</si>
  <si>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</si>
  <si>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</si>
  <si>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</si>
  <si>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</si>
  <si>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</si>
  <si>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</si>
  <si>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</si>
  <si>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</si>
  <si>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</si>
  <si>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</si>
  <si>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</si>
  <si>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</si>
  <si>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</si>
  <si>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</si>
  <si>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</si>
  <si>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</si>
  <si>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</si>
  <si>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</si>
  <si>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</si>
  <si>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</si>
  <si>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</si>
  <si>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</si>
  <si>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</si>
  <si>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</si>
  <si>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</si>
  <si>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</si>
  <si>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</si>
  <si>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</si>
  <si>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</si>
  <si>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</si>
  <si>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</si>
  <si>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</si>
  <si>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</si>
  <si>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</si>
  <si>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</si>
  <si>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</si>
  <si>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</si>
  <si>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</si>
  <si>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</si>
  <si>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</si>
  <si>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</si>
  <si>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</si>
  <si>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</si>
  <si>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</si>
  <si>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</si>
  <si>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</si>
  <si>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</si>
  <si>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</si>
  <si>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</si>
  <si>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</si>
  <si>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</si>
  <si>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</si>
  <si>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</si>
  <si>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</si>
  <si>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</si>
  <si>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</si>
  <si>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</si>
  <si>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</si>
  <si>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</si>
  <si>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</si>
  <si>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</si>
  <si>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</si>
  <si>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</si>
  <si>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</si>
  <si>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</si>
  <si>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</si>
  <si>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</si>
  <si>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</si>
  <si>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</si>
  <si>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</si>
  <si>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</si>
  <si>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</si>
  <si>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</si>
  <si>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</si>
  <si>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</si>
  <si>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</si>
  <si>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</si>
  <si>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</si>
  <si>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</si>
  <si>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</si>
  <si>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</si>
  <si>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</si>
  <si>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</si>
  <si>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</si>
  <si>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</si>
  <si>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</si>
  <si>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</si>
  <si>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</si>
  <si>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</si>
  <si>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</si>
  <si>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</si>
  <si>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</si>
  <si>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</si>
  <si>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</si>
  <si>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</si>
  <si>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</si>
  <si>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</si>
  <si>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</si>
  <si>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</si>
  <si>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</si>
  <si>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</si>
  <si>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</si>
  <si>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</si>
  <si>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</si>
  <si>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</si>
  <si>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</si>
  <si>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</si>
  <si>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</si>
  <si>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</si>
  <si>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</si>
  <si>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</si>
  <si>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</si>
  <si>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</si>
  <si>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</si>
  <si>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</si>
  <si>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</si>
  <si>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</si>
  <si>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</si>
  <si>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</si>
  <si>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</si>
  <si>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</si>
  <si>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</si>
  <si>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</si>
  <si>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</si>
  <si>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</si>
  <si>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</si>
  <si>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</si>
  <si>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</si>
  <si>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</si>
  <si>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</si>
  <si>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</si>
  <si>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</si>
  <si>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</si>
  <si>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</si>
  <si>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</si>
  <si>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</si>
  <si>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</si>
  <si>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</si>
  <si>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</si>
  <si>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</si>
  <si>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</si>
  <si>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</si>
  <si>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</si>
  <si>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</si>
  <si>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</si>
  <si>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</si>
  <si>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</si>
  <si>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</si>
  <si>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</si>
  <si>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</si>
  <si>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</si>
  <si>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</si>
  <si>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</si>
  <si>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</si>
  <si>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</si>
  <si>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</si>
  <si>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</si>
  <si>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</si>
  <si>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</si>
  <si>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</si>
  <si>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</si>
  <si>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</si>
  <si>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</si>
  <si>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</si>
  <si>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</si>
  <si>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</si>
  <si>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</si>
  <si>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</si>
  <si>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</si>
  <si>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</si>
  <si>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</si>
  <si>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</si>
  <si>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</si>
  <si>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</si>
  <si>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</si>
  <si>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</si>
  <si>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</si>
  <si>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</si>
  <si>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</si>
  <si>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</si>
  <si>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</si>
  <si>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</si>
  <si>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</si>
  <si>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</si>
  <si>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</si>
  <si>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</si>
  <si>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</si>
  <si>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</si>
  <si>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</si>
  <si>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</si>
  <si>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</si>
  <si>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</si>
  <si>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</si>
  <si>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</si>
  <si>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</si>
  <si>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</si>
  <si>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</si>
  <si>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</si>
  <si>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</si>
  <si>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</si>
  <si>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</si>
  <si>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</si>
  <si>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</si>
  <si>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</si>
  <si>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</si>
  <si>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</si>
  <si>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</si>
  <si>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</si>
  <si>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</si>
  <si>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</si>
  <si>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</si>
  <si>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</si>
  <si>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</si>
  <si>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</si>
  <si>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</si>
  <si>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</si>
  <si>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</si>
  <si>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</si>
  <si>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</si>
  <si>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</si>
  <si>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</si>
  <si>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</si>
  <si>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</si>
  <si>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</si>
  <si>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</si>
  <si>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</si>
  <si>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</si>
  <si>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</si>
  <si>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</si>
  <si>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</si>
  <si>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</si>
  <si>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</si>
  <si>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</si>
  <si>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</si>
  <si>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</si>
  <si>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</si>
  <si>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</si>
  <si>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</si>
  <si>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</si>
  <si>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</si>
  <si>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</si>
  <si>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</si>
  <si>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</si>
  <si>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</si>
  <si>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</si>
  <si>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</si>
  <si>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</si>
  <si>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</si>
  <si>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</si>
  <si>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</si>
  <si>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</si>
  <si>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</si>
  <si>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</si>
  <si>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</si>
  <si>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</si>
  <si>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</si>
  <si>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</si>
  <si>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</si>
  <si>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</si>
  <si>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</si>
  <si>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</si>
  <si>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</si>
  <si>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</si>
  <si>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</si>
  <si>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</si>
  <si>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</si>
  <si>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</si>
  <si>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</si>
  <si>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</si>
  <si>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</si>
  <si>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</si>
  <si>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</si>
  <si>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</si>
  <si>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</si>
  <si>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</si>
  <si>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</si>
  <si>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</si>
  <si>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</si>
  <si>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</si>
  <si>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</si>
  <si>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</si>
  <si>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</si>
  <si>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</si>
  <si>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</si>
  <si>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</si>
  <si>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</si>
  <si>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</si>
  <si>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</si>
  <si>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</si>
  <si>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</si>
  <si>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</si>
  <si>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</si>
  <si>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</si>
  <si>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</si>
  <si>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</si>
  <si>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</si>
  <si>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</si>
  <si>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</si>
  <si>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</si>
  <si>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</si>
  <si>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</si>
  <si>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</si>
  <si>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</si>
  <si>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</si>
  <si>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</si>
  <si>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</si>
  <si>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</si>
  <si>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</si>
  <si>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</si>
  <si>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</si>
  <si>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</si>
  <si>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</si>
  <si>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</si>
  <si>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</si>
  <si>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</si>
  <si>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</si>
  <si>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</si>
  <si>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</si>
  <si>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</si>
  <si>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</si>
  <si>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</si>
  <si>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</si>
  <si>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</si>
  <si>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</si>
  <si>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</si>
  <si>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</si>
  <si>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</si>
  <si>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</si>
  <si>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</si>
  <si>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</si>
  <si>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</si>
  <si>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</si>
  <si>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</si>
  <si>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</si>
  <si>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</si>
  <si>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</si>
  <si>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</si>
  <si>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</si>
  <si>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</si>
  <si>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</si>
  <si>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</si>
  <si>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</si>
  <si>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</si>
  <si>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</si>
  <si>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</si>
  <si>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</si>
  <si>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</si>
  <si>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</si>
  <si>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</si>
  <si>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</si>
  <si>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</si>
  <si>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</si>
  <si>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</si>
  <si>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</si>
  <si>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</si>
  <si>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</si>
  <si>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</si>
  <si>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</si>
  <si>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</si>
  <si>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</si>
  <si>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</si>
  <si>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</si>
  <si>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</si>
  <si>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</si>
  <si>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</si>
  <si>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</si>
  <si>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</si>
  <si>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</si>
  <si>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</si>
  <si>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</si>
  <si>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</si>
  <si>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</si>
  <si>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</si>
  <si>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</si>
  <si>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</si>
  <si>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</si>
  <si>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</si>
  <si>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</si>
  <si>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</si>
  <si>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</si>
  <si>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</si>
  <si>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</si>
  <si>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</si>
  <si>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</si>
  <si>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</si>
  <si>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</si>
  <si>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</si>
  <si>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</si>
  <si>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</si>
  <si>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</si>
  <si>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</si>
  <si>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</si>
  <si>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</si>
  <si>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</si>
  <si>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</si>
  <si>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</si>
  <si>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</si>
  <si>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</si>
  <si>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</si>
  <si>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</si>
  <si>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</si>
  <si>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</si>
  <si>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</si>
  <si>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</si>
  <si>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</si>
  <si>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</si>
  <si>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</si>
  <si>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</si>
  <si>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</si>
  <si>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</si>
  <si>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</si>
  <si>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</si>
  <si>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</si>
  <si>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</si>
  <si>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</si>
  <si>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</si>
  <si>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</si>
  <si>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</si>
  <si>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</si>
  <si>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</si>
  <si>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</si>
  <si>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</si>
  <si>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</si>
  <si>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</si>
  <si>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</si>
  <si>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</si>
  <si>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</si>
  <si>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</si>
  <si>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</si>
  <si>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</si>
  <si>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</si>
  <si>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</si>
  <si>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</si>
  <si>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</si>
  <si>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</si>
  <si>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</si>
  <si>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</si>
  <si>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</si>
  <si>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</si>
  <si>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</si>
  <si>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</si>
  <si>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</si>
  <si>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第4次男女共同参画基本計画（平成27年12月25日閣議決定）、「女性活躍加速のための重点方針２０１６」（平成28年５月20日すべての女性が輝く社会づくり本部決定）、「ニッポン一億総活躍プラン」（平成28年6月2日閣議決定）</t>
  </si>
  <si>
    <t>教育政策推進事業委託費</t>
  </si>
  <si>
    <t>庁費</t>
  </si>
  <si>
    <t>職員旅費</t>
  </si>
  <si>
    <t>委員等旅費</t>
  </si>
  <si>
    <t>諸謝金</t>
  </si>
  <si>
    <t>第４次男女共同参画基本計画の終了年度である平成32年度までに、国立大学における保育環境の整備割合が100％となる。</t>
  </si>
  <si>
    <t>国立大学における保育環境の整備割合</t>
  </si>
  <si>
    <t>平成28年度「地域と教育機関の連携による女性の学びを支援する保育環境の在り方の検討」事業報告書・大学等における保育についての先進事例に関する調査研究結果（文部科学省）</t>
  </si>
  <si>
    <t>女性の学びを通じた社会参画のための地域連携モデルの構築委託数</t>
  </si>
  <si>
    <t>箇所</t>
  </si>
  <si>
    <t>研究協議会開催回数</t>
  </si>
  <si>
    <t>回</t>
  </si>
  <si>
    <t>男女共同参画のための女性の学び・キャリア形成支援に関する調査研究実施件数</t>
  </si>
  <si>
    <t>件</t>
  </si>
  <si>
    <t>実証的検証費／委託数　　　　　　　　　　　　　　</t>
    <phoneticPr fontId="5"/>
  </si>
  <si>
    <t>円</t>
  </si>
  <si>
    <t>円/委託数</t>
    <phoneticPr fontId="5"/>
  </si>
  <si>
    <t>9,173,286/4</t>
  </si>
  <si>
    <t>研究協議会開催経費／回</t>
    <phoneticPr fontId="5"/>
  </si>
  <si>
    <t>円/回</t>
    <phoneticPr fontId="5"/>
  </si>
  <si>
    <t>8,708,536/2</t>
  </si>
  <si>
    <t>調査研究実施経費／件　　　　　　　　　　　　　　</t>
    <phoneticPr fontId="5"/>
  </si>
  <si>
    <t>円/件</t>
    <phoneticPr fontId="5"/>
  </si>
  <si>
    <t>／　　　　　　　　　　　　　　</t>
    <phoneticPr fontId="5"/>
  </si>
  <si>
    <t>　　/</t>
    <phoneticPr fontId="5"/>
  </si>
  <si>
    <t>人</t>
  </si>
  <si>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</si>
  <si>
    <t>-</t>
    <phoneticPr fontId="5"/>
  </si>
  <si>
    <t>-</t>
    <phoneticPr fontId="5"/>
  </si>
  <si>
    <t>-</t>
    <phoneticPr fontId="5"/>
  </si>
  <si>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</si>
  <si>
    <t>大学等と地域の双方にとって有用な保育環境の在り方について検討するためには、大学等と地域をつなぎ、多様な主体と連携する必要があり、国が主体となって行うことが不可欠である。また、有識者会議の報告書をまとめ、その取組を発信することで、地方自治体や民間での取り組みにつなげることも期待できる。</t>
  </si>
  <si>
    <t>大学等にて実施する実証的検証においては、保育環境整備やキャリア形成支援の仕組み作りのモデルを構築するための経費のみに限定する。また、研究協議会においては、委員会や登壇者の謝金、旅費、会場借料費等、研究協議会の企画運営に必要な経費に限定しており、受益者との負担関係は妥当である。</t>
  </si>
  <si>
    <t>事業の趣旨及び運営の基本方針に即した真に必要な案件のみに厳選した上で支出し、単位当たりのコスト削減に努める。</t>
  </si>
  <si>
    <t>費目・使途については委員への謝金・旅費、印刷製本費等、事業目的に即し、真に必要なものに限定している。</t>
  </si>
  <si>
    <t>定量的な目標値を設定し、成果目標に見合った成果実績となっている。</t>
  </si>
  <si>
    <t>支出内容を精査し、適正かつ効果的な方法で実施している。</t>
  </si>
  <si>
    <t>活動実績は当初目標を達成している。</t>
  </si>
  <si>
    <t>有識者会議の報告書を広く一般にも利用できるようホームページに掲載するなどの工夫を行っている。</t>
  </si>
  <si>
    <t>新24-0001</t>
  </si>
  <si>
    <t>0020</t>
  </si>
  <si>
    <t>0017</t>
  </si>
  <si>
    <t>0018、新28-0004</t>
  </si>
  <si>
    <t>新29-0004</t>
  </si>
  <si>
    <t>○</t>
  </si>
  <si>
    <t>1　新しい時代に向けた教育政策の推進</t>
    <phoneticPr fontId="5"/>
  </si>
  <si>
    <t>1-6 男女共同参画・共生社会の実現及び学校安全の推進</t>
    <phoneticPr fontId="5"/>
  </si>
  <si>
    <t>男女共同参画推進のための学び・キャリア形成支援事業</t>
    <phoneticPr fontId="5"/>
  </si>
  <si>
    <t>総合教育政策局</t>
    <phoneticPr fontId="5"/>
  </si>
  <si>
    <t>-</t>
    <phoneticPr fontId="5"/>
  </si>
  <si>
    <t>男女共同参画共生社会学習・安全課</t>
    <phoneticPr fontId="5"/>
  </si>
  <si>
    <t>男女共同参画共生社会学習・安全課長
三好　圭</t>
    <rPh sb="15" eb="17">
      <t>カチョウ</t>
    </rPh>
    <phoneticPr fontId="5"/>
  </si>
  <si>
    <t>-</t>
    <phoneticPr fontId="5"/>
  </si>
  <si>
    <t>-</t>
    <phoneticPr fontId="5"/>
  </si>
  <si>
    <t>無</t>
  </si>
  <si>
    <t>‐</t>
  </si>
  <si>
    <t>厚生労働省</t>
  </si>
  <si>
    <t>教育訓練講座受講環境整備事務費</t>
    <rPh sb="0" eb="2">
      <t>キョウイク</t>
    </rPh>
    <rPh sb="2" eb="4">
      <t>クンレン</t>
    </rPh>
    <rPh sb="4" eb="6">
      <t>コウザ</t>
    </rPh>
    <rPh sb="6" eb="8">
      <t>ジュコウ</t>
    </rPh>
    <rPh sb="8" eb="10">
      <t>カンキョウ</t>
    </rPh>
    <rPh sb="10" eb="12">
      <t>セイビ</t>
    </rPh>
    <rPh sb="12" eb="15">
      <t>ジムヒ</t>
    </rPh>
    <phoneticPr fontId="5"/>
  </si>
  <si>
    <t>以下のとおり、適切に役割分担を行っている。
（文部科学省）
女性がリカレント教育等を活用した復職・再就職等をはじめ、社会参画できる環境整備や支援について、地域の中で女性の学びとキャリア形成・再就職支援を一体的に行う仕組みづくりの実施、普及を図る。
（厚生労働省）
キャリア形成上の解決に資する教育訓練プログラムを開発し、専門実践教育給付等として普及を図り、産業分野で求められる人材の育成を推進する。</t>
    <rPh sb="0" eb="2">
      <t>イカ</t>
    </rPh>
    <rPh sb="7" eb="9">
      <t>テキセツ</t>
    </rPh>
    <rPh sb="10" eb="12">
      <t>ヤクワリ</t>
    </rPh>
    <rPh sb="12" eb="14">
      <t>ブンタン</t>
    </rPh>
    <rPh sb="15" eb="16">
      <t>オコナ</t>
    </rPh>
    <rPh sb="23" eb="25">
      <t>モンブ</t>
    </rPh>
    <rPh sb="25" eb="28">
      <t>カガクショウ</t>
    </rPh>
    <rPh sb="30" eb="32">
      <t>ジョセイ</t>
    </rPh>
    <rPh sb="38" eb="40">
      <t>キョウイク</t>
    </rPh>
    <rPh sb="40" eb="41">
      <t>ナド</t>
    </rPh>
    <rPh sb="42" eb="44">
      <t>カツヨウ</t>
    </rPh>
    <rPh sb="46" eb="48">
      <t>フクショク</t>
    </rPh>
    <rPh sb="49" eb="52">
      <t>サイシュウショク</t>
    </rPh>
    <rPh sb="52" eb="53">
      <t>ナド</t>
    </rPh>
    <rPh sb="58" eb="60">
      <t>シャカイ</t>
    </rPh>
    <rPh sb="60" eb="62">
      <t>サンカク</t>
    </rPh>
    <rPh sb="65" eb="67">
      <t>カンキョウ</t>
    </rPh>
    <rPh sb="67" eb="69">
      <t>セイビ</t>
    </rPh>
    <rPh sb="70" eb="72">
      <t>シエン</t>
    </rPh>
    <rPh sb="77" eb="79">
      <t>チイキ</t>
    </rPh>
    <rPh sb="80" eb="81">
      <t>ナカ</t>
    </rPh>
    <rPh sb="82" eb="84">
      <t>ジョセイ</t>
    </rPh>
    <rPh sb="85" eb="86">
      <t>マナ</t>
    </rPh>
    <rPh sb="92" eb="94">
      <t>ケイセイ</t>
    </rPh>
    <rPh sb="95" eb="98">
      <t>サイシュウショク</t>
    </rPh>
    <rPh sb="98" eb="100">
      <t>シエン</t>
    </rPh>
    <rPh sb="101" eb="104">
      <t>イッタイテキ</t>
    </rPh>
    <rPh sb="105" eb="106">
      <t>オコナ</t>
    </rPh>
    <rPh sb="107" eb="109">
      <t>シク</t>
    </rPh>
    <rPh sb="114" eb="116">
      <t>ジッシ</t>
    </rPh>
    <rPh sb="117" eb="119">
      <t>フキュウ</t>
    </rPh>
    <rPh sb="120" eb="121">
      <t>ハカ</t>
    </rPh>
    <rPh sb="125" eb="127">
      <t>コウセイ</t>
    </rPh>
    <rPh sb="127" eb="130">
      <t>ロウドウショウ</t>
    </rPh>
    <rPh sb="136" eb="138">
      <t>ケイセイ</t>
    </rPh>
    <rPh sb="138" eb="139">
      <t>ジョウ</t>
    </rPh>
    <rPh sb="140" eb="142">
      <t>カイケツ</t>
    </rPh>
    <rPh sb="143" eb="144">
      <t>シ</t>
    </rPh>
    <rPh sb="146" eb="148">
      <t>キョウイク</t>
    </rPh>
    <rPh sb="148" eb="150">
      <t>クンレン</t>
    </rPh>
    <rPh sb="156" eb="158">
      <t>カイハツ</t>
    </rPh>
    <rPh sb="160" eb="162">
      <t>センモン</t>
    </rPh>
    <rPh sb="162" eb="164">
      <t>ジッセン</t>
    </rPh>
    <rPh sb="164" eb="166">
      <t>キョウイク</t>
    </rPh>
    <rPh sb="166" eb="168">
      <t>キュウフ</t>
    </rPh>
    <rPh sb="168" eb="169">
      <t>ナド</t>
    </rPh>
    <rPh sb="172" eb="174">
      <t>フキュウ</t>
    </rPh>
    <rPh sb="175" eb="176">
      <t>ハカ</t>
    </rPh>
    <rPh sb="178" eb="180">
      <t>サンギョウ</t>
    </rPh>
    <rPh sb="180" eb="182">
      <t>ブンヤ</t>
    </rPh>
    <rPh sb="183" eb="184">
      <t>モト</t>
    </rPh>
    <rPh sb="188" eb="190">
      <t>ジンザイ</t>
    </rPh>
    <rPh sb="191" eb="193">
      <t>イクセイ</t>
    </rPh>
    <rPh sb="194" eb="196">
      <t>スイシン</t>
    </rPh>
    <phoneticPr fontId="5"/>
  </si>
  <si>
    <t>本事業は、女性がリカレント教育を活用して復職・再就職しやすい環境整備の在り方の検証や、大学等が地方公共団体や男女共同参画センター等の関係機関と連携し、地域の中で女性の学びとキャリア形成・再就職支援を一体的に行う仕組みづくりの普及により、女性が活躍できる社会の構築を図るものであり、当該経費において事業効果が最大限得られるよう、効率的な事業内容となっている。費目・使途についても事業目的に即し、真に必要なものに限定している。</t>
    <phoneticPr fontId="5"/>
  </si>
  <si>
    <t>女性の学びを通じた社会参画のための地域連携モデルを構築するための実証事業の分析や、研究協議会等での課題、意見等を踏まえ、検討委員会において議論し、地域の中で女性の学びとキャリア形成・再就職支援を一体的に行う仕組みづくりのモデルを普及するため、適切な経費の執行に努める。</t>
    <phoneticPr fontId="5"/>
  </si>
  <si>
    <t>雑役務費</t>
    <rPh sb="0" eb="1">
      <t>ザツ</t>
    </rPh>
    <rPh sb="1" eb="4">
      <t>エキムヒ</t>
    </rPh>
    <phoneticPr fontId="5"/>
  </si>
  <si>
    <t>人件費</t>
    <rPh sb="0" eb="3">
      <t>ジンケンヒ</t>
    </rPh>
    <phoneticPr fontId="5"/>
  </si>
  <si>
    <t>諸謝金</t>
    <rPh sb="0" eb="3">
      <t>ショシャキン</t>
    </rPh>
    <phoneticPr fontId="5"/>
  </si>
  <si>
    <t>旅費</t>
    <rPh sb="0" eb="2">
      <t>リョヒ</t>
    </rPh>
    <phoneticPr fontId="5"/>
  </si>
  <si>
    <t>賃金</t>
    <rPh sb="0" eb="2">
      <t>チンギン</t>
    </rPh>
    <phoneticPr fontId="5"/>
  </si>
  <si>
    <t>一般管理費</t>
    <rPh sb="0" eb="2">
      <t>イッパン</t>
    </rPh>
    <rPh sb="2" eb="5">
      <t>カンリヒ</t>
    </rPh>
    <phoneticPr fontId="5"/>
  </si>
  <si>
    <t>印刷製本費</t>
    <rPh sb="0" eb="2">
      <t>インサツ</t>
    </rPh>
    <rPh sb="2" eb="4">
      <t>セイホン</t>
    </rPh>
    <rPh sb="4" eb="5">
      <t>ヒ</t>
    </rPh>
    <phoneticPr fontId="5"/>
  </si>
  <si>
    <t>A.特定非営利活動法人全国女性会館協議会</t>
    <phoneticPr fontId="5"/>
  </si>
  <si>
    <t>消耗品費</t>
    <rPh sb="0" eb="3">
      <t>ショウモウヒン</t>
    </rPh>
    <rPh sb="3" eb="4">
      <t>ヒ</t>
    </rPh>
    <phoneticPr fontId="5"/>
  </si>
  <si>
    <t>その他</t>
    <rPh sb="2" eb="3">
      <t>ホカ</t>
    </rPh>
    <phoneticPr fontId="5"/>
  </si>
  <si>
    <t>事務局員賃金</t>
    <rPh sb="0" eb="3">
      <t>ジムキョク</t>
    </rPh>
    <rPh sb="3" eb="4">
      <t>イン</t>
    </rPh>
    <rPh sb="4" eb="6">
      <t>チンギン</t>
    </rPh>
    <phoneticPr fontId="5"/>
  </si>
  <si>
    <t>企画委員謝金</t>
    <rPh sb="0" eb="2">
      <t>キカク</t>
    </rPh>
    <rPh sb="2" eb="4">
      <t>イイン</t>
    </rPh>
    <rPh sb="4" eb="6">
      <t>シャキン</t>
    </rPh>
    <phoneticPr fontId="5"/>
  </si>
  <si>
    <t>企画委員交通費</t>
    <rPh sb="0" eb="2">
      <t>キカク</t>
    </rPh>
    <rPh sb="2" eb="4">
      <t>イイン</t>
    </rPh>
    <rPh sb="4" eb="7">
      <t>コウツウヒ</t>
    </rPh>
    <phoneticPr fontId="5"/>
  </si>
  <si>
    <t>事務経費の10%</t>
    <rPh sb="0" eb="2">
      <t>ジム</t>
    </rPh>
    <rPh sb="2" eb="4">
      <t>ケイヒ</t>
    </rPh>
    <phoneticPr fontId="5"/>
  </si>
  <si>
    <t>チラシデザイン・印刷代</t>
    <rPh sb="8" eb="10">
      <t>インサツ</t>
    </rPh>
    <rPh sb="10" eb="11">
      <t>ダイ</t>
    </rPh>
    <phoneticPr fontId="5"/>
  </si>
  <si>
    <t>看板、ポスター制作、会場運営</t>
    <rPh sb="0" eb="2">
      <t>カンバン</t>
    </rPh>
    <rPh sb="7" eb="9">
      <t>セイサク</t>
    </rPh>
    <rPh sb="10" eb="12">
      <t>カイジョウ</t>
    </rPh>
    <rPh sb="12" eb="14">
      <t>ウンエイ</t>
    </rPh>
    <phoneticPr fontId="5"/>
  </si>
  <si>
    <t>通信運搬費、会議費</t>
    <rPh sb="0" eb="2">
      <t>ツウシン</t>
    </rPh>
    <rPh sb="2" eb="4">
      <t>ウンパン</t>
    </rPh>
    <rPh sb="4" eb="5">
      <t>ヒ</t>
    </rPh>
    <rPh sb="6" eb="9">
      <t>カイギヒ</t>
    </rPh>
    <phoneticPr fontId="5"/>
  </si>
  <si>
    <t>会場使用料</t>
    <rPh sb="0" eb="2">
      <t>カイジョウ</t>
    </rPh>
    <rPh sb="2" eb="5">
      <t>シヨウリョウ</t>
    </rPh>
    <phoneticPr fontId="5"/>
  </si>
  <si>
    <t>地域と大学等の連携による女性の学び支援研究協議会の設置</t>
    <phoneticPr fontId="5"/>
  </si>
  <si>
    <t>12,237,350/4</t>
    <phoneticPr fontId="5"/>
  </si>
  <si>
    <t>15,594,000/3</t>
    <phoneticPr fontId="5"/>
  </si>
  <si>
    <t>5,920,434/1</t>
    <phoneticPr fontId="5"/>
  </si>
  <si>
    <t>5,160,866/1</t>
    <phoneticPr fontId="5"/>
  </si>
  <si>
    <t>新29-0004</t>
    <rPh sb="0" eb="1">
      <t>シン</t>
    </rPh>
    <phoneticPr fontId="5"/>
  </si>
  <si>
    <t>封筒</t>
    <rPh sb="0" eb="2">
      <t>フウトウ</t>
    </rPh>
    <phoneticPr fontId="5"/>
  </si>
  <si>
    <t>B.株式会社政策研究所</t>
    <rPh sb="2" eb="6">
      <t>カブシキガイシャ</t>
    </rPh>
    <rPh sb="6" eb="8">
      <t>セイサク</t>
    </rPh>
    <rPh sb="8" eb="11">
      <t>ケンキュウジョ</t>
    </rPh>
    <phoneticPr fontId="5"/>
  </si>
  <si>
    <t>消費税相当額</t>
    <rPh sb="0" eb="3">
      <t>ショウヒゼイ</t>
    </rPh>
    <rPh sb="3" eb="5">
      <t>ソウトウ</t>
    </rPh>
    <rPh sb="5" eb="6">
      <t>ガク</t>
    </rPh>
    <phoneticPr fontId="5"/>
  </si>
  <si>
    <t>その他</t>
    <rPh sb="2" eb="3">
      <t>ホカ</t>
    </rPh>
    <phoneticPr fontId="5"/>
  </si>
  <si>
    <t>消耗品費、印刷製本費、通信運搬費、会議費、借料及び損料</t>
    <rPh sb="0" eb="3">
      <t>ショウモウヒン</t>
    </rPh>
    <rPh sb="3" eb="4">
      <t>ヒ</t>
    </rPh>
    <rPh sb="5" eb="7">
      <t>インサツ</t>
    </rPh>
    <rPh sb="7" eb="9">
      <t>セイホン</t>
    </rPh>
    <rPh sb="9" eb="10">
      <t>ヒ</t>
    </rPh>
    <rPh sb="11" eb="16">
      <t>ツウシンウンパンヒ</t>
    </rPh>
    <rPh sb="17" eb="20">
      <t>カイギヒ</t>
    </rPh>
    <rPh sb="21" eb="23">
      <t>シャクリョウ</t>
    </rPh>
    <rPh sb="23" eb="24">
      <t>オヨ</t>
    </rPh>
    <rPh sb="25" eb="27">
      <t>ソンリョウ</t>
    </rPh>
    <phoneticPr fontId="5"/>
  </si>
  <si>
    <t>調査研究</t>
    <rPh sb="0" eb="2">
      <t>チョウサ</t>
    </rPh>
    <rPh sb="2" eb="4">
      <t>ケンキュウ</t>
    </rPh>
    <phoneticPr fontId="5"/>
  </si>
  <si>
    <t>ヒアリング、会議出席</t>
    <rPh sb="6" eb="8">
      <t>カイギ</t>
    </rPh>
    <rPh sb="8" eb="10">
      <t>シュッセキ</t>
    </rPh>
    <phoneticPr fontId="5"/>
  </si>
  <si>
    <t>データ集計</t>
    <rPh sb="3" eb="5">
      <t>シュウケイ</t>
    </rPh>
    <phoneticPr fontId="5"/>
  </si>
  <si>
    <t>有識者会議謝金</t>
    <rPh sb="0" eb="3">
      <t>ユウシキシャ</t>
    </rPh>
    <rPh sb="3" eb="5">
      <t>カイギ</t>
    </rPh>
    <rPh sb="5" eb="7">
      <t>シャキン</t>
    </rPh>
    <phoneticPr fontId="5"/>
  </si>
  <si>
    <t>株式会社政策研究所</t>
  </si>
  <si>
    <t>特定非営利活動法人
全国女性会館協議会</t>
    <phoneticPr fontId="5"/>
  </si>
  <si>
    <t>一般財団法人
大阪市男女共同参画のまち創生協会</t>
    <rPh sb="19" eb="21">
      <t>ソウセイ</t>
    </rPh>
    <phoneticPr fontId="5"/>
  </si>
  <si>
    <t>男女共同参画のための学び・キャリア形成支援に関する調査研究</t>
  </si>
  <si>
    <t>国立大学法人富山大学</t>
  </si>
  <si>
    <t>学校法人日本女子大学</t>
  </si>
  <si>
    <t>公益財団法人せんだい男女共同参画財団</t>
  </si>
  <si>
    <t>女性の学びを通じた社会参画のための地域連携モデルの構築</t>
  </si>
  <si>
    <t>-</t>
    <phoneticPr fontId="5"/>
  </si>
  <si>
    <t xml:space="preserve">女性教育施設における学級・講座開設数（趣味・けいこごと、体育・レクレーションを除く）
※約３年毎に調査、前回調査は平成27年
</t>
    <rPh sb="52" eb="54">
      <t>ゼンカイ</t>
    </rPh>
    <rPh sb="54" eb="56">
      <t>チョウサ</t>
    </rPh>
    <rPh sb="57" eb="59">
      <t>ヘイセイ</t>
    </rPh>
    <rPh sb="61" eb="62">
      <t>ネン</t>
    </rPh>
    <phoneticPr fontId="5"/>
  </si>
  <si>
    <t xml:space="preserve">女性教育施設の個人利用者数
※約３年毎に調査、前回調査は平成27年
</t>
    <rPh sb="23" eb="25">
      <t>ゼンカイ</t>
    </rPh>
    <rPh sb="25" eb="27">
      <t>チョウサ</t>
    </rPh>
    <rPh sb="28" eb="30">
      <t>ヘイセイ</t>
    </rPh>
    <rPh sb="32" eb="33">
      <t>ネン</t>
    </rPh>
    <phoneticPr fontId="5"/>
  </si>
  <si>
    <t>7,441,000/1</t>
    <phoneticPr fontId="5"/>
  </si>
  <si>
    <t>有</t>
  </si>
  <si>
    <t xml:space="preserve">女性がリカレント教育を活用して復職・再就職しやすい環境整備の在り方や、地方公共団体や男女共同参画センター等の関係機関と連携し、地域の中で女性の学びとキャリア形成・再就職支援を一体的に行う仕組みづくりに関するモデル構築や普及啓発のための研究協議会の開催により、学びを通じて、男女がともに仕事と家庭、地域における活動に参画し、活躍できるような社会の実現を目指す。
</t>
    <phoneticPr fontId="5"/>
  </si>
  <si>
    <t>大学等において、産業界からの人材ニーズに応じた講座や受講時の保育環境の在り方の検討、地方公共団体（男女共同参画センター等）と連携した女性の復職・再就職等の支援等、大学等及び地方公共団体、産業界等が連携した女性の学びを支援する保育環境整備と社会参画等につながるキャリア形成支援の一体的支援について取組をモデル的に実施し、取組実施プロセスや連携体制等、地域におけるニーズや課題を検証することで、女性の学びを通じた社会参画のための地域連携モデルを構築し、これらの取組の普及啓発のための研究協議会を開催する。</t>
    <phoneticPr fontId="5"/>
  </si>
  <si>
    <t>「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phoneticPr fontId="5"/>
  </si>
  <si>
    <t>借料及び損料</t>
    <rPh sb="0" eb="2">
      <t>シャクリョウ</t>
    </rPh>
    <rPh sb="2" eb="3">
      <t>オヨ</t>
    </rPh>
    <rPh sb="4" eb="5">
      <t>ソン</t>
    </rPh>
    <rPh sb="5" eb="6">
      <t>リョウ</t>
    </rPh>
    <phoneticPr fontId="5"/>
  </si>
  <si>
    <t>-</t>
    <phoneticPr fontId="5"/>
  </si>
  <si>
    <t>委託先の選定に当たっては、企画競争等を実施し、その妥当性や競争性を確保している。なお、一社応札となったものについても、公告期間は十分に確保しており、選定は妥当である。</t>
    <rPh sb="17" eb="18">
      <t>ナド</t>
    </rPh>
    <rPh sb="43" eb="45">
      <t>イッシャ</t>
    </rPh>
    <rPh sb="45" eb="47">
      <t>オウサツ</t>
    </rPh>
    <rPh sb="59" eb="61">
      <t>コウコク</t>
    </rPh>
    <rPh sb="61" eb="63">
      <t>キカン</t>
    </rPh>
    <rPh sb="64" eb="66">
      <t>ジュウブン</t>
    </rPh>
    <rPh sb="67" eb="69">
      <t>カクホ</t>
    </rPh>
    <rPh sb="74" eb="76">
      <t>センテイ</t>
    </rPh>
    <rPh sb="77" eb="7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</si>
</sst>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108856</xdr:colOff>
      <xdr:row>742</xdr:row>
      <xdr:rowOff>13610</xdr:rowOff>
    </xdr:from>
    <xdr:to>
      <xdr:col>49</xdr:col>
      <xdr:colOff>425260</xdr:colOff>
      <xdr:row>760</xdr:row>
      <xdr:rowOff>204110</xdr:rowOff>
    </xdr:to>
    <xdr:grpSp>
      <xdr:nvGrpSpPr>
        <xdr:cNvPr id="9" name="グループ化 8">
          <a:extLst>
            <a:ext uri="{FF2B5EF4-FFF2-40B4-BE49-F238E27FC236}">
              <a16:creationId xmlns:a16="http://schemas.microsoft.com/office/drawing/2014/main" id="{D4BCFCD6-8D32-4519-ADDB-6C913250465F}"/>
            </a:ext>
          </a:extLst>
        </xdr:cNvPr>
        <xdr:cNvGrpSpPr/>
      </xdr:nvGrpSpPr>
      <xdr:grpSpPr>
        <a:xfrm>
          <a:off x="1309006" y="52410635"/>
          <a:ext cx="8917479" cy="7292065"/>
          <a:chOff x="3706753" y="43178763"/>
          <a:chExt cx="9063404" cy="7558586"/>
        </a:xfrm>
      </xdr:grpSpPr>
      <xdr:sp macro="" textlink="">
        <xdr:nvSpPr>
          <xdr:cNvPr id="10" name="左中かっこ 9">
            <a:extLst>
              <a:ext uri="{FF2B5EF4-FFF2-40B4-BE49-F238E27FC236}">
                <a16:creationId xmlns:a16="http://schemas.microsoft.com/office/drawing/2014/main" id="{387C014D-A30A-4A12-99EE-DD1D53C35648}"/>
              </a:ext>
            </a:extLst>
          </xdr:cNvPr>
          <xdr:cNvSpPr/>
        </xdr:nvSpPr>
        <xdr:spPr>
          <a:xfrm>
            <a:off x="8703962" y="43262784"/>
            <a:ext cx="136072" cy="103074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D619C60A-5560-4812-8201-A3B1401E3758}"/>
              </a:ext>
            </a:extLst>
          </xdr:cNvPr>
          <xdr:cNvGrpSpPr/>
        </xdr:nvGrpSpPr>
        <xdr:grpSpPr>
          <a:xfrm>
            <a:off x="3706753" y="43178763"/>
            <a:ext cx="9063404" cy="7558586"/>
            <a:chOff x="3706753" y="43178763"/>
            <a:chExt cx="9063404" cy="7558586"/>
          </a:xfrm>
        </xdr:grpSpPr>
        <xdr:sp macro="" textlink="">
          <xdr:nvSpPr>
            <xdr:cNvPr id="12" name="Rectangle 1">
              <a:extLst>
                <a:ext uri="{FF2B5EF4-FFF2-40B4-BE49-F238E27FC236}">
                  <a16:creationId xmlns:a16="http://schemas.microsoft.com/office/drawing/2014/main" id="{BB6EEB06-61EC-464F-B909-5619FFC228B7}"/>
                </a:ext>
              </a:extLst>
            </xdr:cNvPr>
            <xdr:cNvSpPr>
              <a:spLocks noChangeArrowheads="1"/>
            </xdr:cNvSpPr>
          </xdr:nvSpPr>
          <xdr:spPr bwMode="auto">
            <a:xfrm>
              <a:off x="3706753" y="43178763"/>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31.4</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Rectangle 4">
              <a:extLst>
                <a:ext uri="{FF2B5EF4-FFF2-40B4-BE49-F238E27FC236}">
                  <a16:creationId xmlns:a16="http://schemas.microsoft.com/office/drawing/2014/main" id="{3DDF4363-9AED-45AE-BCEB-900ABE47B7C0}"/>
                </a:ext>
              </a:extLst>
            </xdr:cNvPr>
            <xdr:cNvSpPr>
              <a:spLocks noChangeArrowheads="1"/>
            </xdr:cNvSpPr>
          </xdr:nvSpPr>
          <xdr:spPr bwMode="auto">
            <a:xfrm>
              <a:off x="8840191" y="43340405"/>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4.5</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Rectangle 11">
              <a:extLst>
                <a:ext uri="{FF2B5EF4-FFF2-40B4-BE49-F238E27FC236}">
                  <a16:creationId xmlns:a16="http://schemas.microsoft.com/office/drawing/2014/main" id="{AC502486-ACBC-45E2-9E7B-CB70B5AE5274}"/>
                </a:ext>
              </a:extLst>
            </xdr:cNvPr>
            <xdr:cNvSpPr>
              <a:spLocks noChangeArrowheads="1"/>
            </xdr:cNvSpPr>
          </xdr:nvSpPr>
          <xdr:spPr bwMode="auto">
            <a:xfrm>
              <a:off x="8981474" y="50303574"/>
              <a:ext cx="37886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grpSp>
    </xdr:grpSp>
    <xdr:clientData/>
  </xdr:twoCellAnchor>
  <xdr:twoCellAnchor>
    <xdr:from>
      <xdr:col>13</xdr:col>
      <xdr:colOff>95250</xdr:colOff>
      <xdr:row>747</xdr:row>
      <xdr:rowOff>68037</xdr:rowOff>
    </xdr:from>
    <xdr:to>
      <xdr:col>28</xdr:col>
      <xdr:colOff>172699</xdr:colOff>
      <xdr:row>748</xdr:row>
      <xdr:rowOff>62527</xdr:rowOff>
    </xdr:to>
    <xdr:sp macro="" textlink="">
      <xdr:nvSpPr>
        <xdr:cNvPr id="16" name="テキスト ボックス 15">
          <a:extLst>
            <a:ext uri="{FF2B5EF4-FFF2-40B4-BE49-F238E27FC236}">
              <a16:creationId xmlns:a16="http://schemas.microsoft.com/office/drawing/2014/main" id="{94EAE042-4D70-47D5-A635-FBD35FDBDE14}"/>
            </a:ext>
          </a:extLst>
        </xdr:cNvPr>
        <xdr:cNvSpPr txBox="1"/>
      </xdr:nvSpPr>
      <xdr:spPr>
        <a:xfrm>
          <a:off x="2748643" y="54455787"/>
          <a:ext cx="3139056" cy="34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solidFill>
                <a:sysClr val="windowText" lastClr="000000"/>
              </a:solidFill>
              <a:latin typeface="+mn-ea"/>
              <a:ea typeface="+mn-ea"/>
            </a:rPr>
            <a:t>委託</a:t>
          </a:r>
          <a:r>
            <a:rPr kumimoji="1" lang="en-US" altLang="ja-JP" sz="1400" b="0" i="0">
              <a:solidFill>
                <a:sysClr val="windowText" lastClr="000000"/>
              </a:solidFill>
              <a:latin typeface="+mn-ea"/>
              <a:ea typeface="+mn-ea"/>
            </a:rPr>
            <a:t>【</a:t>
          </a:r>
          <a:r>
            <a:rPr kumimoji="1" lang="ja-JP" altLang="en-US" sz="1400" b="0" i="0">
              <a:solidFill>
                <a:sysClr val="windowText" lastClr="000000"/>
              </a:solidFill>
              <a:latin typeface="+mn-ea"/>
              <a:ea typeface="+mn-ea"/>
            </a:rPr>
            <a:t>随意契約（企画競争）</a:t>
          </a:r>
          <a:r>
            <a:rPr kumimoji="1" lang="en-US" altLang="ja-JP" sz="1400" b="0" i="0">
              <a:solidFill>
                <a:sysClr val="windowText" lastClr="000000"/>
              </a:solidFill>
              <a:latin typeface="+mn-ea"/>
              <a:ea typeface="+mn-ea"/>
            </a:rPr>
            <a:t>】</a:t>
          </a:r>
          <a:endParaRPr kumimoji="1" lang="ja-JP" altLang="en-US" sz="1400" b="0" i="0">
            <a:solidFill>
              <a:sysClr val="windowText" lastClr="000000"/>
            </a:solidFill>
            <a:latin typeface="+mn-ea"/>
            <a:ea typeface="+mn-ea"/>
          </a:endParaRPr>
        </a:p>
      </xdr:txBody>
    </xdr:sp>
    <xdr:clientData/>
  </xdr:twoCellAnchor>
  <xdr:twoCellAnchor>
    <xdr:from>
      <xdr:col>13</xdr:col>
      <xdr:colOff>176893</xdr:colOff>
      <xdr:row>748</xdr:row>
      <xdr:rowOff>-1</xdr:rowOff>
    </xdr:from>
    <xdr:to>
      <xdr:col>41</xdr:col>
      <xdr:colOff>0</xdr:colOff>
      <xdr:row>752</xdr:row>
      <xdr:rowOff>272142</xdr:rowOff>
    </xdr:to>
    <xdr:grpSp>
      <xdr:nvGrpSpPr>
        <xdr:cNvPr id="5" name="グループ化 4">
          <a:extLst>
            <a:ext uri="{FF2B5EF4-FFF2-40B4-BE49-F238E27FC236}">
              <a16:creationId xmlns:a16="http://schemas.microsoft.com/office/drawing/2014/main" id="{20C40353-66DB-46C0-926D-2B6449DA399E}"/>
            </a:ext>
          </a:extLst>
        </xdr:cNvPr>
        <xdr:cNvGrpSpPr/>
      </xdr:nvGrpSpPr>
      <xdr:grpSpPr>
        <a:xfrm>
          <a:off x="2777218" y="54511574"/>
          <a:ext cx="5423807" cy="1681843"/>
          <a:chOff x="2217964" y="54755143"/>
          <a:chExt cx="5538107" cy="1687286"/>
        </a:xfrm>
      </xdr:grpSpPr>
      <xdr:sp macro="" textlink="">
        <xdr:nvSpPr>
          <xdr:cNvPr id="24" name="Rectangle 1">
            <a:extLst>
              <a:ext uri="{FF2B5EF4-FFF2-40B4-BE49-F238E27FC236}">
                <a16:creationId xmlns:a16="http://schemas.microsoft.com/office/drawing/2014/main" id="{99C599CA-4564-428B-BC7F-6F351B792C1E}"/>
              </a:ext>
            </a:extLst>
          </xdr:cNvPr>
          <xdr:cNvSpPr>
            <a:spLocks noChangeArrowheads="1"/>
          </xdr:cNvSpPr>
        </xdr:nvSpPr>
        <xdr:spPr bwMode="auto">
          <a:xfrm>
            <a:off x="2217965" y="54755143"/>
            <a:ext cx="5538106" cy="625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A</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男女共同参画推進のための学び・キャリア形成支援委託</a:t>
            </a:r>
            <a:r>
              <a:rPr lang="ja-JP" altLang="en-US" sz="1200" b="0" i="0">
                <a:effectLst/>
                <a:latin typeface="+mj-ea"/>
                <a:ea typeface="+mj-ea"/>
                <a:cs typeface="+mn-cs"/>
              </a:rPr>
              <a:t>事業：</a:t>
            </a:r>
            <a:r>
              <a:rPr lang="en-US" altLang="ja-JP" sz="1200" b="0" i="0">
                <a:effectLst/>
                <a:latin typeface="+mj-ea"/>
                <a:ea typeface="+mj-ea"/>
                <a:cs typeface="+mn-cs"/>
              </a:rPr>
              <a:t>18.1</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大学・民間会社・団体（全</a:t>
            </a:r>
            <a:r>
              <a:rPr lang="en-US" altLang="ja-JP" sz="1200" b="0" i="0" baseline="0">
                <a:effectLst/>
                <a:latin typeface="+mj-ea"/>
                <a:ea typeface="+mj-ea"/>
                <a:cs typeface="+mn-cs"/>
              </a:rPr>
              <a:t>5</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5" name="Rectangle 1">
            <a:extLst>
              <a:ext uri="{FF2B5EF4-FFF2-40B4-BE49-F238E27FC236}">
                <a16:creationId xmlns:a16="http://schemas.microsoft.com/office/drawing/2014/main" id="{E3E2E635-5D95-4034-896F-BA15E27BCF4B}"/>
              </a:ext>
            </a:extLst>
          </xdr:cNvPr>
          <xdr:cNvSpPr>
            <a:spLocks noChangeArrowheads="1"/>
          </xdr:cNvSpPr>
        </xdr:nvSpPr>
        <xdr:spPr bwMode="auto">
          <a:xfrm>
            <a:off x="2217964" y="55388630"/>
            <a:ext cx="1108228"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公益財団法人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せんだい男女共同参画財団</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Rectangle 1">
            <a:extLst>
              <a:ext uri="{FF2B5EF4-FFF2-40B4-BE49-F238E27FC236}">
                <a16:creationId xmlns:a16="http://schemas.microsoft.com/office/drawing/2014/main" id="{C1F56569-F591-432C-B201-C9C8A2BA72E7}"/>
              </a:ext>
            </a:extLst>
          </xdr:cNvPr>
          <xdr:cNvSpPr>
            <a:spLocks noChangeArrowheads="1"/>
          </xdr:cNvSpPr>
        </xdr:nvSpPr>
        <xdr:spPr bwMode="auto">
          <a:xfrm>
            <a:off x="3315608" y="55388630"/>
            <a:ext cx="1105204"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富山大学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7" name="Rectangle 1">
            <a:extLst>
              <a:ext uri="{FF2B5EF4-FFF2-40B4-BE49-F238E27FC236}">
                <a16:creationId xmlns:a16="http://schemas.microsoft.com/office/drawing/2014/main" id="{C7A3089D-1306-4A35-AF5C-3A3AC9BA5B3A}"/>
              </a:ext>
            </a:extLst>
          </xdr:cNvPr>
          <xdr:cNvSpPr>
            <a:spLocks noChangeArrowheads="1"/>
          </xdr:cNvSpPr>
        </xdr:nvSpPr>
        <xdr:spPr bwMode="auto">
          <a:xfrm>
            <a:off x="4420810" y="55388630"/>
            <a:ext cx="1105204"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大阪市男女共同</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参画のまち</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創生協会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8" name="Rectangle 1">
            <a:extLst>
              <a:ext uri="{FF2B5EF4-FFF2-40B4-BE49-F238E27FC236}">
                <a16:creationId xmlns:a16="http://schemas.microsoft.com/office/drawing/2014/main" id="{7801347F-CB16-42A9-B9C3-6B9732F4CCC0}"/>
              </a:ext>
            </a:extLst>
          </xdr:cNvPr>
          <xdr:cNvSpPr>
            <a:spLocks noChangeArrowheads="1"/>
          </xdr:cNvSpPr>
        </xdr:nvSpPr>
        <xdr:spPr bwMode="auto">
          <a:xfrm>
            <a:off x="5526013" y="55388630"/>
            <a:ext cx="1108228" cy="10537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日本女子大学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9" name="Rectangle 1">
            <a:extLst>
              <a:ext uri="{FF2B5EF4-FFF2-40B4-BE49-F238E27FC236}">
                <a16:creationId xmlns:a16="http://schemas.microsoft.com/office/drawing/2014/main" id="{EEFD9F93-BFA4-43C1-8FAF-F4D2274A01B6}"/>
              </a:ext>
            </a:extLst>
          </xdr:cNvPr>
          <xdr:cNvSpPr>
            <a:spLocks noChangeArrowheads="1"/>
          </xdr:cNvSpPr>
        </xdr:nvSpPr>
        <xdr:spPr bwMode="auto">
          <a:xfrm>
            <a:off x="6634239" y="55388631"/>
            <a:ext cx="1105204" cy="10537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特定非営利</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活動法人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全国女性会館</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協議会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14</xdr:col>
      <xdr:colOff>27214</xdr:colOff>
      <xdr:row>757</xdr:row>
      <xdr:rowOff>334132</xdr:rowOff>
    </xdr:from>
    <xdr:to>
      <xdr:col>41</xdr:col>
      <xdr:colOff>54428</xdr:colOff>
      <xdr:row>758</xdr:row>
      <xdr:rowOff>571500</xdr:rowOff>
    </xdr:to>
    <xdr:sp macro="" textlink="">
      <xdr:nvSpPr>
        <xdr:cNvPr id="30" name="Rectangle 1">
          <a:extLst>
            <a:ext uri="{FF2B5EF4-FFF2-40B4-BE49-F238E27FC236}">
              <a16:creationId xmlns:a16="http://schemas.microsoft.com/office/drawing/2014/main" id="{F5A7DF07-1545-483B-8374-0BB7A8786668}"/>
            </a:ext>
          </a:extLst>
        </xdr:cNvPr>
        <xdr:cNvSpPr>
          <a:spLocks noChangeArrowheads="1"/>
        </xdr:cNvSpPr>
      </xdr:nvSpPr>
      <xdr:spPr bwMode="auto">
        <a:xfrm>
          <a:off x="2884714" y="58572703"/>
          <a:ext cx="5538107" cy="9041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政策研究所</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176893</xdr:colOff>
      <xdr:row>753</xdr:row>
      <xdr:rowOff>27215</xdr:rowOff>
    </xdr:from>
    <xdr:to>
      <xdr:col>41</xdr:col>
      <xdr:colOff>15118</xdr:colOff>
      <xdr:row>755</xdr:row>
      <xdr:rowOff>136071</xdr:rowOff>
    </xdr:to>
    <xdr:sp macro="" textlink="">
      <xdr:nvSpPr>
        <xdr:cNvPr id="32" name="大かっこ 31">
          <a:extLst>
            <a:ext uri="{FF2B5EF4-FFF2-40B4-BE49-F238E27FC236}">
              <a16:creationId xmlns:a16="http://schemas.microsoft.com/office/drawing/2014/main" id="{CDDE2E38-9F4F-458D-ADA7-3CDB9B7C8E38}"/>
            </a:ext>
          </a:extLst>
        </xdr:cNvPr>
        <xdr:cNvSpPr/>
      </xdr:nvSpPr>
      <xdr:spPr>
        <a:xfrm>
          <a:off x="3850822" y="56537679"/>
          <a:ext cx="4532689" cy="816428"/>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女性の学びを通じた社会参画のための地域連携モデルの構築</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地域と大学等の連携による女性の学び支援研究協議会</a:t>
          </a:r>
          <a:r>
            <a:rPr lang="ja-JP" altLang="en-US" sz="1100" b="0" i="0" baseline="0">
              <a:solidFill>
                <a:schemeClr val="tx1"/>
              </a:solidFill>
              <a:effectLst/>
              <a:latin typeface="+mn-lt"/>
              <a:ea typeface="+mn-ea"/>
              <a:cs typeface="+mn-cs"/>
            </a:rPr>
            <a:t>の設置</a:t>
          </a:r>
          <a:endParaRPr lang="ja-JP" altLang="ja-JP">
            <a:effectLst/>
          </a:endParaRPr>
        </a:p>
        <a:p>
          <a:pPr algn="l"/>
          <a:endParaRPr kumimoji="1" lang="ja-JP" altLang="en-US" sz="1100"/>
        </a:p>
      </xdr:txBody>
    </xdr:sp>
    <xdr:clientData/>
  </xdr:twoCellAnchor>
  <xdr:twoCellAnchor>
    <xdr:from>
      <xdr:col>8</xdr:col>
      <xdr:colOff>156480</xdr:colOff>
      <xdr:row>745</xdr:row>
      <xdr:rowOff>129268</xdr:rowOff>
    </xdr:from>
    <xdr:to>
      <xdr:col>13</xdr:col>
      <xdr:colOff>54427</xdr:colOff>
      <xdr:row>750</xdr:row>
      <xdr:rowOff>176893</xdr:rowOff>
    </xdr:to>
    <xdr:sp macro="" textlink="">
      <xdr:nvSpPr>
        <xdr:cNvPr id="17" name="矢印: 上向き折線 16">
          <a:extLst>
            <a:ext uri="{FF2B5EF4-FFF2-40B4-BE49-F238E27FC236}">
              <a16:creationId xmlns:a16="http://schemas.microsoft.com/office/drawing/2014/main" id="{D36B65A6-EC9A-41F3-8392-7E47BB6381E8}"/>
            </a:ext>
          </a:extLst>
        </xdr:cNvPr>
        <xdr:cNvSpPr/>
      </xdr:nvSpPr>
      <xdr:spPr>
        <a:xfrm rot="5400000">
          <a:off x="1340302" y="54258482"/>
          <a:ext cx="1816553" cy="918483"/>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122463</xdr:colOff>
      <xdr:row>755</xdr:row>
      <xdr:rowOff>340177</xdr:rowOff>
    </xdr:from>
    <xdr:to>
      <xdr:col>33</xdr:col>
      <xdr:colOff>54427</xdr:colOff>
      <xdr:row>756</xdr:row>
      <xdr:rowOff>380999</xdr:rowOff>
    </xdr:to>
    <xdr:sp macro="" textlink="">
      <xdr:nvSpPr>
        <xdr:cNvPr id="31" name="テキスト ボックス 30">
          <a:extLst>
            <a:ext uri="{FF2B5EF4-FFF2-40B4-BE49-F238E27FC236}">
              <a16:creationId xmlns:a16="http://schemas.microsoft.com/office/drawing/2014/main" id="{976A1FFF-74D8-445E-BFD4-9C2667C8723B}"/>
            </a:ext>
          </a:extLst>
        </xdr:cNvPr>
        <xdr:cNvSpPr txBox="1"/>
      </xdr:nvSpPr>
      <xdr:spPr>
        <a:xfrm>
          <a:off x="2775856" y="57558213"/>
          <a:ext cx="4014107"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solidFill>
                <a:sysClr val="windowText" lastClr="000000"/>
              </a:solidFill>
              <a:latin typeface="+mn-ea"/>
              <a:ea typeface="+mn-ea"/>
            </a:rPr>
            <a:t>委託</a:t>
          </a:r>
          <a:r>
            <a:rPr kumimoji="1" lang="en-US" altLang="ja-JP" sz="1400" b="0" i="0">
              <a:solidFill>
                <a:sysClr val="windowText" lastClr="000000"/>
              </a:solidFill>
              <a:latin typeface="+mn-ea"/>
              <a:ea typeface="+mn-ea"/>
            </a:rPr>
            <a:t>【</a:t>
          </a:r>
          <a:r>
            <a:rPr kumimoji="1" lang="ja-JP" altLang="en-US" sz="1400" b="0" i="0">
              <a:solidFill>
                <a:sysClr val="windowText" lastClr="000000"/>
              </a:solidFill>
              <a:latin typeface="+mn-ea"/>
              <a:ea typeface="+mn-ea"/>
            </a:rPr>
            <a:t>一般競争入札（総合評価落札方式）</a:t>
          </a:r>
          <a:r>
            <a:rPr kumimoji="1" lang="en-US" altLang="ja-JP" sz="1400" b="0" i="0">
              <a:solidFill>
                <a:sysClr val="windowText" lastClr="000000"/>
              </a:solidFill>
              <a:latin typeface="+mn-ea"/>
              <a:ea typeface="+mn-ea"/>
            </a:rPr>
            <a:t>】</a:t>
          </a:r>
          <a:endParaRPr kumimoji="1" lang="ja-JP" altLang="en-US" sz="1400" b="0" i="0">
            <a:solidFill>
              <a:sysClr val="windowText" lastClr="000000"/>
            </a:solidFill>
            <a:latin typeface="+mn-ea"/>
            <a:ea typeface="+mn-ea"/>
          </a:endParaRPr>
        </a:p>
      </xdr:txBody>
    </xdr:sp>
    <xdr:clientData/>
  </xdr:twoCellAnchor>
  <xdr:twoCellAnchor>
    <xdr:from>
      <xdr:col>14</xdr:col>
      <xdr:colOff>27214</xdr:colOff>
      <xdr:row>756</xdr:row>
      <xdr:rowOff>381000</xdr:rowOff>
    </xdr:from>
    <xdr:to>
      <xdr:col>41</xdr:col>
      <xdr:colOff>54427</xdr:colOff>
      <xdr:row>757</xdr:row>
      <xdr:rowOff>340178</xdr:rowOff>
    </xdr:to>
    <xdr:sp macro="" textlink="">
      <xdr:nvSpPr>
        <xdr:cNvPr id="34" name="Rectangle 1">
          <a:extLst>
            <a:ext uri="{FF2B5EF4-FFF2-40B4-BE49-F238E27FC236}">
              <a16:creationId xmlns:a16="http://schemas.microsoft.com/office/drawing/2014/main" id="{65D6621B-FA85-47C8-A10A-95CAFF094AA1}"/>
            </a:ext>
          </a:extLst>
        </xdr:cNvPr>
        <xdr:cNvSpPr>
          <a:spLocks noChangeArrowheads="1"/>
        </xdr:cNvSpPr>
      </xdr:nvSpPr>
      <xdr:spPr bwMode="auto">
        <a:xfrm>
          <a:off x="2884714" y="57952821"/>
          <a:ext cx="5538106" cy="6259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B</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a:t>
          </a:r>
          <a:r>
            <a:rPr lang="ja-JP" altLang="en-US" sz="1200" b="0" i="0">
              <a:effectLst/>
              <a:latin typeface="+mj-ea"/>
              <a:ea typeface="+mj-ea"/>
              <a:cs typeface="+mn-cs"/>
            </a:rPr>
            <a:t>に関する調査研究</a:t>
          </a:r>
          <a:endParaRPr lang="en-US" altLang="ja-JP" sz="1200" b="0" i="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200" b="0" i="0">
              <a:effectLst/>
              <a:latin typeface="+mj-ea"/>
              <a:ea typeface="+mj-ea"/>
              <a:cs typeface="+mn-cs"/>
            </a:rPr>
            <a:t>委託</a:t>
          </a:r>
          <a:r>
            <a:rPr lang="ja-JP" altLang="en-US" sz="1200" b="0" i="0">
              <a:effectLst/>
              <a:latin typeface="+mj-ea"/>
              <a:ea typeface="+mj-ea"/>
              <a:cs typeface="+mn-cs"/>
            </a:rPr>
            <a:t>事業：</a:t>
          </a:r>
          <a:r>
            <a:rPr lang="en-US" altLang="ja-JP" sz="1200" b="0" i="0">
              <a:effectLst/>
              <a:latin typeface="+mj-ea"/>
              <a:ea typeface="+mj-ea"/>
              <a:cs typeface="+mn-cs"/>
            </a:rPr>
            <a:t>5.2</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民間会社（全</a:t>
          </a:r>
          <a:r>
            <a:rPr lang="en-US" altLang="ja-JP" sz="1200" b="0" i="0" baseline="0">
              <a:effectLst/>
              <a:latin typeface="+mj-ea"/>
              <a:ea typeface="+mj-ea"/>
              <a:cs typeface="+mn-cs"/>
            </a:rPr>
            <a:t>1</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149677</xdr:colOff>
      <xdr:row>749</xdr:row>
      <xdr:rowOff>108857</xdr:rowOff>
    </xdr:from>
    <xdr:to>
      <xdr:col>13</xdr:col>
      <xdr:colOff>47624</xdr:colOff>
      <xdr:row>757</xdr:row>
      <xdr:rowOff>625929</xdr:rowOff>
    </xdr:to>
    <xdr:sp macro="" textlink="">
      <xdr:nvSpPr>
        <xdr:cNvPr id="35" name="矢印: 上向き折線 34">
          <a:extLst>
            <a:ext uri="{FF2B5EF4-FFF2-40B4-BE49-F238E27FC236}">
              <a16:creationId xmlns:a16="http://schemas.microsoft.com/office/drawing/2014/main" id="{F0D028E6-C4EF-44E5-8974-0246D379008A}"/>
            </a:ext>
          </a:extLst>
        </xdr:cNvPr>
        <xdr:cNvSpPr/>
      </xdr:nvSpPr>
      <xdr:spPr>
        <a:xfrm rot="5400000">
          <a:off x="411615" y="56575097"/>
          <a:ext cx="3660322" cy="918483"/>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S5" sqref="S5:X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48</v>
      </c>
      <c r="AT2" s="942"/>
      <c r="AU2" s="942"/>
      <c r="AV2" s="52" t="str">
        <f>IF(AW2="", "", "-")</f>
        <v/>
      </c>
      <c r="AW2" s="913"/>
      <c r="AX2" s="913"/>
    </row>
    <row r="3" spans="1:50" ht="21" customHeight="1" thickBot="1">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573</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623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624</v>
      </c>
      <c r="AF4" s="690"/>
      <c r="AG4" s="690"/>
      <c r="AH4" s="690"/>
      <c r="AI4" s="690"/>
      <c r="AJ4" s="690"/>
      <c r="AK4" s="690"/>
      <c r="AL4" s="690"/>
      <c r="AM4" s="690"/>
      <c r="AN4" s="690"/>
      <c r="AO4" s="690"/>
      <c r="AP4" s="691"/>
      <c r="AQ4" s="692" t="s">
        <v>2</v>
      </c>
      <c r="AR4" s="687"/>
      <c r="AS4" s="687"/>
      <c r="AT4" s="687"/>
      <c r="AU4" s="687"/>
      <c r="AV4" s="687"/>
      <c r="AW4" s="687"/>
      <c r="AX4" s="693"/>
    </row>
    <row r="5" spans="1:50" ht="51" customHeight="1">
      <c r="A5" s="694" t="s">
        <v>67</v>
      </c>
      <c r="B5" s="695"/>
      <c r="C5" s="695"/>
      <c r="D5" s="695"/>
      <c r="E5" s="695"/>
      <c r="F5" s="696"/>
      <c r="G5" s="841" t="s">
        <v>574</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626</v>
      </c>
      <c r="AF5" s="701"/>
      <c r="AG5" s="701"/>
      <c r="AH5" s="701"/>
      <c r="AI5" s="701"/>
      <c r="AJ5" s="701"/>
      <c r="AK5" s="701"/>
      <c r="AL5" s="701"/>
      <c r="AM5" s="701"/>
      <c r="AN5" s="701"/>
      <c r="AO5" s="701"/>
      <c r="AP5" s="702"/>
      <c r="AQ5" s="703" t="s">
        <v>627</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25" customHeight="1">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378</v>
      </c>
      <c r="B8" s="496"/>
      <c r="C8" s="496"/>
      <c r="D8" s="496"/>
      <c r="E8" s="496"/>
      <c r="F8" s="497"/>
      <c r="G8" s="943" t="str">
        <f>入力規則等!A28</f>
        <v>男女共同参画</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683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6" t="s">
        <v>684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5" t="s">
        <v>24</v>
      </c>
      <c r="B12" s="946"/>
      <c r="C12" s="946"/>
      <c r="D12" s="946"/>
      <c r="E12" s="946"/>
      <c r="F12" s="947"/>
      <c r="G12" s="762"/>
      <c r="H12" s="763"/>
      <c r="I12" s="763"/>
      <c r="J12" s="763"/>
      <c r="K12" s="763"/>
      <c r="L12" s="763"/>
      <c r="M12" s="763"/>
      <c r="N12" s="763"/>
      <c r="O12" s="763"/>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4"/>
    </row>
    <row r="13" spans="1:50" ht="21" customHeight="1">
      <c r="A13" s="614"/>
      <c r="B13" s="615"/>
      <c r="C13" s="615"/>
      <c r="D13" s="615"/>
      <c r="E13" s="615"/>
      <c r="F13" s="616"/>
      <c r="G13" s="725" t="s">
        <v>6</v>
      </c>
      <c r="H13" s="726"/>
      <c r="I13" s="766" t="s">
        <v>7</v>
      </c>
      <c r="J13" s="767"/>
      <c r="K13" s="767"/>
      <c r="L13" s="767"/>
      <c r="M13" s="767"/>
      <c r="N13" s="767"/>
      <c r="O13" s="768"/>
      <c r="P13" s="657" t="s">
        <v>568</v>
      </c>
      <c r="Q13" s="658"/>
      <c r="R13" s="658"/>
      <c r="S13" s="658"/>
      <c r="T13" s="658"/>
      <c r="U13" s="658"/>
      <c r="V13" s="659"/>
      <c r="W13" s="657">
        <v>30.6</v>
      </c>
      <c r="X13" s="658"/>
      <c r="Y13" s="658"/>
      <c r="Z13" s="658"/>
      <c r="AA13" s="658"/>
      <c r="AB13" s="658"/>
      <c r="AC13" s="659"/>
      <c r="AD13" s="657">
        <v>36.6</v>
      </c>
      <c r="AE13" s="658"/>
      <c r="AF13" s="658"/>
      <c r="AG13" s="658"/>
      <c r="AH13" s="658"/>
      <c r="AI13" s="658"/>
      <c r="AJ13" s="659"/>
      <c r="AK13" s="657">
        <v>32.1</v>
      </c>
      <c r="AL13" s="658"/>
      <c r="AM13" s="658"/>
      <c r="AN13" s="658"/>
      <c r="AO13" s="658"/>
      <c r="AP13" s="658"/>
      <c r="AQ13" s="659"/>
      <c r="AR13" s="921"/>
      <c r="AS13" s="922"/>
      <c r="AT13" s="922"/>
      <c r="AU13" s="922"/>
      <c r="AV13" s="922"/>
      <c r="AW13" s="922"/>
      <c r="AX13" s="923"/>
    </row>
    <row r="14" spans="1:50" ht="21" customHeight="1">
      <c r="A14" s="614"/>
      <c r="B14" s="615"/>
      <c r="C14" s="615"/>
      <c r="D14" s="615"/>
      <c r="E14" s="615"/>
      <c r="F14" s="616"/>
      <c r="G14" s="727"/>
      <c r="H14" s="728"/>
      <c r="I14" s="713" t="s">
        <v>8</v>
      </c>
      <c r="J14" s="764"/>
      <c r="K14" s="764"/>
      <c r="L14" s="764"/>
      <c r="M14" s="764"/>
      <c r="N14" s="764"/>
      <c r="O14" s="765"/>
      <c r="P14" s="657" t="s">
        <v>568</v>
      </c>
      <c r="Q14" s="658"/>
      <c r="R14" s="658"/>
      <c r="S14" s="658"/>
      <c r="T14" s="658"/>
      <c r="U14" s="658"/>
      <c r="V14" s="659"/>
      <c r="W14" s="657" t="s">
        <v>568</v>
      </c>
      <c r="X14" s="658"/>
      <c r="Y14" s="658"/>
      <c r="Z14" s="658"/>
      <c r="AA14" s="658"/>
      <c r="AB14" s="658"/>
      <c r="AC14" s="659"/>
      <c r="AD14" s="657" t="s">
        <v>625</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7"/>
      <c r="H15" s="728"/>
      <c r="I15" s="713" t="s">
        <v>51</v>
      </c>
      <c r="J15" s="714"/>
      <c r="K15" s="714"/>
      <c r="L15" s="714"/>
      <c r="M15" s="714"/>
      <c r="N15" s="714"/>
      <c r="O15" s="715"/>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8"/>
    </row>
    <row r="16" spans="1:50" ht="21" customHeight="1">
      <c r="A16" s="614"/>
      <c r="B16" s="615"/>
      <c r="C16" s="615"/>
      <c r="D16" s="615"/>
      <c r="E16" s="615"/>
      <c r="F16" s="616"/>
      <c r="G16" s="727"/>
      <c r="H16" s="728"/>
      <c r="I16" s="713" t="s">
        <v>52</v>
      </c>
      <c r="J16" s="714"/>
      <c r="K16" s="714"/>
      <c r="L16" s="714"/>
      <c r="M16" s="714"/>
      <c r="N16" s="714"/>
      <c r="O16" s="715"/>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7"/>
      <c r="H17" s="728"/>
      <c r="I17" s="713" t="s">
        <v>50</v>
      </c>
      <c r="J17" s="764"/>
      <c r="K17" s="764"/>
      <c r="L17" s="764"/>
      <c r="M17" s="764"/>
      <c r="N17" s="764"/>
      <c r="O17" s="765"/>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9"/>
      <c r="H18" s="730"/>
      <c r="I18" s="718" t="s">
        <v>20</v>
      </c>
      <c r="J18" s="719"/>
      <c r="K18" s="719"/>
      <c r="L18" s="719"/>
      <c r="M18" s="719"/>
      <c r="N18" s="719"/>
      <c r="O18" s="720"/>
      <c r="P18" s="880">
        <f>SUM(P13:V17)</f>
        <v>0</v>
      </c>
      <c r="Q18" s="881"/>
      <c r="R18" s="881"/>
      <c r="S18" s="881"/>
      <c r="T18" s="881"/>
      <c r="U18" s="881"/>
      <c r="V18" s="882"/>
      <c r="W18" s="880">
        <f>SUM(W13:AC17)</f>
        <v>30.6</v>
      </c>
      <c r="X18" s="881"/>
      <c r="Y18" s="881"/>
      <c r="Z18" s="881"/>
      <c r="AA18" s="881"/>
      <c r="AB18" s="881"/>
      <c r="AC18" s="882"/>
      <c r="AD18" s="880">
        <f>SUM(AD13:AJ17)</f>
        <v>36.6</v>
      </c>
      <c r="AE18" s="881"/>
      <c r="AF18" s="881"/>
      <c r="AG18" s="881"/>
      <c r="AH18" s="881"/>
      <c r="AI18" s="881"/>
      <c r="AJ18" s="882"/>
      <c r="AK18" s="880">
        <f>SUM(AK13:AQ17)</f>
        <v>32.1</v>
      </c>
      <c r="AL18" s="881"/>
      <c r="AM18" s="881"/>
      <c r="AN18" s="881"/>
      <c r="AO18" s="881"/>
      <c r="AP18" s="881"/>
      <c r="AQ18" s="882"/>
      <c r="AR18" s="880">
        <f>SUM(AR13:AX17)</f>
        <v>0</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0</v>
      </c>
      <c r="Q19" s="658"/>
      <c r="R19" s="658"/>
      <c r="S19" s="658"/>
      <c r="T19" s="658"/>
      <c r="U19" s="658"/>
      <c r="V19" s="659"/>
      <c r="W19" s="657">
        <v>26.1</v>
      </c>
      <c r="X19" s="658"/>
      <c r="Y19" s="658"/>
      <c r="Z19" s="658"/>
      <c r="AA19" s="658"/>
      <c r="AB19" s="658"/>
      <c r="AC19" s="659"/>
      <c r="AD19" s="657">
        <v>31.4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8" t="s">
        <v>10</v>
      </c>
      <c r="H20" s="879"/>
      <c r="I20" s="879"/>
      <c r="J20" s="879"/>
      <c r="K20" s="879"/>
      <c r="L20" s="879"/>
      <c r="M20" s="879"/>
      <c r="N20" s="879"/>
      <c r="O20" s="879"/>
      <c r="P20" s="318" t="str">
        <f>IF(P18=0, "-", SUM(P19)/P18)</f>
        <v>-</v>
      </c>
      <c r="Q20" s="318"/>
      <c r="R20" s="318"/>
      <c r="S20" s="318"/>
      <c r="T20" s="318"/>
      <c r="U20" s="318"/>
      <c r="V20" s="318"/>
      <c r="W20" s="318">
        <f t="shared" ref="W20" si="0">IF(W18=0, "-", SUM(W19)/W18)</f>
        <v>0.8529411764705882</v>
      </c>
      <c r="X20" s="318"/>
      <c r="Y20" s="318"/>
      <c r="Z20" s="318"/>
      <c r="AA20" s="318"/>
      <c r="AB20" s="318"/>
      <c r="AC20" s="318"/>
      <c r="AD20" s="318">
        <f t="shared" ref="AD20" si="1">IF(AD18=0, "-", SUM(AD19)/AD18)</f>
        <v>0.85792349726775952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48"/>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0.8529411764705882</v>
      </c>
      <c r="X21" s="318"/>
      <c r="Y21" s="318"/>
      <c r="Z21" s="318"/>
      <c r="AA21" s="318"/>
      <c r="AB21" s="318"/>
      <c r="AC21" s="318"/>
      <c r="AD21" s="318">
        <f t="shared" ref="AD21" si="3">IF(AD19=0, "-", SUM(AD19)/SUM(AD13,AD14))</f>
        <v>0.85792349726775952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6" t="s">
        <v>555</v>
      </c>
      <c r="B22" s="967"/>
      <c r="C22" s="967"/>
      <c r="D22" s="967"/>
      <c r="E22" s="967"/>
      <c r="F22" s="968"/>
      <c r="G22" s="953" t="s">
        <v>457</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c r="A23" s="969"/>
      <c r="B23" s="970"/>
      <c r="C23" s="970"/>
      <c r="D23" s="970"/>
      <c r="E23" s="970"/>
      <c r="F23" s="971"/>
      <c r="G23" s="954" t="s">
        <v>576</v>
      </c>
      <c r="H23" s="955"/>
      <c r="I23" s="955"/>
      <c r="J23" s="955"/>
      <c r="K23" s="955"/>
      <c r="L23" s="955"/>
      <c r="M23" s="955"/>
      <c r="N23" s="955"/>
      <c r="O23" s="956"/>
      <c r="P23" s="921">
        <v>23.035</v>
      </c>
      <c r="Q23" s="922"/>
      <c r="R23" s="922"/>
      <c r="S23" s="922"/>
      <c r="T23" s="922"/>
      <c r="U23" s="922"/>
      <c r="V23" s="939"/>
      <c r="W23" s="921"/>
      <c r="X23" s="922"/>
      <c r="Y23" s="922"/>
      <c r="Z23" s="922"/>
      <c r="AA23" s="922"/>
      <c r="AB23" s="922"/>
      <c r="AC23" s="939"/>
      <c r="AD23" s="976" t="s">
        <v>567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577</v>
      </c>
      <c r="H24" s="958"/>
      <c r="I24" s="958"/>
      <c r="J24" s="958"/>
      <c r="K24" s="958"/>
      <c r="L24" s="958"/>
      <c r="M24" s="958"/>
      <c r="N24" s="958"/>
      <c r="O24" s="959"/>
      <c r="P24" s="657">
        <v>4.8940000000000001</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578</v>
      </c>
      <c r="H25" s="958"/>
      <c r="I25" s="958"/>
      <c r="J25" s="958"/>
      <c r="K25" s="958"/>
      <c r="L25" s="958"/>
      <c r="M25" s="958"/>
      <c r="N25" s="958"/>
      <c r="O25" s="959"/>
      <c r="P25" s="657">
        <v>2.3330000000000002</v>
      </c>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t="s">
        <v>579</v>
      </c>
      <c r="H26" s="958"/>
      <c r="I26" s="958"/>
      <c r="J26" s="958"/>
      <c r="K26" s="958"/>
      <c r="L26" s="958"/>
      <c r="M26" s="958"/>
      <c r="N26" s="958"/>
      <c r="O26" s="959"/>
      <c r="P26" s="657">
        <v>1.2130000000000001</v>
      </c>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t="s">
        <v>580</v>
      </c>
      <c r="H27" s="958"/>
      <c r="I27" s="958"/>
      <c r="J27" s="958"/>
      <c r="K27" s="958"/>
      <c r="L27" s="958"/>
      <c r="M27" s="958"/>
      <c r="N27" s="958"/>
      <c r="O27" s="959"/>
      <c r="P27" s="657">
        <v>0.64600000000000002</v>
      </c>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60" t="s">
        <v>461</v>
      </c>
      <c r="H28" s="961"/>
      <c r="I28" s="961"/>
      <c r="J28" s="961"/>
      <c r="K28" s="961"/>
      <c r="L28" s="961"/>
      <c r="M28" s="961"/>
      <c r="N28" s="961"/>
      <c r="O28" s="962"/>
      <c r="P28" s="880">
        <f>P29-SUM(P23:P27)</f>
        <v>-2.1000000000000796E-2</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458</v>
      </c>
      <c r="H29" s="964"/>
      <c r="I29" s="964"/>
      <c r="J29" s="964"/>
      <c r="K29" s="964"/>
      <c r="L29" s="964"/>
      <c r="M29" s="964"/>
      <c r="N29" s="964"/>
      <c r="O29" s="965"/>
      <c r="P29" s="657">
        <f>AK13</f>
        <v>32.1</v>
      </c>
      <c r="Q29" s="658"/>
      <c r="R29" s="658"/>
      <c r="S29" s="658"/>
      <c r="T29" s="658"/>
      <c r="U29" s="658"/>
      <c r="V29" s="659"/>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531</v>
      </c>
      <c r="AF30" s="861"/>
      <c r="AG30" s="861"/>
      <c r="AH30" s="862"/>
      <c r="AI30" s="860" t="s">
        <v>528</v>
      </c>
      <c r="AJ30" s="861"/>
      <c r="AK30" s="861"/>
      <c r="AL30" s="862"/>
      <c r="AM30" s="917" t="s">
        <v>523</v>
      </c>
      <c r="AN30" s="917"/>
      <c r="AO30" s="917"/>
      <c r="AP30" s="860"/>
      <c r="AQ30" s="769" t="s">
        <v>354</v>
      </c>
      <c r="AR30" s="770"/>
      <c r="AS30" s="770"/>
      <c r="AT30" s="771"/>
      <c r="AU30" s="776" t="s">
        <v>253</v>
      </c>
      <c r="AV30" s="776"/>
      <c r="AW30" s="776"/>
      <c r="AX30" s="91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32</v>
      </c>
      <c r="AV31" s="199"/>
      <c r="AW31" s="398" t="s">
        <v>300</v>
      </c>
      <c r="AX31" s="399"/>
    </row>
    <row r="32" spans="1:50" ht="30.7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492</v>
      </c>
      <c r="AC32" s="461"/>
      <c r="AD32" s="461"/>
      <c r="AE32" s="218">
        <v>67.5</v>
      </c>
      <c r="AF32" s="219"/>
      <c r="AG32" s="219"/>
      <c r="AH32" s="219"/>
      <c r="AI32" s="218" t="s">
        <v>568</v>
      </c>
      <c r="AJ32" s="219"/>
      <c r="AK32" s="219"/>
      <c r="AL32" s="219"/>
      <c r="AM32" s="218" t="s">
        <v>568</v>
      </c>
      <c r="AN32" s="219"/>
      <c r="AO32" s="219"/>
      <c r="AP32" s="219"/>
      <c r="AQ32" s="340" t="s">
        <v>568</v>
      </c>
      <c r="AR32" s="207"/>
      <c r="AS32" s="207"/>
      <c r="AT32" s="341"/>
      <c r="AU32" s="219" t="s">
        <v>568</v>
      </c>
      <c r="AV32" s="219"/>
      <c r="AW32" s="219"/>
      <c r="AX32" s="221"/>
    </row>
    <row r="33" spans="1:50" ht="30.7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t="s">
        <v>568</v>
      </c>
      <c r="AF33" s="219"/>
      <c r="AG33" s="219"/>
      <c r="AH33" s="219"/>
      <c r="AI33" s="218" t="s">
        <v>568</v>
      </c>
      <c r="AJ33" s="219"/>
      <c r="AK33" s="219"/>
      <c r="AL33" s="219"/>
      <c r="AM33" s="218" t="s">
        <v>568</v>
      </c>
      <c r="AN33" s="219"/>
      <c r="AO33" s="219"/>
      <c r="AP33" s="219"/>
      <c r="AQ33" s="340" t="s">
        <v>568</v>
      </c>
      <c r="AR33" s="207"/>
      <c r="AS33" s="207"/>
      <c r="AT33" s="341"/>
      <c r="AU33" s="219">
        <v>100</v>
      </c>
      <c r="AV33" s="219"/>
      <c r="AW33" s="219"/>
      <c r="AX33" s="221"/>
    </row>
    <row r="34" spans="1:50" ht="30.7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568</v>
      </c>
      <c r="AN34" s="219"/>
      <c r="AO34" s="219"/>
      <c r="AP34" s="219"/>
      <c r="AQ34" s="340" t="s">
        <v>568</v>
      </c>
      <c r="AR34" s="207"/>
      <c r="AS34" s="207"/>
      <c r="AT34" s="341"/>
      <c r="AU34" s="219" t="s">
        <v>568</v>
      </c>
      <c r="AV34" s="219"/>
      <c r="AW34" s="219"/>
      <c r="AX34" s="221"/>
    </row>
    <row r="35" spans="1:50" ht="23.25" customHeight="1">
      <c r="A35" s="226" t="s">
        <v>501</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568</v>
      </c>
      <c r="AF101" s="219"/>
      <c r="AG101" s="219"/>
      <c r="AH101" s="220"/>
      <c r="AI101" s="218">
        <v>4</v>
      </c>
      <c r="AJ101" s="219"/>
      <c r="AK101" s="219"/>
      <c r="AL101" s="220"/>
      <c r="AM101" s="218">
        <v>4</v>
      </c>
      <c r="AN101" s="219"/>
      <c r="AO101" s="219"/>
      <c r="AP101" s="220"/>
      <c r="AQ101" s="218" t="s">
        <v>568</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568</v>
      </c>
      <c r="AF102" s="418"/>
      <c r="AG102" s="418"/>
      <c r="AH102" s="418"/>
      <c r="AI102" s="418">
        <v>5</v>
      </c>
      <c r="AJ102" s="418"/>
      <c r="AK102" s="418"/>
      <c r="AL102" s="418"/>
      <c r="AM102" s="418">
        <v>4</v>
      </c>
      <c r="AN102" s="418"/>
      <c r="AO102" s="418"/>
      <c r="AP102" s="418"/>
      <c r="AQ102" s="273">
        <v>3</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t="s">
        <v>568</v>
      </c>
      <c r="AF104" s="219"/>
      <c r="AG104" s="219"/>
      <c r="AH104" s="220"/>
      <c r="AI104" s="218">
        <v>2</v>
      </c>
      <c r="AJ104" s="219"/>
      <c r="AK104" s="219"/>
      <c r="AL104" s="220"/>
      <c r="AM104" s="218">
        <v>1</v>
      </c>
      <c r="AN104" s="219"/>
      <c r="AO104" s="219"/>
      <c r="AP104" s="220"/>
      <c r="AQ104" s="218" t="s">
        <v>568</v>
      </c>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t="s">
        <v>568</v>
      </c>
      <c r="AF105" s="418"/>
      <c r="AG105" s="418"/>
      <c r="AH105" s="418"/>
      <c r="AI105" s="418">
        <v>2</v>
      </c>
      <c r="AJ105" s="418"/>
      <c r="AK105" s="418"/>
      <c r="AL105" s="418"/>
      <c r="AM105" s="418">
        <v>1</v>
      </c>
      <c r="AN105" s="418"/>
      <c r="AO105" s="418"/>
      <c r="AP105" s="418"/>
      <c r="AQ105" s="218">
        <v>1</v>
      </c>
      <c r="AR105" s="219"/>
      <c r="AS105" s="219"/>
      <c r="AT105" s="220"/>
      <c r="AU105" s="273"/>
      <c r="AV105" s="274"/>
      <c r="AW105" s="274"/>
      <c r="AX105" s="319"/>
    </row>
    <row r="106" spans="1:60" ht="31.5"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c r="A107" s="422"/>
      <c r="B107" s="423"/>
      <c r="C107" s="423"/>
      <c r="D107" s="423"/>
      <c r="E107" s="423"/>
      <c r="F107" s="424"/>
      <c r="G107" s="105" t="s">
        <v>588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589</v>
      </c>
      <c r="AC107" s="546"/>
      <c r="AD107" s="547"/>
      <c r="AE107" s="418" t="s">
        <v>568</v>
      </c>
      <c r="AF107" s="418"/>
      <c r="AG107" s="418"/>
      <c r="AH107" s="418"/>
      <c r="AI107" s="418" t="s">
        <v>568</v>
      </c>
      <c r="AJ107" s="418"/>
      <c r="AK107" s="418"/>
      <c r="AL107" s="418"/>
      <c r="AM107" s="418">
        <v>1</v>
      </c>
      <c r="AN107" s="418"/>
      <c r="AO107" s="418"/>
      <c r="AP107" s="418"/>
      <c r="AQ107" s="218" t="s">
        <v>568</v>
      </c>
      <c r="AR107" s="219"/>
      <c r="AS107" s="219"/>
      <c r="AT107" s="220"/>
      <c r="AU107" s="218"/>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589</v>
      </c>
      <c r="AC108" s="469"/>
      <c r="AD108" s="470"/>
      <c r="AE108" s="418" t="s">
        <v>568</v>
      </c>
      <c r="AF108" s="418"/>
      <c r="AG108" s="418"/>
      <c r="AH108" s="418"/>
      <c r="AI108" s="418" t="s">
        <v>568</v>
      </c>
      <c r="AJ108" s="418"/>
      <c r="AK108" s="418"/>
      <c r="AL108" s="418"/>
      <c r="AM108" s="418">
        <v>1</v>
      </c>
      <c r="AN108" s="418"/>
      <c r="AO108" s="418"/>
      <c r="AP108" s="418"/>
      <c r="AQ108" s="218" t="s">
        <v>678</v>
      </c>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568</v>
      </c>
      <c r="AF116" s="418"/>
      <c r="AG116" s="418"/>
      <c r="AH116" s="418"/>
      <c r="AI116" s="418">
        <v>2293321</v>
      </c>
      <c r="AJ116" s="418"/>
      <c r="AK116" s="418"/>
      <c r="AL116" s="418"/>
      <c r="AM116" s="418">
        <v>3059338</v>
      </c>
      <c r="AN116" s="418"/>
      <c r="AO116" s="418"/>
      <c r="AP116" s="418"/>
      <c r="AQ116" s="218">
        <v>5198000</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568</v>
      </c>
      <c r="AF117" s="551"/>
      <c r="AG117" s="551"/>
      <c r="AH117" s="551"/>
      <c r="AI117" s="551" t="s">
        <v>593</v>
      </c>
      <c r="AJ117" s="551"/>
      <c r="AK117" s="551"/>
      <c r="AL117" s="551"/>
      <c r="AM117" s="551" t="s">
        <v>656</v>
      </c>
      <c r="AN117" s="551"/>
      <c r="AO117" s="551"/>
      <c r="AP117" s="551"/>
      <c r="AQ117" s="551" t="s">
        <v>657</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t="s">
        <v>568</v>
      </c>
      <c r="AF119" s="418"/>
      <c r="AG119" s="418"/>
      <c r="AH119" s="418"/>
      <c r="AI119" s="418">
        <v>4354268</v>
      </c>
      <c r="AJ119" s="418"/>
      <c r="AK119" s="418"/>
      <c r="AL119" s="418"/>
      <c r="AM119" s="418">
        <v>5920434</v>
      </c>
      <c r="AN119" s="418"/>
      <c r="AO119" s="418"/>
      <c r="AP119" s="418"/>
      <c r="AQ119" s="418">
        <v>7441000</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t="s">
        <v>568</v>
      </c>
      <c r="AF120" s="551"/>
      <c r="AG120" s="551"/>
      <c r="AH120" s="551"/>
      <c r="AI120" s="551" t="s">
        <v>596</v>
      </c>
      <c r="AJ120" s="551"/>
      <c r="AK120" s="551"/>
      <c r="AL120" s="551"/>
      <c r="AM120" s="551" t="s">
        <v>658</v>
      </c>
      <c r="AN120" s="551"/>
      <c r="AO120" s="551"/>
      <c r="AP120" s="551"/>
      <c r="AQ120" s="551" t="s">
        <v>681</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customHeight="1">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591</v>
      </c>
      <c r="AC122" s="463"/>
      <c r="AD122" s="464"/>
      <c r="AE122" s="418" t="s">
        <v>568</v>
      </c>
      <c r="AF122" s="418"/>
      <c r="AG122" s="418"/>
      <c r="AH122" s="418"/>
      <c r="AI122" s="418" t="s">
        <v>568</v>
      </c>
      <c r="AJ122" s="418"/>
      <c r="AK122" s="418"/>
      <c r="AL122" s="418"/>
      <c r="AM122" s="418">
        <v>5160866</v>
      </c>
      <c r="AN122" s="418"/>
      <c r="AO122" s="418"/>
      <c r="AP122" s="418"/>
      <c r="AQ122" s="418" t="s">
        <v>628</v>
      </c>
      <c r="AR122" s="418"/>
      <c r="AS122" s="418"/>
      <c r="AT122" s="418"/>
      <c r="AU122" s="418"/>
      <c r="AV122" s="418"/>
      <c r="AW122" s="418"/>
      <c r="AX122" s="550"/>
    </row>
    <row r="123" spans="1:50" ht="46.5"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t="s">
        <v>568</v>
      </c>
      <c r="AF123" s="551"/>
      <c r="AG123" s="551"/>
      <c r="AH123" s="551"/>
      <c r="AI123" s="551" t="s">
        <v>568</v>
      </c>
      <c r="AJ123" s="551"/>
      <c r="AK123" s="551"/>
      <c r="AL123" s="551"/>
      <c r="AM123" s="551" t="s">
        <v>659</v>
      </c>
      <c r="AN123" s="551"/>
      <c r="AO123" s="551"/>
      <c r="AP123" s="551"/>
      <c r="AQ123" s="551" t="s">
        <v>629</v>
      </c>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c r="A128" s="439"/>
      <c r="B128" s="440"/>
      <c r="C128" s="440"/>
      <c r="D128" s="440"/>
      <c r="E128" s="440"/>
      <c r="F128" s="441"/>
      <c r="G128" s="393" t="s">
        <v>599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561</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32</v>
      </c>
      <c r="AV133" s="200"/>
      <c r="AW133" s="133" t="s">
        <v>300</v>
      </c>
      <c r="AX133" s="195"/>
    </row>
    <row r="134" spans="1:50" ht="39.75" customHeight="1">
      <c r="A134" s="189"/>
      <c r="B134" s="186"/>
      <c r="C134" s="180"/>
      <c r="D134" s="186"/>
      <c r="E134" s="180"/>
      <c r="F134" s="181"/>
      <c r="G134" s="104" t="s">
        <v>679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568</v>
      </c>
      <c r="AF134" s="207"/>
      <c r="AG134" s="207"/>
      <c r="AH134" s="207"/>
      <c r="AI134" s="206" t="s">
        <v>568</v>
      </c>
      <c r="AJ134" s="207"/>
      <c r="AK134" s="207"/>
      <c r="AL134" s="207"/>
      <c r="AM134" s="206"/>
      <c r="AN134" s="682"/>
      <c r="AO134" s="682"/>
      <c r="AP134" s="683"/>
      <c r="AQ134" s="206" t="s">
        <v>568</v>
      </c>
      <c r="AR134" s="207"/>
      <c r="AS134" s="207"/>
      <c r="AT134" s="207"/>
      <c r="AU134" s="206" t="s">
        <v>568</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568</v>
      </c>
      <c r="AF135" s="207"/>
      <c r="AG135" s="207"/>
      <c r="AH135" s="207"/>
      <c r="AI135" s="206" t="s">
        <v>568</v>
      </c>
      <c r="AJ135" s="207"/>
      <c r="AK135" s="207"/>
      <c r="AL135" s="207"/>
      <c r="AM135" s="206"/>
      <c r="AN135" s="207"/>
      <c r="AO135" s="207"/>
      <c r="AP135" s="207"/>
      <c r="AQ135" s="206" t="s">
        <v>568</v>
      </c>
      <c r="AR135" s="207"/>
      <c r="AS135" s="207"/>
      <c r="AT135" s="207"/>
      <c r="AU135" s="206">
        <v>9735</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v>32</v>
      </c>
      <c r="AV137" s="200"/>
      <c r="AW137" s="133" t="s">
        <v>300</v>
      </c>
      <c r="AX137" s="195"/>
    </row>
    <row r="138" spans="1:50" ht="39.75" customHeight="1">
      <c r="A138" s="189"/>
      <c r="B138" s="186"/>
      <c r="C138" s="180"/>
      <c r="D138" s="186"/>
      <c r="E138" s="180"/>
      <c r="F138" s="181"/>
      <c r="G138" s="104" t="s">
        <v>680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t="s">
        <v>568</v>
      </c>
      <c r="AF138" s="207"/>
      <c r="AG138" s="207"/>
      <c r="AH138" s="207"/>
      <c r="AI138" s="206" t="s">
        <v>568</v>
      </c>
      <c r="AJ138" s="207"/>
      <c r="AK138" s="207"/>
      <c r="AL138" s="207"/>
      <c r="AM138" s="206"/>
      <c r="AN138" s="682"/>
      <c r="AO138" s="682"/>
      <c r="AP138" s="683"/>
      <c r="AQ138" s="206" t="s">
        <v>568</v>
      </c>
      <c r="AR138" s="207"/>
      <c r="AS138" s="207"/>
      <c r="AT138" s="207"/>
      <c r="AU138" s="206" t="s">
        <v>568</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t="s">
        <v>568</v>
      </c>
      <c r="AF139" s="207"/>
      <c r="AG139" s="207"/>
      <c r="AH139" s="207"/>
      <c r="AI139" s="206" t="s">
        <v>568</v>
      </c>
      <c r="AJ139" s="207"/>
      <c r="AK139" s="207"/>
      <c r="AL139" s="207"/>
      <c r="AM139" s="206"/>
      <c r="AN139" s="207"/>
      <c r="AO139" s="207"/>
      <c r="AP139" s="207"/>
      <c r="AQ139" s="206" t="s">
        <v>568</v>
      </c>
      <c r="AR139" s="207"/>
      <c r="AS139" s="207"/>
      <c r="AT139" s="207"/>
      <c r="AU139" s="206">
        <v>2223978</v>
      </c>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557</v>
      </c>
      <c r="D430" s="933"/>
      <c r="E430" s="174" t="s">
        <v>541</v>
      </c>
      <c r="F430" s="900"/>
      <c r="G430" s="901" t="s">
        <v>374</v>
      </c>
      <c r="H430" s="123"/>
      <c r="I430" s="123"/>
      <c r="J430" s="902" t="s">
        <v>603</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0" t="s">
        <v>562</v>
      </c>
      <c r="AR432" s="200"/>
      <c r="AS432" s="133" t="s">
        <v>355</v>
      </c>
      <c r="AT432" s="134"/>
      <c r="AU432" s="200" t="s">
        <v>562</v>
      </c>
      <c r="AV432" s="200"/>
      <c r="AW432" s="133" t="s">
        <v>300</v>
      </c>
      <c r="AX432" s="195"/>
    </row>
    <row r="433" spans="1:50" ht="23.25" customHeight="1">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605</v>
      </c>
      <c r="AF433" s="207"/>
      <c r="AG433" s="207"/>
      <c r="AH433" s="341"/>
      <c r="AI433" s="340" t="s">
        <v>603</v>
      </c>
      <c r="AJ433" s="207"/>
      <c r="AK433" s="207"/>
      <c r="AL433" s="207"/>
      <c r="AM433" s="340" t="s">
        <v>568</v>
      </c>
      <c r="AN433" s="207"/>
      <c r="AO433" s="207"/>
      <c r="AP433" s="341"/>
      <c r="AQ433" s="340" t="s">
        <v>603</v>
      </c>
      <c r="AR433" s="207"/>
      <c r="AS433" s="207"/>
      <c r="AT433" s="341"/>
      <c r="AU433" s="207" t="s">
        <v>603</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603</v>
      </c>
      <c r="AF434" s="207"/>
      <c r="AG434" s="207"/>
      <c r="AH434" s="341"/>
      <c r="AI434" s="340" t="s">
        <v>605</v>
      </c>
      <c r="AJ434" s="207"/>
      <c r="AK434" s="207"/>
      <c r="AL434" s="207"/>
      <c r="AM434" s="340" t="s">
        <v>568</v>
      </c>
      <c r="AN434" s="207"/>
      <c r="AO434" s="207"/>
      <c r="AP434" s="341"/>
      <c r="AQ434" s="340" t="s">
        <v>603</v>
      </c>
      <c r="AR434" s="207"/>
      <c r="AS434" s="207"/>
      <c r="AT434" s="341"/>
      <c r="AU434" s="207" t="s">
        <v>603</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603</v>
      </c>
      <c r="AJ435" s="207"/>
      <c r="AK435" s="207"/>
      <c r="AL435" s="207"/>
      <c r="AM435" s="340" t="s">
        <v>568</v>
      </c>
      <c r="AN435" s="207"/>
      <c r="AO435" s="207"/>
      <c r="AP435" s="341"/>
      <c r="AQ435" s="340" t="s">
        <v>603</v>
      </c>
      <c r="AR435" s="207"/>
      <c r="AS435" s="207"/>
      <c r="AT435" s="341"/>
      <c r="AU435" s="207" t="s">
        <v>605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customHeight="1">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603</v>
      </c>
      <c r="AF458" s="207"/>
      <c r="AG458" s="207"/>
      <c r="AH458" s="207"/>
      <c r="AI458" s="340" t="s">
        <v>603</v>
      </c>
      <c r="AJ458" s="207"/>
      <c r="AK458" s="207"/>
      <c r="AL458" s="207"/>
      <c r="AM458" s="340" t="s">
        <v>568</v>
      </c>
      <c r="AN458" s="207"/>
      <c r="AO458" s="207"/>
      <c r="AP458" s="341"/>
      <c r="AQ458" s="340" t="s">
        <v>603</v>
      </c>
      <c r="AR458" s="207"/>
      <c r="AS458" s="207"/>
      <c r="AT458" s="341"/>
      <c r="AU458" s="207" t="s">
        <v>603</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603</v>
      </c>
      <c r="AF459" s="207"/>
      <c r="AG459" s="207"/>
      <c r="AH459" s="341"/>
      <c r="AI459" s="340" t="s">
        <v>605</v>
      </c>
      <c r="AJ459" s="207"/>
      <c r="AK459" s="207"/>
      <c r="AL459" s="207"/>
      <c r="AM459" s="340" t="s">
        <v>568</v>
      </c>
      <c r="AN459" s="207"/>
      <c r="AO459" s="207"/>
      <c r="AP459" s="341"/>
      <c r="AQ459" s="340" t="s">
        <v>603</v>
      </c>
      <c r="AR459" s="207"/>
      <c r="AS459" s="207"/>
      <c r="AT459" s="341"/>
      <c r="AU459" s="207" t="s">
        <v>603</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603</v>
      </c>
      <c r="AJ460" s="207"/>
      <c r="AK460" s="207"/>
      <c r="AL460" s="207"/>
      <c r="AM460" s="340" t="s">
        <v>568</v>
      </c>
      <c r="AN460" s="207"/>
      <c r="AO460" s="207"/>
      <c r="AP460" s="341"/>
      <c r="AQ460" s="340" t="s">
        <v>603</v>
      </c>
      <c r="AR460" s="207"/>
      <c r="AS460" s="207"/>
      <c r="AT460" s="341"/>
      <c r="AU460" s="207" t="s">
        <v>603</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46.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3.75" customHeight="1">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620</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101.2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620</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193.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620</v>
      </c>
      <c r="AE704" s="785"/>
      <c r="AF704" s="785"/>
      <c r="AG704" s="167" t="s">
        <v>685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620</v>
      </c>
      <c r="AE705" s="717"/>
      <c r="AF705" s="717"/>
      <c r="AG705" s="125" t="s">
        <v>688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682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99" customHeight="1">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620</v>
      </c>
      <c r="AE708" s="606"/>
      <c r="AF708" s="606"/>
      <c r="AG708" s="744" t="s">
        <v>608</v>
      </c>
      <c r="AH708" s="745"/>
      <c r="AI708" s="745"/>
      <c r="AJ708" s="745"/>
      <c r="AK708" s="745"/>
      <c r="AL708" s="745"/>
      <c r="AM708" s="745"/>
      <c r="AN708" s="745"/>
      <c r="AO708" s="745"/>
      <c r="AP708" s="745"/>
      <c r="AQ708" s="745"/>
      <c r="AR708" s="745"/>
      <c r="AS708" s="745"/>
      <c r="AT708" s="745"/>
      <c r="AU708" s="745"/>
      <c r="AV708" s="745"/>
      <c r="AW708" s="745"/>
      <c r="AX708" s="746"/>
    </row>
    <row r="709" spans="1:50" ht="38.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631</v>
      </c>
      <c r="AE712" s="785"/>
      <c r="AF712" s="785"/>
      <c r="AG712" s="812" t="s">
        <v>568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631</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631</v>
      </c>
      <c r="AE714" s="810"/>
      <c r="AF714" s="811"/>
      <c r="AG714" s="738" t="s">
        <v>568</v>
      </c>
      <c r="AH714" s="739"/>
      <c r="AI714" s="739"/>
      <c r="AJ714" s="739"/>
      <c r="AK714" s="739"/>
      <c r="AL714" s="739"/>
      <c r="AM714" s="739"/>
      <c r="AN714" s="739"/>
      <c r="AO714" s="739"/>
      <c r="AP714" s="739"/>
      <c r="AQ714" s="739"/>
      <c r="AR714" s="739"/>
      <c r="AS714" s="739"/>
      <c r="AT714" s="739"/>
      <c r="AU714" s="739"/>
      <c r="AV714" s="739"/>
      <c r="AW714" s="739"/>
      <c r="AX714" s="740"/>
    </row>
    <row r="715" spans="1:50" ht="39" customHeight="1">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620</v>
      </c>
      <c r="AE715" s="606"/>
      <c r="AF715" s="656"/>
      <c r="AG715" s="744" t="s">
        <v>611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5" t="s">
        <v>620</v>
      </c>
      <c r="AE719" s="606"/>
      <c r="AF719" s="606"/>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6" t="s">
        <v>632</v>
      </c>
      <c r="D721" s="297"/>
      <c r="E721" s="297"/>
      <c r="F721" s="298"/>
      <c r="G721" s="287"/>
      <c r="H721" s="288"/>
      <c r="I721" s="83" t="str">
        <f>IF(OR(G721="　", G721=""), "", "-")</f>
        <v/>
      </c>
      <c r="J721" s="291">
        <v>931</v>
      </c>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4"/>
      <c r="C726" s="817" t="s">
        <v>53</v>
      </c>
      <c r="D726" s="839"/>
      <c r="E726" s="839"/>
      <c r="F726" s="840"/>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5"/>
      <c r="B727" s="806"/>
      <c r="C727" s="750" t="s">
        <v>57</v>
      </c>
      <c r="D727" s="751"/>
      <c r="E727" s="751"/>
      <c r="F727" s="752"/>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3" t="s">
        <v>545</v>
      </c>
      <c r="B737" s="210"/>
      <c r="C737" s="210"/>
      <c r="D737" s="211"/>
      <c r="E737" s="992" t="s">
        <v>568</v>
      </c>
      <c r="F737" s="992"/>
      <c r="G737" s="992"/>
      <c r="H737" s="992"/>
      <c r="I737" s="992"/>
      <c r="J737" s="992"/>
      <c r="K737" s="992"/>
      <c r="L737" s="992"/>
      <c r="M737" s="992"/>
      <c r="N737" s="365" t="s">
        <v>538</v>
      </c>
      <c r="O737" s="365"/>
      <c r="P737" s="365"/>
      <c r="Q737" s="365"/>
      <c r="R737" s="992" t="s">
        <v>568</v>
      </c>
      <c r="S737" s="992"/>
      <c r="T737" s="992"/>
      <c r="U737" s="992"/>
      <c r="V737" s="992"/>
      <c r="W737" s="992"/>
      <c r="X737" s="992"/>
      <c r="Y737" s="992"/>
      <c r="Z737" s="992"/>
      <c r="AA737" s="365" t="s">
        <v>537</v>
      </c>
      <c r="AB737" s="365"/>
      <c r="AC737" s="365"/>
      <c r="AD737" s="365"/>
      <c r="AE737" s="992" t="s">
        <v>615</v>
      </c>
      <c r="AF737" s="992"/>
      <c r="AG737" s="992"/>
      <c r="AH737" s="992"/>
      <c r="AI737" s="992"/>
      <c r="AJ737" s="992"/>
      <c r="AK737" s="992"/>
      <c r="AL737" s="992"/>
      <c r="AM737" s="992"/>
      <c r="AN737" s="365" t="s">
        <v>536</v>
      </c>
      <c r="AO737" s="365"/>
      <c r="AP737" s="365"/>
      <c r="AQ737" s="365"/>
      <c r="AR737" s="984" t="s">
        <v>616</v>
      </c>
      <c r="AS737" s="985"/>
      <c r="AT737" s="985"/>
      <c r="AU737" s="985"/>
      <c r="AV737" s="985"/>
      <c r="AW737" s="985"/>
      <c r="AX737" s="986"/>
      <c r="AY737" s="89"/>
      <c r="AZ737" s="89"/>
    </row>
    <row r="738" spans="1:52" ht="24.75" customHeight="1">
      <c r="A738" s="993" t="s">
        <v>535</v>
      </c>
      <c r="B738" s="210"/>
      <c r="C738" s="210"/>
      <c r="D738" s="211"/>
      <c r="E738" s="992" t="s">
        <v>617</v>
      </c>
      <c r="F738" s="992"/>
      <c r="G738" s="992"/>
      <c r="H738" s="992"/>
      <c r="I738" s="992"/>
      <c r="J738" s="992"/>
      <c r="K738" s="992"/>
      <c r="L738" s="992"/>
      <c r="M738" s="992"/>
      <c r="N738" s="365" t="s">
        <v>534</v>
      </c>
      <c r="O738" s="365"/>
      <c r="P738" s="365"/>
      <c r="Q738" s="365"/>
      <c r="R738" s="992" t="s">
        <v>618</v>
      </c>
      <c r="S738" s="992"/>
      <c r="T738" s="992"/>
      <c r="U738" s="992"/>
      <c r="V738" s="992"/>
      <c r="W738" s="992"/>
      <c r="X738" s="992"/>
      <c r="Y738" s="992"/>
      <c r="Z738" s="992"/>
      <c r="AA738" s="365" t="s">
        <v>533</v>
      </c>
      <c r="AB738" s="365"/>
      <c r="AC738" s="365"/>
      <c r="AD738" s="365"/>
      <c r="AE738" s="992" t="s">
        <v>619</v>
      </c>
      <c r="AF738" s="992"/>
      <c r="AG738" s="992"/>
      <c r="AH738" s="992"/>
      <c r="AI738" s="992"/>
      <c r="AJ738" s="992"/>
      <c r="AK738" s="992"/>
      <c r="AL738" s="992"/>
      <c r="AM738" s="992"/>
      <c r="AN738" s="365" t="s">
        <v>529</v>
      </c>
      <c r="AO738" s="365"/>
      <c r="AP738" s="365"/>
      <c r="AQ738" s="365"/>
      <c r="AR738" s="984" t="s">
        <v>660</v>
      </c>
      <c r="AS738" s="985"/>
      <c r="AT738" s="985"/>
      <c r="AU738" s="985"/>
      <c r="AV738" s="985"/>
      <c r="AW738" s="985"/>
      <c r="AX738" s="986"/>
    </row>
    <row r="739" spans="1:52" ht="24.75" customHeight="1" thickBot="1">
      <c r="A739" s="994" t="s">
        <v>525</v>
      </c>
      <c r="B739" s="995"/>
      <c r="C739" s="995"/>
      <c r="D739" s="996"/>
      <c r="E739" s="997" t="s">
        <v>565</v>
      </c>
      <c r="F739" s="987"/>
      <c r="G739" s="987"/>
      <c r="H739" s="93" t="str">
        <f>IF(E739="", "", "(")</f>
        <v>(</v>
      </c>
      <c r="I739" s="987"/>
      <c r="J739" s="987"/>
      <c r="K739" s="93" t="str">
        <f>IF(OR(I739="　", I739=""), "", "-")</f>
        <v/>
      </c>
      <c r="L739" s="988">
        <v>23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507</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7.5" customHeight="1">
      <c r="A781" s="631"/>
      <c r="B781" s="632"/>
      <c r="C781" s="632"/>
      <c r="D781" s="632"/>
      <c r="E781" s="632"/>
      <c r="F781" s="633"/>
      <c r="G781" s="670" t="s">
        <v>637</v>
      </c>
      <c r="H781" s="671"/>
      <c r="I781" s="671"/>
      <c r="J781" s="671"/>
      <c r="K781" s="672"/>
      <c r="L781" s="664" t="s">
        <v>652</v>
      </c>
      <c r="M781" s="665"/>
      <c r="N781" s="665"/>
      <c r="O781" s="665"/>
      <c r="P781" s="665"/>
      <c r="Q781" s="665"/>
      <c r="R781" s="665"/>
      <c r="S781" s="665"/>
      <c r="T781" s="665"/>
      <c r="U781" s="665"/>
      <c r="V781" s="665"/>
      <c r="W781" s="665"/>
      <c r="X781" s="666"/>
      <c r="Y781" s="388">
        <v>1.2353970000000001</v>
      </c>
      <c r="Z781" s="389"/>
      <c r="AA781" s="389"/>
      <c r="AB781" s="807"/>
      <c r="AC781" s="670" t="s">
        <v>638</v>
      </c>
      <c r="AD781" s="671"/>
      <c r="AE781" s="671"/>
      <c r="AF781" s="671"/>
      <c r="AG781" s="672"/>
      <c r="AH781" s="664" t="s">
        <v>666</v>
      </c>
      <c r="AI781" s="665"/>
      <c r="AJ781" s="665"/>
      <c r="AK781" s="665"/>
      <c r="AL781" s="665"/>
      <c r="AM781" s="665"/>
      <c r="AN781" s="665"/>
      <c r="AO781" s="665"/>
      <c r="AP781" s="665"/>
      <c r="AQ781" s="665"/>
      <c r="AR781" s="665"/>
      <c r="AS781" s="665"/>
      <c r="AT781" s="666"/>
      <c r="AU781" s="388">
        <v>3.47</v>
      </c>
      <c r="AV781" s="389"/>
      <c r="AW781" s="389"/>
      <c r="AX781" s="390"/>
    </row>
    <row r="782" spans="1:50" ht="37.5" customHeight="1">
      <c r="A782" s="631"/>
      <c r="B782" s="632"/>
      <c r="C782" s="632"/>
      <c r="D782" s="632"/>
      <c r="E782" s="632"/>
      <c r="F782" s="633"/>
      <c r="G782" s="607" t="s">
        <v>638</v>
      </c>
      <c r="H782" s="608"/>
      <c r="I782" s="608"/>
      <c r="J782" s="608"/>
      <c r="K782" s="609"/>
      <c r="L782" s="598" t="s">
        <v>647</v>
      </c>
      <c r="M782" s="599"/>
      <c r="N782" s="599"/>
      <c r="O782" s="599"/>
      <c r="P782" s="599"/>
      <c r="Q782" s="599"/>
      <c r="R782" s="599"/>
      <c r="S782" s="599"/>
      <c r="T782" s="599"/>
      <c r="U782" s="599"/>
      <c r="V782" s="599"/>
      <c r="W782" s="599"/>
      <c r="X782" s="600"/>
      <c r="Y782" s="601">
        <v>1.0031950000000001</v>
      </c>
      <c r="Z782" s="602"/>
      <c r="AA782" s="602"/>
      <c r="AB782" s="603"/>
      <c r="AC782" s="607" t="s">
        <v>642</v>
      </c>
      <c r="AD782" s="608"/>
      <c r="AE782" s="608"/>
      <c r="AF782" s="608"/>
      <c r="AG782" s="609"/>
      <c r="AH782" s="598" t="s">
        <v>650</v>
      </c>
      <c r="AI782" s="599"/>
      <c r="AJ782" s="599"/>
      <c r="AK782" s="599"/>
      <c r="AL782" s="599"/>
      <c r="AM782" s="599"/>
      <c r="AN782" s="599"/>
      <c r="AO782" s="599"/>
      <c r="AP782" s="599"/>
      <c r="AQ782" s="599"/>
      <c r="AR782" s="599"/>
      <c r="AS782" s="599"/>
      <c r="AT782" s="600"/>
      <c r="AU782" s="601">
        <v>0.469169</v>
      </c>
      <c r="AV782" s="602"/>
      <c r="AW782" s="602"/>
      <c r="AX782" s="604"/>
    </row>
    <row r="783" spans="1:50" ht="37.5" customHeight="1">
      <c r="A783" s="631"/>
      <c r="B783" s="632"/>
      <c r="C783" s="632"/>
      <c r="D783" s="632"/>
      <c r="E783" s="632"/>
      <c r="F783" s="633"/>
      <c r="G783" s="607" t="s">
        <v>639</v>
      </c>
      <c r="H783" s="608"/>
      <c r="I783" s="608"/>
      <c r="J783" s="608"/>
      <c r="K783" s="609"/>
      <c r="L783" s="598" t="s">
        <v>648</v>
      </c>
      <c r="M783" s="599"/>
      <c r="N783" s="599"/>
      <c r="O783" s="599"/>
      <c r="P783" s="599"/>
      <c r="Q783" s="599"/>
      <c r="R783" s="599"/>
      <c r="S783" s="599"/>
      <c r="T783" s="599"/>
      <c r="U783" s="599"/>
      <c r="V783" s="599"/>
      <c r="W783" s="599"/>
      <c r="X783" s="600"/>
      <c r="Y783" s="601">
        <v>0.90149999999999997</v>
      </c>
      <c r="Z783" s="602"/>
      <c r="AA783" s="602"/>
      <c r="AB783" s="603"/>
      <c r="AC783" s="607" t="s">
        <v>640</v>
      </c>
      <c r="AD783" s="608"/>
      <c r="AE783" s="608"/>
      <c r="AF783" s="608"/>
      <c r="AG783" s="609"/>
      <c r="AH783" s="598" t="s">
        <v>667</v>
      </c>
      <c r="AI783" s="599"/>
      <c r="AJ783" s="599"/>
      <c r="AK783" s="599"/>
      <c r="AL783" s="599"/>
      <c r="AM783" s="599"/>
      <c r="AN783" s="599"/>
      <c r="AO783" s="599"/>
      <c r="AP783" s="599"/>
      <c r="AQ783" s="599"/>
      <c r="AR783" s="599"/>
      <c r="AS783" s="599"/>
      <c r="AT783" s="600"/>
      <c r="AU783" s="601">
        <v>0.32144800000000001</v>
      </c>
      <c r="AV783" s="602"/>
      <c r="AW783" s="602"/>
      <c r="AX783" s="604"/>
    </row>
    <row r="784" spans="1:50" ht="37.5" customHeight="1">
      <c r="A784" s="631"/>
      <c r="B784" s="632"/>
      <c r="C784" s="632"/>
      <c r="D784" s="632"/>
      <c r="E784" s="632"/>
      <c r="F784" s="633"/>
      <c r="G784" s="607" t="s">
        <v>640</v>
      </c>
      <c r="H784" s="608"/>
      <c r="I784" s="608"/>
      <c r="J784" s="608"/>
      <c r="K784" s="609"/>
      <c r="L784" s="598" t="s">
        <v>649</v>
      </c>
      <c r="M784" s="599"/>
      <c r="N784" s="599"/>
      <c r="O784" s="599"/>
      <c r="P784" s="599"/>
      <c r="Q784" s="599"/>
      <c r="R784" s="599"/>
      <c r="S784" s="599"/>
      <c r="T784" s="599"/>
      <c r="U784" s="599"/>
      <c r="V784" s="599"/>
      <c r="W784" s="599"/>
      <c r="X784" s="600"/>
      <c r="Y784" s="601">
        <v>0.69638999999999995</v>
      </c>
      <c r="Z784" s="602"/>
      <c r="AA784" s="602"/>
      <c r="AB784" s="603"/>
      <c r="AC784" s="607" t="s">
        <v>663</v>
      </c>
      <c r="AD784" s="608"/>
      <c r="AE784" s="608"/>
      <c r="AF784" s="608"/>
      <c r="AG784" s="609"/>
      <c r="AH784" s="598" t="s">
        <v>663</v>
      </c>
      <c r="AI784" s="599"/>
      <c r="AJ784" s="599"/>
      <c r="AK784" s="599"/>
      <c r="AL784" s="599"/>
      <c r="AM784" s="599"/>
      <c r="AN784" s="599"/>
      <c r="AO784" s="599"/>
      <c r="AP784" s="599"/>
      <c r="AQ784" s="599"/>
      <c r="AR784" s="599"/>
      <c r="AS784" s="599"/>
      <c r="AT784" s="600"/>
      <c r="AU784" s="601">
        <v>0.2888</v>
      </c>
      <c r="AV784" s="602"/>
      <c r="AW784" s="602"/>
      <c r="AX784" s="604"/>
    </row>
    <row r="785" spans="1:50" ht="37.5" customHeight="1">
      <c r="A785" s="631"/>
      <c r="B785" s="632"/>
      <c r="C785" s="632"/>
      <c r="D785" s="632"/>
      <c r="E785" s="632"/>
      <c r="F785" s="633"/>
      <c r="G785" s="607" t="s">
        <v>641</v>
      </c>
      <c r="H785" s="608"/>
      <c r="I785" s="608"/>
      <c r="J785" s="608"/>
      <c r="K785" s="609"/>
      <c r="L785" s="598" t="s">
        <v>647</v>
      </c>
      <c r="M785" s="599"/>
      <c r="N785" s="599"/>
      <c r="O785" s="599"/>
      <c r="P785" s="599"/>
      <c r="Q785" s="599"/>
      <c r="R785" s="599"/>
      <c r="S785" s="599"/>
      <c r="T785" s="599"/>
      <c r="U785" s="599"/>
      <c r="V785" s="599"/>
      <c r="W785" s="599"/>
      <c r="X785" s="600"/>
      <c r="Y785" s="601">
        <v>0.62098799999999998</v>
      </c>
      <c r="Z785" s="602"/>
      <c r="AA785" s="602"/>
      <c r="AB785" s="603"/>
      <c r="AC785" s="607" t="s">
        <v>637</v>
      </c>
      <c r="AD785" s="608"/>
      <c r="AE785" s="608"/>
      <c r="AF785" s="608"/>
      <c r="AG785" s="609"/>
      <c r="AH785" s="598" t="s">
        <v>668</v>
      </c>
      <c r="AI785" s="599"/>
      <c r="AJ785" s="599"/>
      <c r="AK785" s="599"/>
      <c r="AL785" s="599"/>
      <c r="AM785" s="599"/>
      <c r="AN785" s="599"/>
      <c r="AO785" s="599"/>
      <c r="AP785" s="599"/>
      <c r="AQ785" s="599"/>
      <c r="AR785" s="599"/>
      <c r="AS785" s="599"/>
      <c r="AT785" s="600"/>
      <c r="AU785" s="601">
        <v>0.27</v>
      </c>
      <c r="AV785" s="602"/>
      <c r="AW785" s="602"/>
      <c r="AX785" s="604"/>
    </row>
    <row r="786" spans="1:50" ht="37.5" customHeight="1">
      <c r="A786" s="631"/>
      <c r="B786" s="632"/>
      <c r="C786" s="632"/>
      <c r="D786" s="632"/>
      <c r="E786" s="632"/>
      <c r="F786" s="633"/>
      <c r="G786" s="607" t="s">
        <v>642</v>
      </c>
      <c r="H786" s="608"/>
      <c r="I786" s="608"/>
      <c r="J786" s="608"/>
      <c r="K786" s="609"/>
      <c r="L786" s="598" t="s">
        <v>650</v>
      </c>
      <c r="M786" s="599"/>
      <c r="N786" s="599"/>
      <c r="O786" s="599"/>
      <c r="P786" s="599"/>
      <c r="Q786" s="599"/>
      <c r="R786" s="599"/>
      <c r="S786" s="599"/>
      <c r="T786" s="599"/>
      <c r="U786" s="599"/>
      <c r="V786" s="599"/>
      <c r="W786" s="599"/>
      <c r="X786" s="600"/>
      <c r="Y786" s="601">
        <v>0.53822099999999995</v>
      </c>
      <c r="Z786" s="602"/>
      <c r="AA786" s="602"/>
      <c r="AB786" s="603"/>
      <c r="AC786" s="607" t="s">
        <v>639</v>
      </c>
      <c r="AD786" s="608"/>
      <c r="AE786" s="608"/>
      <c r="AF786" s="608"/>
      <c r="AG786" s="609"/>
      <c r="AH786" s="598" t="s">
        <v>669</v>
      </c>
      <c r="AI786" s="599"/>
      <c r="AJ786" s="599"/>
      <c r="AK786" s="599"/>
      <c r="AL786" s="599"/>
      <c r="AM786" s="599"/>
      <c r="AN786" s="599"/>
      <c r="AO786" s="599"/>
      <c r="AP786" s="599"/>
      <c r="AQ786" s="599"/>
      <c r="AR786" s="599"/>
      <c r="AS786" s="599"/>
      <c r="AT786" s="600"/>
      <c r="AU786" s="601">
        <v>0.14000000000000001</v>
      </c>
      <c r="AV786" s="602"/>
      <c r="AW786" s="602"/>
      <c r="AX786" s="604"/>
    </row>
    <row r="787" spans="1:50" ht="37.5" customHeight="1">
      <c r="A787" s="631"/>
      <c r="B787" s="632"/>
      <c r="C787" s="632"/>
      <c r="D787" s="632"/>
      <c r="E787" s="632"/>
      <c r="F787" s="633"/>
      <c r="G787" s="607" t="s">
        <v>643</v>
      </c>
      <c r="H787" s="608"/>
      <c r="I787" s="608"/>
      <c r="J787" s="608"/>
      <c r="K787" s="609"/>
      <c r="L787" s="598" t="s">
        <v>651</v>
      </c>
      <c r="M787" s="599"/>
      <c r="N787" s="599"/>
      <c r="O787" s="599"/>
      <c r="P787" s="599"/>
      <c r="Q787" s="599"/>
      <c r="R787" s="599"/>
      <c r="S787" s="599"/>
      <c r="T787" s="599"/>
      <c r="U787" s="599"/>
      <c r="V787" s="599"/>
      <c r="W787" s="599"/>
      <c r="X787" s="600"/>
      <c r="Y787" s="601">
        <v>0.33594000000000002</v>
      </c>
      <c r="Z787" s="602"/>
      <c r="AA787" s="602"/>
      <c r="AB787" s="603"/>
      <c r="AC787" s="607" t="s">
        <v>664</v>
      </c>
      <c r="AD787" s="608"/>
      <c r="AE787" s="608"/>
      <c r="AF787" s="608"/>
      <c r="AG787" s="609"/>
      <c r="AH787" s="598" t="s">
        <v>665</v>
      </c>
      <c r="AI787" s="599"/>
      <c r="AJ787" s="599"/>
      <c r="AK787" s="599"/>
      <c r="AL787" s="599"/>
      <c r="AM787" s="599"/>
      <c r="AN787" s="599"/>
      <c r="AO787" s="599"/>
      <c r="AP787" s="599"/>
      <c r="AQ787" s="599"/>
      <c r="AR787" s="599"/>
      <c r="AS787" s="599"/>
      <c r="AT787" s="600"/>
      <c r="AU787" s="601">
        <v>0.20144899999999999</v>
      </c>
      <c r="AV787" s="602"/>
      <c r="AW787" s="602"/>
      <c r="AX787" s="604"/>
    </row>
    <row r="788" spans="1:50" ht="37.5" customHeight="1">
      <c r="A788" s="631"/>
      <c r="B788" s="632"/>
      <c r="C788" s="632"/>
      <c r="D788" s="632"/>
      <c r="E788" s="632"/>
      <c r="F788" s="633"/>
      <c r="G788" s="607" t="s">
        <v>646</v>
      </c>
      <c r="H788" s="608"/>
      <c r="I788" s="608"/>
      <c r="J788" s="608"/>
      <c r="K788" s="609"/>
      <c r="L788" s="598" t="s">
        <v>653</v>
      </c>
      <c r="M788" s="599"/>
      <c r="N788" s="599"/>
      <c r="O788" s="599"/>
      <c r="P788" s="599"/>
      <c r="Q788" s="599"/>
      <c r="R788" s="599"/>
      <c r="S788" s="599"/>
      <c r="T788" s="599"/>
      <c r="U788" s="599"/>
      <c r="V788" s="599"/>
      <c r="W788" s="599"/>
      <c r="X788" s="600"/>
      <c r="Y788" s="601">
        <v>0.187996</v>
      </c>
      <c r="Z788" s="602"/>
      <c r="AA788" s="602"/>
      <c r="AB788" s="60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37.5" customHeight="1">
      <c r="A789" s="631"/>
      <c r="B789" s="632"/>
      <c r="C789" s="632"/>
      <c r="D789" s="632"/>
      <c r="E789" s="632"/>
      <c r="F789" s="633"/>
      <c r="G789" s="607" t="s">
        <v>686</v>
      </c>
      <c r="H789" s="608"/>
      <c r="I789" s="608"/>
      <c r="J789" s="608"/>
      <c r="K789" s="609"/>
      <c r="L789" s="598" t="s">
        <v>654</v>
      </c>
      <c r="M789" s="599"/>
      <c r="N789" s="599"/>
      <c r="O789" s="599"/>
      <c r="P789" s="599"/>
      <c r="Q789" s="599"/>
      <c r="R789" s="599"/>
      <c r="S789" s="599"/>
      <c r="T789" s="599"/>
      <c r="U789" s="599"/>
      <c r="V789" s="599"/>
      <c r="W789" s="599"/>
      <c r="X789" s="600"/>
      <c r="Y789" s="601">
        <v>0.20710999999999999</v>
      </c>
      <c r="Z789" s="602"/>
      <c r="AA789" s="602"/>
      <c r="AB789" s="60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37.5" customHeight="1">
      <c r="A790" s="631"/>
      <c r="B790" s="632"/>
      <c r="C790" s="632"/>
      <c r="D790" s="632"/>
      <c r="E790" s="632"/>
      <c r="F790" s="633"/>
      <c r="G790" s="607" t="s">
        <v>645</v>
      </c>
      <c r="H790" s="608"/>
      <c r="I790" s="608"/>
      <c r="J790" s="608"/>
      <c r="K790" s="609"/>
      <c r="L790" s="598" t="s">
        <v>661</v>
      </c>
      <c r="M790" s="599"/>
      <c r="N790" s="599"/>
      <c r="O790" s="599"/>
      <c r="P790" s="599"/>
      <c r="Q790" s="599"/>
      <c r="R790" s="599"/>
      <c r="S790" s="599"/>
      <c r="T790" s="599"/>
      <c r="U790" s="599"/>
      <c r="V790" s="599"/>
      <c r="W790" s="599"/>
      <c r="X790" s="600"/>
      <c r="Y790" s="601">
        <v>0.19814200000000001</v>
      </c>
      <c r="Z790" s="602"/>
      <c r="AA790" s="602"/>
      <c r="AB790" s="603"/>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4"/>
    </row>
    <row r="791" spans="1:50" ht="37.5" customHeight="1">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5.9248789999999998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5.1608659999999995</v>
      </c>
      <c r="AV791" s="834"/>
      <c r="AW791" s="834"/>
      <c r="AX791" s="836"/>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7"/>
      <c r="H795" s="608"/>
      <c r="I795" s="608"/>
      <c r="J795" s="608"/>
      <c r="K795" s="609"/>
      <c r="L795" s="598"/>
      <c r="M795" s="599"/>
      <c r="N795" s="599"/>
      <c r="O795" s="599"/>
      <c r="P795" s="599"/>
      <c r="Q795" s="599"/>
      <c r="R795" s="599"/>
      <c r="S795" s="599"/>
      <c r="T795" s="599"/>
      <c r="U795" s="599"/>
      <c r="V795" s="599"/>
      <c r="W795" s="599"/>
      <c r="X795" s="600"/>
      <c r="Y795" s="601"/>
      <c r="Z795" s="602"/>
      <c r="AA795" s="602"/>
      <c r="AB795" s="603"/>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4"/>
    </row>
    <row r="796" spans="1:50" ht="24.75" hidden="1" customHeight="1">
      <c r="A796" s="631"/>
      <c r="B796" s="632"/>
      <c r="C796" s="632"/>
      <c r="D796" s="632"/>
      <c r="E796" s="632"/>
      <c r="F796" s="633"/>
      <c r="G796" s="607"/>
      <c r="H796" s="608"/>
      <c r="I796" s="608"/>
      <c r="J796" s="608"/>
      <c r="K796" s="609"/>
      <c r="L796" s="598"/>
      <c r="M796" s="599"/>
      <c r="N796" s="599"/>
      <c r="O796" s="599"/>
      <c r="P796" s="599"/>
      <c r="Q796" s="599"/>
      <c r="R796" s="599"/>
      <c r="S796" s="599"/>
      <c r="T796" s="599"/>
      <c r="U796" s="599"/>
      <c r="V796" s="599"/>
      <c r="W796" s="599"/>
      <c r="X796" s="600"/>
      <c r="Y796" s="601"/>
      <c r="Z796" s="602"/>
      <c r="AA796" s="602"/>
      <c r="AB796" s="603"/>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4"/>
    </row>
    <row r="797" spans="1:50" ht="24.75" hidden="1" customHeight="1">
      <c r="A797" s="631"/>
      <c r="B797" s="632"/>
      <c r="C797" s="632"/>
      <c r="D797" s="632"/>
      <c r="E797" s="632"/>
      <c r="F797" s="633"/>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03"/>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4"/>
    </row>
    <row r="798" spans="1:50" ht="24.75" hidden="1" customHeight="1">
      <c r="A798" s="631"/>
      <c r="B798" s="632"/>
      <c r="C798" s="632"/>
      <c r="D798" s="632"/>
      <c r="E798" s="632"/>
      <c r="F798" s="633"/>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0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4"/>
    </row>
    <row r="799" spans="1:50" ht="24.75" hidden="1" customHeight="1">
      <c r="A799" s="631"/>
      <c r="B799" s="632"/>
      <c r="C799" s="632"/>
      <c r="D799" s="632"/>
      <c r="E799" s="632"/>
      <c r="F799" s="633"/>
      <c r="G799" s="607"/>
      <c r="H799" s="608"/>
      <c r="I799" s="608"/>
      <c r="J799" s="608"/>
      <c r="K799" s="609"/>
      <c r="L799" s="598"/>
      <c r="M799" s="599"/>
      <c r="N799" s="599"/>
      <c r="O799" s="599"/>
      <c r="P799" s="599"/>
      <c r="Q799" s="599"/>
      <c r="R799" s="599"/>
      <c r="S799" s="599"/>
      <c r="T799" s="599"/>
      <c r="U799" s="599"/>
      <c r="V799" s="599"/>
      <c r="W799" s="599"/>
      <c r="X799" s="600"/>
      <c r="Y799" s="601"/>
      <c r="Z799" s="602"/>
      <c r="AA799" s="602"/>
      <c r="AB799" s="603"/>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4"/>
    </row>
    <row r="800" spans="1:50" ht="24.75" hidden="1" customHeight="1">
      <c r="A800" s="631"/>
      <c r="B800" s="632"/>
      <c r="C800" s="632"/>
      <c r="D800" s="632"/>
      <c r="E800" s="632"/>
      <c r="F800" s="633"/>
      <c r="G800" s="607"/>
      <c r="H800" s="608"/>
      <c r="I800" s="608"/>
      <c r="J800" s="608"/>
      <c r="K800" s="609"/>
      <c r="L800" s="598"/>
      <c r="M800" s="599"/>
      <c r="N800" s="599"/>
      <c r="O800" s="599"/>
      <c r="P800" s="599"/>
      <c r="Q800" s="599"/>
      <c r="R800" s="599"/>
      <c r="S800" s="599"/>
      <c r="T800" s="599"/>
      <c r="U800" s="599"/>
      <c r="V800" s="599"/>
      <c r="W800" s="599"/>
      <c r="X800" s="600"/>
      <c r="Y800" s="601"/>
      <c r="Z800" s="602"/>
      <c r="AA800" s="602"/>
      <c r="AB800" s="603"/>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4"/>
    </row>
    <row r="801" spans="1:50" ht="24.75" hidden="1" customHeight="1">
      <c r="A801" s="631"/>
      <c r="B801" s="632"/>
      <c r="C801" s="632"/>
      <c r="D801" s="632"/>
      <c r="E801" s="632"/>
      <c r="F801" s="633"/>
      <c r="G801" s="607"/>
      <c r="H801" s="608"/>
      <c r="I801" s="608"/>
      <c r="J801" s="608"/>
      <c r="K801" s="609"/>
      <c r="L801" s="598"/>
      <c r="M801" s="599"/>
      <c r="N801" s="599"/>
      <c r="O801" s="599"/>
      <c r="P801" s="599"/>
      <c r="Q801" s="599"/>
      <c r="R801" s="599"/>
      <c r="S801" s="599"/>
      <c r="T801" s="599"/>
      <c r="U801" s="599"/>
      <c r="V801" s="599"/>
      <c r="W801" s="599"/>
      <c r="X801" s="600"/>
      <c r="Y801" s="601"/>
      <c r="Z801" s="602"/>
      <c r="AA801" s="602"/>
      <c r="AB801" s="603"/>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4"/>
    </row>
    <row r="802" spans="1:50" ht="24.75" hidden="1" customHeight="1">
      <c r="A802" s="631"/>
      <c r="B802" s="632"/>
      <c r="C802" s="632"/>
      <c r="D802" s="632"/>
      <c r="E802" s="632"/>
      <c r="F802" s="633"/>
      <c r="G802" s="607"/>
      <c r="H802" s="608"/>
      <c r="I802" s="608"/>
      <c r="J802" s="608"/>
      <c r="K802" s="609"/>
      <c r="L802" s="598"/>
      <c r="M802" s="599"/>
      <c r="N802" s="599"/>
      <c r="O802" s="599"/>
      <c r="P802" s="599"/>
      <c r="Q802" s="599"/>
      <c r="R802" s="599"/>
      <c r="S802" s="599"/>
      <c r="T802" s="599"/>
      <c r="U802" s="599"/>
      <c r="V802" s="599"/>
      <c r="W802" s="599"/>
      <c r="X802" s="600"/>
      <c r="Y802" s="601"/>
      <c r="Z802" s="602"/>
      <c r="AA802" s="602"/>
      <c r="AB802" s="603"/>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4"/>
    </row>
    <row r="803" spans="1:50" ht="24.75" hidden="1" customHeight="1">
      <c r="A803" s="631"/>
      <c r="B803" s="632"/>
      <c r="C803" s="632"/>
      <c r="D803" s="632"/>
      <c r="E803" s="632"/>
      <c r="F803" s="633"/>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0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4"/>
    </row>
    <row r="804" spans="1:50" ht="24.75" hidden="1" customHeight="1" thickBot="1">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7"/>
      <c r="H808" s="608"/>
      <c r="I808" s="608"/>
      <c r="J808" s="608"/>
      <c r="K808" s="609"/>
      <c r="L808" s="598"/>
      <c r="M808" s="599"/>
      <c r="N808" s="599"/>
      <c r="O808" s="599"/>
      <c r="P808" s="599"/>
      <c r="Q808" s="599"/>
      <c r="R808" s="599"/>
      <c r="S808" s="599"/>
      <c r="T808" s="599"/>
      <c r="U808" s="599"/>
      <c r="V808" s="599"/>
      <c r="W808" s="599"/>
      <c r="X808" s="600"/>
      <c r="Y808" s="601"/>
      <c r="Z808" s="602"/>
      <c r="AA808" s="602"/>
      <c r="AB808" s="603"/>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4"/>
    </row>
    <row r="809" spans="1:50" ht="24.75" hidden="1" customHeight="1">
      <c r="A809" s="631"/>
      <c r="B809" s="632"/>
      <c r="C809" s="632"/>
      <c r="D809" s="632"/>
      <c r="E809" s="632"/>
      <c r="F809" s="633"/>
      <c r="G809" s="607"/>
      <c r="H809" s="608"/>
      <c r="I809" s="608"/>
      <c r="J809" s="608"/>
      <c r="K809" s="609"/>
      <c r="L809" s="598"/>
      <c r="M809" s="599"/>
      <c r="N809" s="599"/>
      <c r="O809" s="599"/>
      <c r="P809" s="599"/>
      <c r="Q809" s="599"/>
      <c r="R809" s="599"/>
      <c r="S809" s="599"/>
      <c r="T809" s="599"/>
      <c r="U809" s="599"/>
      <c r="V809" s="599"/>
      <c r="W809" s="599"/>
      <c r="X809" s="600"/>
      <c r="Y809" s="601"/>
      <c r="Z809" s="602"/>
      <c r="AA809" s="602"/>
      <c r="AB809" s="603"/>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4"/>
    </row>
    <row r="810" spans="1:50" ht="24.75" hidden="1" customHeight="1">
      <c r="A810" s="631"/>
      <c r="B810" s="632"/>
      <c r="C810" s="632"/>
      <c r="D810" s="632"/>
      <c r="E810" s="632"/>
      <c r="F810" s="633"/>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03"/>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4"/>
    </row>
    <row r="811" spans="1:50" ht="24.75" hidden="1" customHeight="1">
      <c r="A811" s="631"/>
      <c r="B811" s="632"/>
      <c r="C811" s="632"/>
      <c r="D811" s="632"/>
      <c r="E811" s="632"/>
      <c r="F811" s="633"/>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0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4"/>
    </row>
    <row r="812" spans="1:50" ht="24.75" hidden="1" customHeight="1">
      <c r="A812" s="631"/>
      <c r="B812" s="632"/>
      <c r="C812" s="632"/>
      <c r="D812" s="632"/>
      <c r="E812" s="632"/>
      <c r="F812" s="633"/>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03"/>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4"/>
    </row>
    <row r="813" spans="1:50" ht="24.75" hidden="1" customHeight="1">
      <c r="A813" s="631"/>
      <c r="B813" s="632"/>
      <c r="C813" s="632"/>
      <c r="D813" s="632"/>
      <c r="E813" s="632"/>
      <c r="F813" s="633"/>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03"/>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4"/>
    </row>
    <row r="814" spans="1:50" ht="24.75" hidden="1" customHeight="1">
      <c r="A814" s="631"/>
      <c r="B814" s="632"/>
      <c r="C814" s="632"/>
      <c r="D814" s="632"/>
      <c r="E814" s="632"/>
      <c r="F814" s="633"/>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03"/>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4"/>
    </row>
    <row r="815" spans="1:50" ht="24.75" hidden="1" customHeight="1">
      <c r="A815" s="631"/>
      <c r="B815" s="632"/>
      <c r="C815" s="632"/>
      <c r="D815" s="632"/>
      <c r="E815" s="632"/>
      <c r="F815" s="633"/>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03"/>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4"/>
    </row>
    <row r="816" spans="1:50" ht="24.75" hidden="1" customHeight="1">
      <c r="A816" s="631"/>
      <c r="B816" s="632"/>
      <c r="C816" s="632"/>
      <c r="D816" s="632"/>
      <c r="E816" s="632"/>
      <c r="F816" s="633"/>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0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4"/>
    </row>
    <row r="817" spans="1:50" ht="24.75" hidden="1" customHeight="1" thickBot="1">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03"/>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4"/>
    </row>
    <row r="822" spans="1:50" ht="24.75" hidden="1" customHeight="1">
      <c r="A822" s="631"/>
      <c r="B822" s="632"/>
      <c r="C822" s="632"/>
      <c r="D822" s="632"/>
      <c r="E822" s="632"/>
      <c r="F822" s="633"/>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0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4"/>
    </row>
    <row r="823" spans="1:50" ht="24.75" hidden="1" customHeight="1">
      <c r="A823" s="631"/>
      <c r="B823" s="632"/>
      <c r="C823" s="632"/>
      <c r="D823" s="632"/>
      <c r="E823" s="632"/>
      <c r="F823" s="633"/>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0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4"/>
    </row>
    <row r="824" spans="1:50" ht="24.75" hidden="1" customHeight="1">
      <c r="A824" s="631"/>
      <c r="B824" s="632"/>
      <c r="C824" s="632"/>
      <c r="D824" s="632"/>
      <c r="E824" s="632"/>
      <c r="F824" s="633"/>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0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4"/>
    </row>
    <row r="825" spans="1:50" ht="24.75" hidden="1" customHeight="1">
      <c r="A825" s="631"/>
      <c r="B825" s="632"/>
      <c r="C825" s="632"/>
      <c r="D825" s="632"/>
      <c r="E825" s="632"/>
      <c r="F825" s="633"/>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03"/>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4"/>
    </row>
    <row r="826" spans="1:50" ht="24.75" hidden="1" customHeight="1">
      <c r="A826" s="631"/>
      <c r="B826" s="632"/>
      <c r="C826" s="632"/>
      <c r="D826" s="632"/>
      <c r="E826" s="632"/>
      <c r="F826" s="633"/>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03"/>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4"/>
    </row>
    <row r="827" spans="1:50" ht="24.75" hidden="1" customHeight="1">
      <c r="A827" s="631"/>
      <c r="B827" s="632"/>
      <c r="C827" s="632"/>
      <c r="D827" s="632"/>
      <c r="E827" s="632"/>
      <c r="F827" s="633"/>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03"/>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4"/>
    </row>
    <row r="828" spans="1:50" ht="24.75" hidden="1" customHeight="1">
      <c r="A828" s="631"/>
      <c r="B828" s="632"/>
      <c r="C828" s="632"/>
      <c r="D828" s="632"/>
      <c r="E828" s="632"/>
      <c r="F828" s="633"/>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03"/>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4"/>
    </row>
    <row r="829" spans="1:50" ht="24.75" hidden="1" customHeight="1">
      <c r="A829" s="631"/>
      <c r="B829" s="632"/>
      <c r="C829" s="632"/>
      <c r="D829" s="632"/>
      <c r="E829" s="632"/>
      <c r="F829" s="633"/>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0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4"/>
    </row>
    <row r="830" spans="1:50" ht="24.75" hidden="1" customHeight="1">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c r="A837" s="376">
        <v>1</v>
      </c>
      <c r="B837" s="376">
        <v>1</v>
      </c>
      <c r="C837" s="361" t="s">
        <v>671</v>
      </c>
      <c r="D837" s="347"/>
      <c r="E837" s="347"/>
      <c r="F837" s="347"/>
      <c r="G837" s="347"/>
      <c r="H837" s="347"/>
      <c r="I837" s="347"/>
      <c r="J837" s="348">
        <v>1010405007299</v>
      </c>
      <c r="K837" s="349"/>
      <c r="L837" s="349"/>
      <c r="M837" s="349"/>
      <c r="N837" s="349"/>
      <c r="O837" s="349"/>
      <c r="P837" s="362" t="s">
        <v>655</v>
      </c>
      <c r="Q837" s="350"/>
      <c r="R837" s="350"/>
      <c r="S837" s="350"/>
      <c r="T837" s="350"/>
      <c r="U837" s="350"/>
      <c r="V837" s="350"/>
      <c r="W837" s="350"/>
      <c r="X837" s="350"/>
      <c r="Y837" s="351">
        <v>5.9204340000000002</v>
      </c>
      <c r="Z837" s="352"/>
      <c r="AA837" s="352"/>
      <c r="AB837" s="353"/>
      <c r="AC837" s="363" t="s">
        <v>497</v>
      </c>
      <c r="AD837" s="371"/>
      <c r="AE837" s="371"/>
      <c r="AF837" s="371"/>
      <c r="AG837" s="371"/>
      <c r="AH837" s="372">
        <v>2</v>
      </c>
      <c r="AI837" s="373"/>
      <c r="AJ837" s="373"/>
      <c r="AK837" s="373"/>
      <c r="AL837" s="357">
        <v>100</v>
      </c>
      <c r="AM837" s="358"/>
      <c r="AN837" s="358"/>
      <c r="AO837" s="359"/>
      <c r="AP837" s="360" t="s">
        <v>687</v>
      </c>
      <c r="AQ837" s="360"/>
      <c r="AR837" s="360"/>
      <c r="AS837" s="360"/>
      <c r="AT837" s="360"/>
      <c r="AU837" s="360"/>
      <c r="AV837" s="360"/>
      <c r="AW837" s="360"/>
      <c r="AX837" s="360"/>
    </row>
    <row r="838" spans="1:50" ht="63" customHeight="1">
      <c r="A838" s="376">
        <v>2</v>
      </c>
      <c r="B838" s="376">
        <v>1</v>
      </c>
      <c r="C838" s="361" t="s">
        <v>672</v>
      </c>
      <c r="D838" s="347"/>
      <c r="E838" s="347"/>
      <c r="F838" s="347"/>
      <c r="G838" s="347"/>
      <c r="H838" s="347"/>
      <c r="I838" s="347"/>
      <c r="J838" s="348">
        <v>9120005004067</v>
      </c>
      <c r="K838" s="349"/>
      <c r="L838" s="349"/>
      <c r="M838" s="349"/>
      <c r="N838" s="349"/>
      <c r="O838" s="349"/>
      <c r="P838" s="362" t="s">
        <v>677</v>
      </c>
      <c r="Q838" s="350"/>
      <c r="R838" s="350"/>
      <c r="S838" s="350"/>
      <c r="T838" s="350"/>
      <c r="U838" s="350"/>
      <c r="V838" s="350"/>
      <c r="W838" s="350"/>
      <c r="X838" s="350"/>
      <c r="Y838" s="351">
        <v>3.2728790000000001</v>
      </c>
      <c r="Z838" s="352"/>
      <c r="AA838" s="352"/>
      <c r="AB838" s="353"/>
      <c r="AC838" s="363" t="s">
        <v>497</v>
      </c>
      <c r="AD838" s="363"/>
      <c r="AE838" s="363"/>
      <c r="AF838" s="363"/>
      <c r="AG838" s="363"/>
      <c r="AH838" s="372">
        <v>8</v>
      </c>
      <c r="AI838" s="373"/>
      <c r="AJ838" s="373"/>
      <c r="AK838" s="373"/>
      <c r="AL838" s="357">
        <v>100</v>
      </c>
      <c r="AM838" s="358"/>
      <c r="AN838" s="358"/>
      <c r="AO838" s="359"/>
      <c r="AP838" s="360" t="s">
        <v>687</v>
      </c>
      <c r="AQ838" s="360"/>
      <c r="AR838" s="360"/>
      <c r="AS838" s="360"/>
      <c r="AT838" s="360"/>
      <c r="AU838" s="360"/>
      <c r="AV838" s="360"/>
      <c r="AW838" s="360"/>
      <c r="AX838" s="360"/>
    </row>
    <row r="839" spans="1:50" ht="63" customHeight="1">
      <c r="A839" s="376">
        <v>3</v>
      </c>
      <c r="B839" s="376">
        <v>1</v>
      </c>
      <c r="C839" s="361" t="s">
        <v>674</v>
      </c>
      <c r="D839" s="347"/>
      <c r="E839" s="347"/>
      <c r="F839" s="347"/>
      <c r="G839" s="347"/>
      <c r="H839" s="347"/>
      <c r="I839" s="347"/>
      <c r="J839" s="348">
        <v>4230005003054</v>
      </c>
      <c r="K839" s="349"/>
      <c r="L839" s="349"/>
      <c r="M839" s="349"/>
      <c r="N839" s="349"/>
      <c r="O839" s="349"/>
      <c r="P839" s="362" t="s">
        <v>677</v>
      </c>
      <c r="Q839" s="350"/>
      <c r="R839" s="350"/>
      <c r="S839" s="350"/>
      <c r="T839" s="350"/>
      <c r="U839" s="350"/>
      <c r="V839" s="350"/>
      <c r="W839" s="350"/>
      <c r="X839" s="350"/>
      <c r="Y839" s="351">
        <v>3.2481599999999999</v>
      </c>
      <c r="Z839" s="352"/>
      <c r="AA839" s="352"/>
      <c r="AB839" s="353"/>
      <c r="AC839" s="363" t="s">
        <v>497</v>
      </c>
      <c r="AD839" s="363"/>
      <c r="AE839" s="363"/>
      <c r="AF839" s="363"/>
      <c r="AG839" s="363"/>
      <c r="AH839" s="355">
        <v>8</v>
      </c>
      <c r="AI839" s="356"/>
      <c r="AJ839" s="356"/>
      <c r="AK839" s="356"/>
      <c r="AL839" s="357">
        <v>100</v>
      </c>
      <c r="AM839" s="358"/>
      <c r="AN839" s="358"/>
      <c r="AO839" s="359"/>
      <c r="AP839" s="360" t="s">
        <v>687</v>
      </c>
      <c r="AQ839" s="360"/>
      <c r="AR839" s="360"/>
      <c r="AS839" s="360"/>
      <c r="AT839" s="360"/>
      <c r="AU839" s="360"/>
      <c r="AV839" s="360"/>
      <c r="AW839" s="360"/>
      <c r="AX839" s="360"/>
    </row>
    <row r="840" spans="1:50" ht="63" customHeight="1">
      <c r="A840" s="376">
        <v>4</v>
      </c>
      <c r="B840" s="376">
        <v>1</v>
      </c>
      <c r="C840" s="361" t="s">
        <v>675</v>
      </c>
      <c r="D840" s="347"/>
      <c r="E840" s="347"/>
      <c r="F840" s="347"/>
      <c r="G840" s="347"/>
      <c r="H840" s="347"/>
      <c r="I840" s="347"/>
      <c r="J840" s="348">
        <v>6010005002381</v>
      </c>
      <c r="K840" s="349"/>
      <c r="L840" s="349"/>
      <c r="M840" s="349"/>
      <c r="N840" s="349"/>
      <c r="O840" s="349"/>
      <c r="P840" s="362" t="s">
        <v>677</v>
      </c>
      <c r="Q840" s="350"/>
      <c r="R840" s="350"/>
      <c r="S840" s="350"/>
      <c r="T840" s="350"/>
      <c r="U840" s="350"/>
      <c r="V840" s="350"/>
      <c r="W840" s="350"/>
      <c r="X840" s="350"/>
      <c r="Y840" s="351">
        <v>3.1110039999999999</v>
      </c>
      <c r="Z840" s="352"/>
      <c r="AA840" s="352"/>
      <c r="AB840" s="353"/>
      <c r="AC840" s="363" t="s">
        <v>497</v>
      </c>
      <c r="AD840" s="363"/>
      <c r="AE840" s="363"/>
      <c r="AF840" s="363"/>
      <c r="AG840" s="363"/>
      <c r="AH840" s="355">
        <v>8</v>
      </c>
      <c r="AI840" s="356"/>
      <c r="AJ840" s="356"/>
      <c r="AK840" s="356"/>
      <c r="AL840" s="357">
        <v>100</v>
      </c>
      <c r="AM840" s="358"/>
      <c r="AN840" s="358"/>
      <c r="AO840" s="359"/>
      <c r="AP840" s="360" t="s">
        <v>687</v>
      </c>
      <c r="AQ840" s="360"/>
      <c r="AR840" s="360"/>
      <c r="AS840" s="360"/>
      <c r="AT840" s="360"/>
      <c r="AU840" s="360"/>
      <c r="AV840" s="360"/>
      <c r="AW840" s="360"/>
      <c r="AX840" s="360"/>
    </row>
    <row r="841" spans="1:50" ht="63" customHeight="1">
      <c r="A841" s="376">
        <v>5</v>
      </c>
      <c r="B841" s="376">
        <v>1</v>
      </c>
      <c r="C841" s="361" t="s">
        <v>676</v>
      </c>
      <c r="D841" s="347"/>
      <c r="E841" s="347"/>
      <c r="F841" s="347"/>
      <c r="G841" s="347"/>
      <c r="H841" s="347"/>
      <c r="I841" s="347"/>
      <c r="J841" s="348">
        <v>6370005003385</v>
      </c>
      <c r="K841" s="349"/>
      <c r="L841" s="349"/>
      <c r="M841" s="349"/>
      <c r="N841" s="349"/>
      <c r="O841" s="349"/>
      <c r="P841" s="362" t="s">
        <v>677</v>
      </c>
      <c r="Q841" s="350"/>
      <c r="R841" s="350"/>
      <c r="S841" s="350"/>
      <c r="T841" s="350"/>
      <c r="U841" s="350"/>
      <c r="V841" s="350"/>
      <c r="W841" s="350"/>
      <c r="X841" s="350"/>
      <c r="Y841" s="351">
        <v>2.6053069999999998</v>
      </c>
      <c r="Z841" s="352"/>
      <c r="AA841" s="352"/>
      <c r="AB841" s="353"/>
      <c r="AC841" s="354" t="s">
        <v>497</v>
      </c>
      <c r="AD841" s="354"/>
      <c r="AE841" s="354"/>
      <c r="AF841" s="354"/>
      <c r="AG841" s="354"/>
      <c r="AH841" s="355">
        <v>8</v>
      </c>
      <c r="AI841" s="356"/>
      <c r="AJ841" s="356"/>
      <c r="AK841" s="356"/>
      <c r="AL841" s="357">
        <v>100</v>
      </c>
      <c r="AM841" s="358"/>
      <c r="AN841" s="358"/>
      <c r="AO841" s="359"/>
      <c r="AP841" s="360" t="s">
        <v>687</v>
      </c>
      <c r="AQ841" s="360"/>
      <c r="AR841" s="360"/>
      <c r="AS841" s="360"/>
      <c r="AT841" s="360"/>
      <c r="AU841" s="360"/>
      <c r="AV841" s="360"/>
      <c r="AW841" s="360"/>
      <c r="AX841" s="360"/>
    </row>
    <row r="842" spans="1:50" ht="63" hidden="1" customHeight="1">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63"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63"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63"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63"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9.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3" customHeight="1">
      <c r="A870" s="376">
        <v>1</v>
      </c>
      <c r="B870" s="376">
        <v>1</v>
      </c>
      <c r="C870" s="347" t="s">
        <v>670</v>
      </c>
      <c r="D870" s="347"/>
      <c r="E870" s="347"/>
      <c r="F870" s="347"/>
      <c r="G870" s="347"/>
      <c r="H870" s="347"/>
      <c r="I870" s="347"/>
      <c r="J870" s="348">
        <v>5010002052348</v>
      </c>
      <c r="K870" s="349"/>
      <c r="L870" s="349"/>
      <c r="M870" s="349"/>
      <c r="N870" s="349"/>
      <c r="O870" s="349"/>
      <c r="P870" s="350" t="s">
        <v>673</v>
      </c>
      <c r="Q870" s="350"/>
      <c r="R870" s="350"/>
      <c r="S870" s="350"/>
      <c r="T870" s="350"/>
      <c r="U870" s="350"/>
      <c r="V870" s="350"/>
      <c r="W870" s="350"/>
      <c r="X870" s="350"/>
      <c r="Y870" s="351">
        <v>5.1608660000000004</v>
      </c>
      <c r="Z870" s="352"/>
      <c r="AA870" s="352"/>
      <c r="AB870" s="353"/>
      <c r="AC870" s="363" t="s">
        <v>494</v>
      </c>
      <c r="AD870" s="371"/>
      <c r="AE870" s="371"/>
      <c r="AF870" s="371"/>
      <c r="AG870" s="371"/>
      <c r="AH870" s="372">
        <v>1</v>
      </c>
      <c r="AI870" s="373"/>
      <c r="AJ870" s="373"/>
      <c r="AK870" s="373"/>
      <c r="AL870" s="357">
        <v>94</v>
      </c>
      <c r="AM870" s="358"/>
      <c r="AN870" s="358"/>
      <c r="AO870" s="359"/>
      <c r="AP870" s="360" t="s">
        <v>687</v>
      </c>
      <c r="AQ870" s="360"/>
      <c r="AR870" s="360"/>
      <c r="AS870" s="360"/>
      <c r="AT870" s="360"/>
      <c r="AU870" s="360"/>
      <c r="AV870" s="360"/>
      <c r="AW870" s="360"/>
      <c r="AX870" s="360"/>
    </row>
    <row r="871" spans="1:50" ht="63"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63"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63"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63"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63"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63"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63"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63"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63"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2.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87 AU781 AU790">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U788:AU789">
    <cfRule type="expression" dxfId="701" priority="1">
      <formula>IF(RIGHT(TEXT(AU788,"0.#"),1)=".",FALSE,TRUE)</formula>
    </cfRule>
    <cfRule type="expression" dxfId="700" priority="2">
      <formula>IF(RIGHT(TEXT(AU788,"0.#"),1)=".",TRUE,FALSE)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620</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552</v>
      </c>
      <c r="AF2" s="1034"/>
      <c r="AG2" s="1034"/>
      <c r="AH2" s="1034"/>
      <c r="AI2" s="1034" t="s">
        <v>549</v>
      </c>
      <c r="AJ2" s="1034"/>
      <c r="AK2" s="1034"/>
      <c r="AL2" s="1034"/>
      <c r="AM2" s="1034" t="s">
        <v>523</v>
      </c>
      <c r="AN2" s="1034"/>
      <c r="AO2" s="1034"/>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553</v>
      </c>
      <c r="AF9" s="1034"/>
      <c r="AG9" s="1034"/>
      <c r="AH9" s="1034"/>
      <c r="AI9" s="1034" t="s">
        <v>549</v>
      </c>
      <c r="AJ9" s="1034"/>
      <c r="AK9" s="1034"/>
      <c r="AL9" s="1034"/>
      <c r="AM9" s="1034" t="s">
        <v>523</v>
      </c>
      <c r="AN9" s="1034"/>
      <c r="AO9" s="1034"/>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552</v>
      </c>
      <c r="AF16" s="1034"/>
      <c r="AG16" s="1034"/>
      <c r="AH16" s="1034"/>
      <c r="AI16" s="1034" t="s">
        <v>550</v>
      </c>
      <c r="AJ16" s="1034"/>
      <c r="AK16" s="1034"/>
      <c r="AL16" s="1034"/>
      <c r="AM16" s="1034" t="s">
        <v>523</v>
      </c>
      <c r="AN16" s="1034"/>
      <c r="AO16" s="1034"/>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554</v>
      </c>
      <c r="AF23" s="1034"/>
      <c r="AG23" s="1034"/>
      <c r="AH23" s="1034"/>
      <c r="AI23" s="1034" t="s">
        <v>549</v>
      </c>
      <c r="AJ23" s="1034"/>
      <c r="AK23" s="1034"/>
      <c r="AL23" s="1034"/>
      <c r="AM23" s="1034" t="s">
        <v>523</v>
      </c>
      <c r="AN23" s="1034"/>
      <c r="AO23" s="1034"/>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552</v>
      </c>
      <c r="AF30" s="1034"/>
      <c r="AG30" s="1034"/>
      <c r="AH30" s="1034"/>
      <c r="AI30" s="1034" t="s">
        <v>549</v>
      </c>
      <c r="AJ30" s="1034"/>
      <c r="AK30" s="1034"/>
      <c r="AL30" s="1034"/>
      <c r="AM30" s="1034" t="s">
        <v>547</v>
      </c>
      <c r="AN30" s="1034"/>
      <c r="AO30" s="1034"/>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554</v>
      </c>
      <c r="AF37" s="1034"/>
      <c r="AG37" s="1034"/>
      <c r="AH37" s="1034"/>
      <c r="AI37" s="1034" t="s">
        <v>551</v>
      </c>
      <c r="AJ37" s="1034"/>
      <c r="AK37" s="1034"/>
      <c r="AL37" s="1034"/>
      <c r="AM37" s="1034" t="s">
        <v>548</v>
      </c>
      <c r="AN37" s="1034"/>
      <c r="AO37" s="1034"/>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552</v>
      </c>
      <c r="AF44" s="1034"/>
      <c r="AG44" s="1034"/>
      <c r="AH44" s="1034"/>
      <c r="AI44" s="1034" t="s">
        <v>549</v>
      </c>
      <c r="AJ44" s="1034"/>
      <c r="AK44" s="1034"/>
      <c r="AL44" s="1034"/>
      <c r="AM44" s="1034" t="s">
        <v>523</v>
      </c>
      <c r="AN44" s="1034"/>
      <c r="AO44" s="1034"/>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552</v>
      </c>
      <c r="AF51" s="1034"/>
      <c r="AG51" s="1034"/>
      <c r="AH51" s="1034"/>
      <c r="AI51" s="1034" t="s">
        <v>549</v>
      </c>
      <c r="AJ51" s="1034"/>
      <c r="AK51" s="1034"/>
      <c r="AL51" s="1034"/>
      <c r="AM51" s="1034" t="s">
        <v>523</v>
      </c>
      <c r="AN51" s="1034"/>
      <c r="AO51" s="1034"/>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552</v>
      </c>
      <c r="AF58" s="1034"/>
      <c r="AG58" s="1034"/>
      <c r="AH58" s="1034"/>
      <c r="AI58" s="1034" t="s">
        <v>549</v>
      </c>
      <c r="AJ58" s="1034"/>
      <c r="AK58" s="1034"/>
      <c r="AL58" s="1034"/>
      <c r="AM58" s="1034" t="s">
        <v>523</v>
      </c>
      <c r="AN58" s="1034"/>
      <c r="AO58" s="1034"/>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552</v>
      </c>
      <c r="AF65" s="1034"/>
      <c r="AG65" s="1034"/>
      <c r="AH65" s="1034"/>
      <c r="AI65" s="1034" t="s">
        <v>549</v>
      </c>
      <c r="AJ65" s="1034"/>
      <c r="AK65" s="1034"/>
      <c r="AL65" s="1034"/>
      <c r="AM65" s="1034" t="s">
        <v>523</v>
      </c>
      <c r="AN65" s="1034"/>
      <c r="AO65" s="1034"/>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7"/>
      <c r="B5" s="1048"/>
      <c r="C5" s="1048"/>
      <c r="D5" s="1048"/>
      <c r="E5" s="1048"/>
      <c r="F5" s="1049"/>
      <c r="G5" s="607"/>
      <c r="H5" s="608"/>
      <c r="I5" s="608"/>
      <c r="J5" s="608"/>
      <c r="K5" s="609"/>
      <c r="L5" s="598"/>
      <c r="M5" s="599"/>
      <c r="N5" s="599"/>
      <c r="O5" s="599"/>
      <c r="P5" s="599"/>
      <c r="Q5" s="599"/>
      <c r="R5" s="599"/>
      <c r="S5" s="599"/>
      <c r="T5" s="599"/>
      <c r="U5" s="599"/>
      <c r="V5" s="599"/>
      <c r="W5" s="599"/>
      <c r="X5" s="600"/>
      <c r="Y5" s="601"/>
      <c r="Z5" s="602"/>
      <c r="AA5" s="602"/>
      <c r="AB5" s="603"/>
      <c r="AC5" s="607"/>
      <c r="AD5" s="608"/>
      <c r="AE5" s="608"/>
      <c r="AF5" s="608"/>
      <c r="AG5" s="609"/>
      <c r="AH5" s="598"/>
      <c r="AI5" s="599"/>
      <c r="AJ5" s="599"/>
      <c r="AK5" s="599"/>
      <c r="AL5" s="599"/>
      <c r="AM5" s="599"/>
      <c r="AN5" s="599"/>
      <c r="AO5" s="599"/>
      <c r="AP5" s="599"/>
      <c r="AQ5" s="599"/>
      <c r="AR5" s="599"/>
      <c r="AS5" s="599"/>
      <c r="AT5" s="600"/>
      <c r="AU5" s="601"/>
      <c r="AV5" s="602"/>
      <c r="AW5" s="602"/>
      <c r="AX5" s="604"/>
    </row>
    <row r="6" spans="1:50" ht="24.75" customHeight="1">
      <c r="A6" s="1047"/>
      <c r="B6" s="1048"/>
      <c r="C6" s="1048"/>
      <c r="D6" s="1048"/>
      <c r="E6" s="1048"/>
      <c r="F6" s="1049"/>
      <c r="G6" s="607"/>
      <c r="H6" s="608"/>
      <c r="I6" s="608"/>
      <c r="J6" s="608"/>
      <c r="K6" s="609"/>
      <c r="L6" s="598"/>
      <c r="M6" s="599"/>
      <c r="N6" s="599"/>
      <c r="O6" s="599"/>
      <c r="P6" s="599"/>
      <c r="Q6" s="599"/>
      <c r="R6" s="599"/>
      <c r="S6" s="599"/>
      <c r="T6" s="599"/>
      <c r="U6" s="599"/>
      <c r="V6" s="599"/>
      <c r="W6" s="599"/>
      <c r="X6" s="600"/>
      <c r="Y6" s="601"/>
      <c r="Z6" s="602"/>
      <c r="AA6" s="602"/>
      <c r="AB6" s="603"/>
      <c r="AC6" s="607"/>
      <c r="AD6" s="608"/>
      <c r="AE6" s="608"/>
      <c r="AF6" s="608"/>
      <c r="AG6" s="609"/>
      <c r="AH6" s="598"/>
      <c r="AI6" s="599"/>
      <c r="AJ6" s="599"/>
      <c r="AK6" s="599"/>
      <c r="AL6" s="599"/>
      <c r="AM6" s="599"/>
      <c r="AN6" s="599"/>
      <c r="AO6" s="599"/>
      <c r="AP6" s="599"/>
      <c r="AQ6" s="599"/>
      <c r="AR6" s="599"/>
      <c r="AS6" s="599"/>
      <c r="AT6" s="600"/>
      <c r="AU6" s="601"/>
      <c r="AV6" s="602"/>
      <c r="AW6" s="602"/>
      <c r="AX6" s="604"/>
    </row>
    <row r="7" spans="1:50" ht="24.75" customHeight="1">
      <c r="A7" s="1047"/>
      <c r="B7" s="1048"/>
      <c r="C7" s="1048"/>
      <c r="D7" s="1048"/>
      <c r="E7" s="1048"/>
      <c r="F7" s="1049"/>
      <c r="G7" s="607"/>
      <c r="H7" s="608"/>
      <c r="I7" s="608"/>
      <c r="J7" s="608"/>
      <c r="K7" s="609"/>
      <c r="L7" s="598"/>
      <c r="M7" s="599"/>
      <c r="N7" s="599"/>
      <c r="O7" s="599"/>
      <c r="P7" s="599"/>
      <c r="Q7" s="599"/>
      <c r="R7" s="599"/>
      <c r="S7" s="599"/>
      <c r="T7" s="599"/>
      <c r="U7" s="599"/>
      <c r="V7" s="599"/>
      <c r="W7" s="599"/>
      <c r="X7" s="600"/>
      <c r="Y7" s="601"/>
      <c r="Z7" s="602"/>
      <c r="AA7" s="602"/>
      <c r="AB7" s="603"/>
      <c r="AC7" s="607"/>
      <c r="AD7" s="608"/>
      <c r="AE7" s="608"/>
      <c r="AF7" s="608"/>
      <c r="AG7" s="609"/>
      <c r="AH7" s="598"/>
      <c r="AI7" s="599"/>
      <c r="AJ7" s="599"/>
      <c r="AK7" s="599"/>
      <c r="AL7" s="599"/>
      <c r="AM7" s="599"/>
      <c r="AN7" s="599"/>
      <c r="AO7" s="599"/>
      <c r="AP7" s="599"/>
      <c r="AQ7" s="599"/>
      <c r="AR7" s="599"/>
      <c r="AS7" s="599"/>
      <c r="AT7" s="600"/>
      <c r="AU7" s="601"/>
      <c r="AV7" s="602"/>
      <c r="AW7" s="602"/>
      <c r="AX7" s="604"/>
    </row>
    <row r="8" spans="1:50" ht="24.75" customHeight="1">
      <c r="A8" s="1047"/>
      <c r="B8" s="1048"/>
      <c r="C8" s="1048"/>
      <c r="D8" s="1048"/>
      <c r="E8" s="1048"/>
      <c r="F8" s="1049"/>
      <c r="G8" s="607"/>
      <c r="H8" s="608"/>
      <c r="I8" s="608"/>
      <c r="J8" s="608"/>
      <c r="K8" s="609"/>
      <c r="L8" s="598"/>
      <c r="M8" s="599"/>
      <c r="N8" s="599"/>
      <c r="O8" s="599"/>
      <c r="P8" s="599"/>
      <c r="Q8" s="599"/>
      <c r="R8" s="599"/>
      <c r="S8" s="599"/>
      <c r="T8" s="599"/>
      <c r="U8" s="599"/>
      <c r="V8" s="599"/>
      <c r="W8" s="599"/>
      <c r="X8" s="600"/>
      <c r="Y8" s="601"/>
      <c r="Z8" s="602"/>
      <c r="AA8" s="602"/>
      <c r="AB8" s="603"/>
      <c r="AC8" s="607"/>
      <c r="AD8" s="608"/>
      <c r="AE8" s="608"/>
      <c r="AF8" s="608"/>
      <c r="AG8" s="609"/>
      <c r="AH8" s="598"/>
      <c r="AI8" s="599"/>
      <c r="AJ8" s="599"/>
      <c r="AK8" s="599"/>
      <c r="AL8" s="599"/>
      <c r="AM8" s="599"/>
      <c r="AN8" s="599"/>
      <c r="AO8" s="599"/>
      <c r="AP8" s="599"/>
      <c r="AQ8" s="599"/>
      <c r="AR8" s="599"/>
      <c r="AS8" s="599"/>
      <c r="AT8" s="600"/>
      <c r="AU8" s="601"/>
      <c r="AV8" s="602"/>
      <c r="AW8" s="602"/>
      <c r="AX8" s="604"/>
    </row>
    <row r="9" spans="1:50" ht="24.75" customHeight="1">
      <c r="A9" s="1047"/>
      <c r="B9" s="1048"/>
      <c r="C9" s="1048"/>
      <c r="D9" s="1048"/>
      <c r="E9" s="1048"/>
      <c r="F9" s="1049"/>
      <c r="G9" s="607"/>
      <c r="H9" s="608"/>
      <c r="I9" s="608"/>
      <c r="J9" s="608"/>
      <c r="K9" s="609"/>
      <c r="L9" s="598"/>
      <c r="M9" s="599"/>
      <c r="N9" s="599"/>
      <c r="O9" s="599"/>
      <c r="P9" s="599"/>
      <c r="Q9" s="599"/>
      <c r="R9" s="599"/>
      <c r="S9" s="599"/>
      <c r="T9" s="599"/>
      <c r="U9" s="599"/>
      <c r="V9" s="599"/>
      <c r="W9" s="599"/>
      <c r="X9" s="600"/>
      <c r="Y9" s="601"/>
      <c r="Z9" s="602"/>
      <c r="AA9" s="602"/>
      <c r="AB9" s="603"/>
      <c r="AC9" s="607"/>
      <c r="AD9" s="608"/>
      <c r="AE9" s="608"/>
      <c r="AF9" s="608"/>
      <c r="AG9" s="609"/>
      <c r="AH9" s="598"/>
      <c r="AI9" s="599"/>
      <c r="AJ9" s="599"/>
      <c r="AK9" s="599"/>
      <c r="AL9" s="599"/>
      <c r="AM9" s="599"/>
      <c r="AN9" s="599"/>
      <c r="AO9" s="599"/>
      <c r="AP9" s="599"/>
      <c r="AQ9" s="599"/>
      <c r="AR9" s="599"/>
      <c r="AS9" s="599"/>
      <c r="AT9" s="600"/>
      <c r="AU9" s="601"/>
      <c r="AV9" s="602"/>
      <c r="AW9" s="602"/>
      <c r="AX9" s="604"/>
    </row>
    <row r="10" spans="1:50" ht="24.75" customHeight="1">
      <c r="A10" s="1047"/>
      <c r="B10" s="1048"/>
      <c r="C10" s="1048"/>
      <c r="D10" s="1048"/>
      <c r="E10" s="1048"/>
      <c r="F10" s="1049"/>
      <c r="G10" s="607"/>
      <c r="H10" s="608"/>
      <c r="I10" s="608"/>
      <c r="J10" s="608"/>
      <c r="K10" s="609"/>
      <c r="L10" s="598"/>
      <c r="M10" s="599"/>
      <c r="N10" s="599"/>
      <c r="O10" s="599"/>
      <c r="P10" s="599"/>
      <c r="Q10" s="599"/>
      <c r="R10" s="599"/>
      <c r="S10" s="599"/>
      <c r="T10" s="599"/>
      <c r="U10" s="599"/>
      <c r="V10" s="599"/>
      <c r="W10" s="599"/>
      <c r="X10" s="600"/>
      <c r="Y10" s="601"/>
      <c r="Z10" s="602"/>
      <c r="AA10" s="602"/>
      <c r="AB10" s="60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4"/>
    </row>
    <row r="11" spans="1:50" ht="24.75" customHeight="1">
      <c r="A11" s="1047"/>
      <c r="B11" s="1048"/>
      <c r="C11" s="1048"/>
      <c r="D11" s="1048"/>
      <c r="E11" s="1048"/>
      <c r="F11" s="1049"/>
      <c r="G11" s="607"/>
      <c r="H11" s="608"/>
      <c r="I11" s="608"/>
      <c r="J11" s="608"/>
      <c r="K11" s="609"/>
      <c r="L11" s="598"/>
      <c r="M11" s="599"/>
      <c r="N11" s="599"/>
      <c r="O11" s="599"/>
      <c r="P11" s="599"/>
      <c r="Q11" s="599"/>
      <c r="R11" s="599"/>
      <c r="S11" s="599"/>
      <c r="T11" s="599"/>
      <c r="U11" s="599"/>
      <c r="V11" s="599"/>
      <c r="W11" s="599"/>
      <c r="X11" s="600"/>
      <c r="Y11" s="601"/>
      <c r="Z11" s="602"/>
      <c r="AA11" s="602"/>
      <c r="AB11" s="60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4"/>
    </row>
    <row r="12" spans="1:50" ht="24.75" customHeight="1">
      <c r="A12" s="1047"/>
      <c r="B12" s="1048"/>
      <c r="C12" s="1048"/>
      <c r="D12" s="1048"/>
      <c r="E12" s="1048"/>
      <c r="F12" s="1049"/>
      <c r="G12" s="607"/>
      <c r="H12" s="608"/>
      <c r="I12" s="608"/>
      <c r="J12" s="608"/>
      <c r="K12" s="609"/>
      <c r="L12" s="598"/>
      <c r="M12" s="599"/>
      <c r="N12" s="599"/>
      <c r="O12" s="599"/>
      <c r="P12" s="599"/>
      <c r="Q12" s="599"/>
      <c r="R12" s="599"/>
      <c r="S12" s="599"/>
      <c r="T12" s="599"/>
      <c r="U12" s="599"/>
      <c r="V12" s="599"/>
      <c r="W12" s="599"/>
      <c r="X12" s="600"/>
      <c r="Y12" s="601"/>
      <c r="Z12" s="602"/>
      <c r="AA12" s="602"/>
      <c r="AB12" s="60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4"/>
    </row>
    <row r="13" spans="1:50" ht="24.75" customHeight="1">
      <c r="A13" s="1047"/>
      <c r="B13" s="1048"/>
      <c r="C13" s="1048"/>
      <c r="D13" s="1048"/>
      <c r="E13" s="1048"/>
      <c r="F13" s="1049"/>
      <c r="G13" s="607"/>
      <c r="H13" s="608"/>
      <c r="I13" s="608"/>
      <c r="J13" s="608"/>
      <c r="K13" s="609"/>
      <c r="L13" s="598"/>
      <c r="M13" s="599"/>
      <c r="N13" s="599"/>
      <c r="O13" s="599"/>
      <c r="P13" s="599"/>
      <c r="Q13" s="599"/>
      <c r="R13" s="599"/>
      <c r="S13" s="599"/>
      <c r="T13" s="599"/>
      <c r="U13" s="599"/>
      <c r="V13" s="599"/>
      <c r="W13" s="599"/>
      <c r="X13" s="600"/>
      <c r="Y13" s="601"/>
      <c r="Z13" s="602"/>
      <c r="AA13" s="602"/>
      <c r="AB13" s="60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4"/>
    </row>
    <row r="14" spans="1:50" ht="24.75" customHeight="1" thickBot="1">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47"/>
      <c r="B16" s="1048"/>
      <c r="C16" s="1048"/>
      <c r="D16" s="1048"/>
      <c r="E16" s="1048"/>
      <c r="F16" s="1049"/>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7"/>
      <c r="B18" s="1048"/>
      <c r="C18" s="1048"/>
      <c r="D18" s="1048"/>
      <c r="E18" s="1048"/>
      <c r="F18" s="1049"/>
      <c r="G18" s="607"/>
      <c r="H18" s="608"/>
      <c r="I18" s="608"/>
      <c r="J18" s="608"/>
      <c r="K18" s="609"/>
      <c r="L18" s="598"/>
      <c r="M18" s="599"/>
      <c r="N18" s="599"/>
      <c r="O18" s="599"/>
      <c r="P18" s="599"/>
      <c r="Q18" s="599"/>
      <c r="R18" s="599"/>
      <c r="S18" s="599"/>
      <c r="T18" s="599"/>
      <c r="U18" s="599"/>
      <c r="V18" s="599"/>
      <c r="W18" s="599"/>
      <c r="X18" s="600"/>
      <c r="Y18" s="601"/>
      <c r="Z18" s="602"/>
      <c r="AA18" s="602"/>
      <c r="AB18" s="60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4"/>
    </row>
    <row r="19" spans="1:50" ht="24.75" customHeight="1">
      <c r="A19" s="1047"/>
      <c r="B19" s="1048"/>
      <c r="C19" s="1048"/>
      <c r="D19" s="1048"/>
      <c r="E19" s="1048"/>
      <c r="F19" s="1049"/>
      <c r="G19" s="607"/>
      <c r="H19" s="608"/>
      <c r="I19" s="608"/>
      <c r="J19" s="608"/>
      <c r="K19" s="609"/>
      <c r="L19" s="598"/>
      <c r="M19" s="599"/>
      <c r="N19" s="599"/>
      <c r="O19" s="599"/>
      <c r="P19" s="599"/>
      <c r="Q19" s="599"/>
      <c r="R19" s="599"/>
      <c r="S19" s="599"/>
      <c r="T19" s="599"/>
      <c r="U19" s="599"/>
      <c r="V19" s="599"/>
      <c r="W19" s="599"/>
      <c r="X19" s="600"/>
      <c r="Y19" s="601"/>
      <c r="Z19" s="602"/>
      <c r="AA19" s="602"/>
      <c r="AB19" s="60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4"/>
    </row>
    <row r="20" spans="1:50" ht="24.75" customHeight="1">
      <c r="A20" s="1047"/>
      <c r="B20" s="1048"/>
      <c r="C20" s="1048"/>
      <c r="D20" s="1048"/>
      <c r="E20" s="1048"/>
      <c r="F20" s="1049"/>
      <c r="G20" s="607"/>
      <c r="H20" s="608"/>
      <c r="I20" s="608"/>
      <c r="J20" s="608"/>
      <c r="K20" s="609"/>
      <c r="L20" s="598"/>
      <c r="M20" s="599"/>
      <c r="N20" s="599"/>
      <c r="O20" s="599"/>
      <c r="P20" s="599"/>
      <c r="Q20" s="599"/>
      <c r="R20" s="599"/>
      <c r="S20" s="599"/>
      <c r="T20" s="599"/>
      <c r="U20" s="599"/>
      <c r="V20" s="599"/>
      <c r="W20" s="599"/>
      <c r="X20" s="600"/>
      <c r="Y20" s="601"/>
      <c r="Z20" s="602"/>
      <c r="AA20" s="602"/>
      <c r="AB20" s="60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4"/>
    </row>
    <row r="21" spans="1:50" ht="24.75" customHeight="1">
      <c r="A21" s="1047"/>
      <c r="B21" s="1048"/>
      <c r="C21" s="1048"/>
      <c r="D21" s="1048"/>
      <c r="E21" s="1048"/>
      <c r="F21" s="1049"/>
      <c r="G21" s="607"/>
      <c r="H21" s="608"/>
      <c r="I21" s="608"/>
      <c r="J21" s="608"/>
      <c r="K21" s="609"/>
      <c r="L21" s="598"/>
      <c r="M21" s="599"/>
      <c r="N21" s="599"/>
      <c r="O21" s="599"/>
      <c r="P21" s="599"/>
      <c r="Q21" s="599"/>
      <c r="R21" s="599"/>
      <c r="S21" s="599"/>
      <c r="T21" s="599"/>
      <c r="U21" s="599"/>
      <c r="V21" s="599"/>
      <c r="W21" s="599"/>
      <c r="X21" s="600"/>
      <c r="Y21" s="601"/>
      <c r="Z21" s="602"/>
      <c r="AA21" s="602"/>
      <c r="AB21" s="60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4"/>
    </row>
    <row r="22" spans="1:50" ht="24.75" customHeight="1">
      <c r="A22" s="1047"/>
      <c r="B22" s="1048"/>
      <c r="C22" s="1048"/>
      <c r="D22" s="1048"/>
      <c r="E22" s="1048"/>
      <c r="F22" s="1049"/>
      <c r="G22" s="607"/>
      <c r="H22" s="608"/>
      <c r="I22" s="608"/>
      <c r="J22" s="608"/>
      <c r="K22" s="609"/>
      <c r="L22" s="598"/>
      <c r="M22" s="599"/>
      <c r="N22" s="599"/>
      <c r="O22" s="599"/>
      <c r="P22" s="599"/>
      <c r="Q22" s="599"/>
      <c r="R22" s="599"/>
      <c r="S22" s="599"/>
      <c r="T22" s="599"/>
      <c r="U22" s="599"/>
      <c r="V22" s="599"/>
      <c r="W22" s="599"/>
      <c r="X22" s="600"/>
      <c r="Y22" s="601"/>
      <c r="Z22" s="602"/>
      <c r="AA22" s="602"/>
      <c r="AB22" s="60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4"/>
    </row>
    <row r="23" spans="1:50" ht="24.75" customHeight="1">
      <c r="A23" s="1047"/>
      <c r="B23" s="1048"/>
      <c r="C23" s="1048"/>
      <c r="D23" s="1048"/>
      <c r="E23" s="1048"/>
      <c r="F23" s="1049"/>
      <c r="G23" s="607"/>
      <c r="H23" s="608"/>
      <c r="I23" s="608"/>
      <c r="J23" s="608"/>
      <c r="K23" s="609"/>
      <c r="L23" s="598"/>
      <c r="M23" s="599"/>
      <c r="N23" s="599"/>
      <c r="O23" s="599"/>
      <c r="P23" s="599"/>
      <c r="Q23" s="599"/>
      <c r="R23" s="599"/>
      <c r="S23" s="599"/>
      <c r="T23" s="599"/>
      <c r="U23" s="599"/>
      <c r="V23" s="599"/>
      <c r="W23" s="599"/>
      <c r="X23" s="600"/>
      <c r="Y23" s="601"/>
      <c r="Z23" s="602"/>
      <c r="AA23" s="602"/>
      <c r="AB23" s="60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4"/>
    </row>
    <row r="24" spans="1:50" ht="24.75" customHeight="1">
      <c r="A24" s="1047"/>
      <c r="B24" s="1048"/>
      <c r="C24" s="1048"/>
      <c r="D24" s="1048"/>
      <c r="E24" s="1048"/>
      <c r="F24" s="1049"/>
      <c r="G24" s="607"/>
      <c r="H24" s="608"/>
      <c r="I24" s="608"/>
      <c r="J24" s="608"/>
      <c r="K24" s="609"/>
      <c r="L24" s="598"/>
      <c r="M24" s="599"/>
      <c r="N24" s="599"/>
      <c r="O24" s="599"/>
      <c r="P24" s="599"/>
      <c r="Q24" s="599"/>
      <c r="R24" s="599"/>
      <c r="S24" s="599"/>
      <c r="T24" s="599"/>
      <c r="U24" s="599"/>
      <c r="V24" s="599"/>
      <c r="W24" s="599"/>
      <c r="X24" s="600"/>
      <c r="Y24" s="601"/>
      <c r="Z24" s="602"/>
      <c r="AA24" s="602"/>
      <c r="AB24" s="60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4"/>
    </row>
    <row r="25" spans="1:50" ht="24.75" customHeight="1">
      <c r="A25" s="1047"/>
      <c r="B25" s="1048"/>
      <c r="C25" s="1048"/>
      <c r="D25" s="1048"/>
      <c r="E25" s="1048"/>
      <c r="F25" s="1049"/>
      <c r="G25" s="607"/>
      <c r="H25" s="608"/>
      <c r="I25" s="608"/>
      <c r="J25" s="608"/>
      <c r="K25" s="609"/>
      <c r="L25" s="598"/>
      <c r="M25" s="599"/>
      <c r="N25" s="599"/>
      <c r="O25" s="599"/>
      <c r="P25" s="599"/>
      <c r="Q25" s="599"/>
      <c r="R25" s="599"/>
      <c r="S25" s="599"/>
      <c r="T25" s="599"/>
      <c r="U25" s="599"/>
      <c r="V25" s="599"/>
      <c r="W25" s="599"/>
      <c r="X25" s="600"/>
      <c r="Y25" s="601"/>
      <c r="Z25" s="602"/>
      <c r="AA25" s="602"/>
      <c r="AB25" s="60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4"/>
    </row>
    <row r="26" spans="1:50" ht="24.75" customHeight="1">
      <c r="A26" s="1047"/>
      <c r="B26" s="1048"/>
      <c r="C26" s="1048"/>
      <c r="D26" s="1048"/>
      <c r="E26" s="1048"/>
      <c r="F26" s="1049"/>
      <c r="G26" s="607"/>
      <c r="H26" s="608"/>
      <c r="I26" s="608"/>
      <c r="J26" s="608"/>
      <c r="K26" s="609"/>
      <c r="L26" s="598"/>
      <c r="M26" s="599"/>
      <c r="N26" s="599"/>
      <c r="O26" s="599"/>
      <c r="P26" s="599"/>
      <c r="Q26" s="599"/>
      <c r="R26" s="599"/>
      <c r="S26" s="599"/>
      <c r="T26" s="599"/>
      <c r="U26" s="599"/>
      <c r="V26" s="599"/>
      <c r="W26" s="599"/>
      <c r="X26" s="600"/>
      <c r="Y26" s="601"/>
      <c r="Z26" s="602"/>
      <c r="AA26" s="602"/>
      <c r="AB26" s="60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4"/>
    </row>
    <row r="27" spans="1:50" ht="24.75" customHeight="1" thickBot="1">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47"/>
      <c r="B29" s="1048"/>
      <c r="C29" s="1048"/>
      <c r="D29" s="1048"/>
      <c r="E29" s="1048"/>
      <c r="F29" s="1049"/>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7"/>
      <c r="B31" s="1048"/>
      <c r="C31" s="1048"/>
      <c r="D31" s="1048"/>
      <c r="E31" s="1048"/>
      <c r="F31" s="1049"/>
      <c r="G31" s="607"/>
      <c r="H31" s="608"/>
      <c r="I31" s="608"/>
      <c r="J31" s="608"/>
      <c r="K31" s="609"/>
      <c r="L31" s="598"/>
      <c r="M31" s="599"/>
      <c r="N31" s="599"/>
      <c r="O31" s="599"/>
      <c r="P31" s="599"/>
      <c r="Q31" s="599"/>
      <c r="R31" s="599"/>
      <c r="S31" s="599"/>
      <c r="T31" s="599"/>
      <c r="U31" s="599"/>
      <c r="V31" s="599"/>
      <c r="W31" s="599"/>
      <c r="X31" s="600"/>
      <c r="Y31" s="601"/>
      <c r="Z31" s="602"/>
      <c r="AA31" s="602"/>
      <c r="AB31" s="60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4"/>
    </row>
    <row r="32" spans="1:50" ht="24.75" customHeight="1">
      <c r="A32" s="1047"/>
      <c r="B32" s="1048"/>
      <c r="C32" s="1048"/>
      <c r="D32" s="1048"/>
      <c r="E32" s="1048"/>
      <c r="F32" s="1049"/>
      <c r="G32" s="607"/>
      <c r="H32" s="608"/>
      <c r="I32" s="608"/>
      <c r="J32" s="608"/>
      <c r="K32" s="609"/>
      <c r="L32" s="598"/>
      <c r="M32" s="599"/>
      <c r="N32" s="599"/>
      <c r="O32" s="599"/>
      <c r="P32" s="599"/>
      <c r="Q32" s="599"/>
      <c r="R32" s="599"/>
      <c r="S32" s="599"/>
      <c r="T32" s="599"/>
      <c r="U32" s="599"/>
      <c r="V32" s="599"/>
      <c r="W32" s="599"/>
      <c r="X32" s="600"/>
      <c r="Y32" s="601"/>
      <c r="Z32" s="602"/>
      <c r="AA32" s="602"/>
      <c r="AB32" s="60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4"/>
    </row>
    <row r="33" spans="1:50" ht="24.75" customHeight="1">
      <c r="A33" s="1047"/>
      <c r="B33" s="1048"/>
      <c r="C33" s="1048"/>
      <c r="D33" s="1048"/>
      <c r="E33" s="1048"/>
      <c r="F33" s="1049"/>
      <c r="G33" s="607"/>
      <c r="H33" s="608"/>
      <c r="I33" s="608"/>
      <c r="J33" s="608"/>
      <c r="K33" s="609"/>
      <c r="L33" s="598"/>
      <c r="M33" s="599"/>
      <c r="N33" s="599"/>
      <c r="O33" s="599"/>
      <c r="P33" s="599"/>
      <c r="Q33" s="599"/>
      <c r="R33" s="599"/>
      <c r="S33" s="599"/>
      <c r="T33" s="599"/>
      <c r="U33" s="599"/>
      <c r="V33" s="599"/>
      <c r="W33" s="599"/>
      <c r="X33" s="600"/>
      <c r="Y33" s="601"/>
      <c r="Z33" s="602"/>
      <c r="AA33" s="602"/>
      <c r="AB33" s="60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4"/>
    </row>
    <row r="34" spans="1:50" ht="24.75" customHeight="1">
      <c r="A34" s="1047"/>
      <c r="B34" s="1048"/>
      <c r="C34" s="1048"/>
      <c r="D34" s="1048"/>
      <c r="E34" s="1048"/>
      <c r="F34" s="1049"/>
      <c r="G34" s="607"/>
      <c r="H34" s="608"/>
      <c r="I34" s="608"/>
      <c r="J34" s="608"/>
      <c r="K34" s="609"/>
      <c r="L34" s="598"/>
      <c r="M34" s="599"/>
      <c r="N34" s="599"/>
      <c r="O34" s="599"/>
      <c r="P34" s="599"/>
      <c r="Q34" s="599"/>
      <c r="R34" s="599"/>
      <c r="S34" s="599"/>
      <c r="T34" s="599"/>
      <c r="U34" s="599"/>
      <c r="V34" s="599"/>
      <c r="W34" s="599"/>
      <c r="X34" s="600"/>
      <c r="Y34" s="601"/>
      <c r="Z34" s="602"/>
      <c r="AA34" s="602"/>
      <c r="AB34" s="60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4"/>
    </row>
    <row r="35" spans="1:50" ht="24.75" customHeight="1">
      <c r="A35" s="1047"/>
      <c r="B35" s="1048"/>
      <c r="C35" s="1048"/>
      <c r="D35" s="1048"/>
      <c r="E35" s="1048"/>
      <c r="F35" s="1049"/>
      <c r="G35" s="607"/>
      <c r="H35" s="608"/>
      <c r="I35" s="608"/>
      <c r="J35" s="608"/>
      <c r="K35" s="609"/>
      <c r="L35" s="598"/>
      <c r="M35" s="599"/>
      <c r="N35" s="599"/>
      <c r="O35" s="599"/>
      <c r="P35" s="599"/>
      <c r="Q35" s="599"/>
      <c r="R35" s="599"/>
      <c r="S35" s="599"/>
      <c r="T35" s="599"/>
      <c r="U35" s="599"/>
      <c r="V35" s="599"/>
      <c r="W35" s="599"/>
      <c r="X35" s="600"/>
      <c r="Y35" s="601"/>
      <c r="Z35" s="602"/>
      <c r="AA35" s="602"/>
      <c r="AB35" s="60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4"/>
    </row>
    <row r="36" spans="1:50" ht="24.75" customHeight="1">
      <c r="A36" s="1047"/>
      <c r="B36" s="1048"/>
      <c r="C36" s="1048"/>
      <c r="D36" s="1048"/>
      <c r="E36" s="1048"/>
      <c r="F36" s="1049"/>
      <c r="G36" s="607"/>
      <c r="H36" s="608"/>
      <c r="I36" s="608"/>
      <c r="J36" s="608"/>
      <c r="K36" s="609"/>
      <c r="L36" s="598"/>
      <c r="M36" s="599"/>
      <c r="N36" s="599"/>
      <c r="O36" s="599"/>
      <c r="P36" s="599"/>
      <c r="Q36" s="599"/>
      <c r="R36" s="599"/>
      <c r="S36" s="599"/>
      <c r="T36" s="599"/>
      <c r="U36" s="599"/>
      <c r="V36" s="599"/>
      <c r="W36" s="599"/>
      <c r="X36" s="600"/>
      <c r="Y36" s="601"/>
      <c r="Z36" s="602"/>
      <c r="AA36" s="602"/>
      <c r="AB36" s="60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4"/>
    </row>
    <row r="37" spans="1:50" ht="24.75" customHeight="1">
      <c r="A37" s="1047"/>
      <c r="B37" s="1048"/>
      <c r="C37" s="1048"/>
      <c r="D37" s="1048"/>
      <c r="E37" s="1048"/>
      <c r="F37" s="1049"/>
      <c r="G37" s="607"/>
      <c r="H37" s="608"/>
      <c r="I37" s="608"/>
      <c r="J37" s="608"/>
      <c r="K37" s="609"/>
      <c r="L37" s="598"/>
      <c r="M37" s="599"/>
      <c r="N37" s="599"/>
      <c r="O37" s="599"/>
      <c r="P37" s="599"/>
      <c r="Q37" s="599"/>
      <c r="R37" s="599"/>
      <c r="S37" s="599"/>
      <c r="T37" s="599"/>
      <c r="U37" s="599"/>
      <c r="V37" s="599"/>
      <c r="W37" s="599"/>
      <c r="X37" s="600"/>
      <c r="Y37" s="601"/>
      <c r="Z37" s="602"/>
      <c r="AA37" s="602"/>
      <c r="AB37" s="60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4"/>
    </row>
    <row r="38" spans="1:50" ht="24.75" customHeight="1">
      <c r="A38" s="1047"/>
      <c r="B38" s="1048"/>
      <c r="C38" s="1048"/>
      <c r="D38" s="1048"/>
      <c r="E38" s="1048"/>
      <c r="F38" s="1049"/>
      <c r="G38" s="607"/>
      <c r="H38" s="608"/>
      <c r="I38" s="608"/>
      <c r="J38" s="608"/>
      <c r="K38" s="609"/>
      <c r="L38" s="598"/>
      <c r="M38" s="599"/>
      <c r="N38" s="599"/>
      <c r="O38" s="599"/>
      <c r="P38" s="599"/>
      <c r="Q38" s="599"/>
      <c r="R38" s="599"/>
      <c r="S38" s="599"/>
      <c r="T38" s="599"/>
      <c r="U38" s="599"/>
      <c r="V38" s="599"/>
      <c r="W38" s="599"/>
      <c r="X38" s="600"/>
      <c r="Y38" s="601"/>
      <c r="Z38" s="602"/>
      <c r="AA38" s="602"/>
      <c r="AB38" s="60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4"/>
    </row>
    <row r="39" spans="1:50" ht="24.75" customHeight="1">
      <c r="A39" s="1047"/>
      <c r="B39" s="1048"/>
      <c r="C39" s="1048"/>
      <c r="D39" s="1048"/>
      <c r="E39" s="1048"/>
      <c r="F39" s="1049"/>
      <c r="G39" s="607"/>
      <c r="H39" s="608"/>
      <c r="I39" s="608"/>
      <c r="J39" s="608"/>
      <c r="K39" s="609"/>
      <c r="L39" s="598"/>
      <c r="M39" s="599"/>
      <c r="N39" s="599"/>
      <c r="O39" s="599"/>
      <c r="P39" s="599"/>
      <c r="Q39" s="599"/>
      <c r="R39" s="599"/>
      <c r="S39" s="599"/>
      <c r="T39" s="599"/>
      <c r="U39" s="599"/>
      <c r="V39" s="599"/>
      <c r="W39" s="599"/>
      <c r="X39" s="600"/>
      <c r="Y39" s="601"/>
      <c r="Z39" s="602"/>
      <c r="AA39" s="602"/>
      <c r="AB39" s="60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4"/>
    </row>
    <row r="40" spans="1:50" ht="24.75" customHeight="1" thickBot="1">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47"/>
      <c r="B42" s="1048"/>
      <c r="C42" s="1048"/>
      <c r="D42" s="1048"/>
      <c r="E42" s="1048"/>
      <c r="F42" s="1049"/>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7"/>
      <c r="B44" s="1048"/>
      <c r="C44" s="1048"/>
      <c r="D44" s="1048"/>
      <c r="E44" s="1048"/>
      <c r="F44" s="1049"/>
      <c r="G44" s="607"/>
      <c r="H44" s="608"/>
      <c r="I44" s="608"/>
      <c r="J44" s="608"/>
      <c r="K44" s="609"/>
      <c r="L44" s="598"/>
      <c r="M44" s="599"/>
      <c r="N44" s="599"/>
      <c r="O44" s="599"/>
      <c r="P44" s="599"/>
      <c r="Q44" s="599"/>
      <c r="R44" s="599"/>
      <c r="S44" s="599"/>
      <c r="T44" s="599"/>
      <c r="U44" s="599"/>
      <c r="V44" s="599"/>
      <c r="W44" s="599"/>
      <c r="X44" s="600"/>
      <c r="Y44" s="601"/>
      <c r="Z44" s="602"/>
      <c r="AA44" s="602"/>
      <c r="AB44" s="60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4"/>
    </row>
    <row r="45" spans="1:50" ht="24.75" customHeight="1">
      <c r="A45" s="1047"/>
      <c r="B45" s="1048"/>
      <c r="C45" s="1048"/>
      <c r="D45" s="1048"/>
      <c r="E45" s="1048"/>
      <c r="F45" s="1049"/>
      <c r="G45" s="607"/>
      <c r="H45" s="608"/>
      <c r="I45" s="608"/>
      <c r="J45" s="608"/>
      <c r="K45" s="609"/>
      <c r="L45" s="598"/>
      <c r="M45" s="599"/>
      <c r="N45" s="599"/>
      <c r="O45" s="599"/>
      <c r="P45" s="599"/>
      <c r="Q45" s="599"/>
      <c r="R45" s="599"/>
      <c r="S45" s="599"/>
      <c r="T45" s="599"/>
      <c r="U45" s="599"/>
      <c r="V45" s="599"/>
      <c r="W45" s="599"/>
      <c r="X45" s="600"/>
      <c r="Y45" s="601"/>
      <c r="Z45" s="602"/>
      <c r="AA45" s="602"/>
      <c r="AB45" s="60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4"/>
    </row>
    <row r="46" spans="1:50" ht="24.75" customHeight="1">
      <c r="A46" s="1047"/>
      <c r="B46" s="1048"/>
      <c r="C46" s="1048"/>
      <c r="D46" s="1048"/>
      <c r="E46" s="1048"/>
      <c r="F46" s="1049"/>
      <c r="G46" s="607"/>
      <c r="H46" s="608"/>
      <c r="I46" s="608"/>
      <c r="J46" s="608"/>
      <c r="K46" s="609"/>
      <c r="L46" s="598"/>
      <c r="M46" s="599"/>
      <c r="N46" s="599"/>
      <c r="O46" s="599"/>
      <c r="P46" s="599"/>
      <c r="Q46" s="599"/>
      <c r="R46" s="599"/>
      <c r="S46" s="599"/>
      <c r="T46" s="599"/>
      <c r="U46" s="599"/>
      <c r="V46" s="599"/>
      <c r="W46" s="599"/>
      <c r="X46" s="600"/>
      <c r="Y46" s="601"/>
      <c r="Z46" s="602"/>
      <c r="AA46" s="602"/>
      <c r="AB46" s="60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4"/>
    </row>
    <row r="47" spans="1:50" ht="24.75" customHeight="1">
      <c r="A47" s="1047"/>
      <c r="B47" s="1048"/>
      <c r="C47" s="1048"/>
      <c r="D47" s="1048"/>
      <c r="E47" s="1048"/>
      <c r="F47" s="1049"/>
      <c r="G47" s="607"/>
      <c r="H47" s="608"/>
      <c r="I47" s="608"/>
      <c r="J47" s="608"/>
      <c r="K47" s="609"/>
      <c r="L47" s="598"/>
      <c r="M47" s="599"/>
      <c r="N47" s="599"/>
      <c r="O47" s="599"/>
      <c r="P47" s="599"/>
      <c r="Q47" s="599"/>
      <c r="R47" s="599"/>
      <c r="S47" s="599"/>
      <c r="T47" s="599"/>
      <c r="U47" s="599"/>
      <c r="V47" s="599"/>
      <c r="W47" s="599"/>
      <c r="X47" s="600"/>
      <c r="Y47" s="601"/>
      <c r="Z47" s="602"/>
      <c r="AA47" s="602"/>
      <c r="AB47" s="60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4"/>
    </row>
    <row r="48" spans="1:50" ht="24.75" customHeight="1">
      <c r="A48" s="1047"/>
      <c r="B48" s="1048"/>
      <c r="C48" s="1048"/>
      <c r="D48" s="1048"/>
      <c r="E48" s="1048"/>
      <c r="F48" s="1049"/>
      <c r="G48" s="607"/>
      <c r="H48" s="608"/>
      <c r="I48" s="608"/>
      <c r="J48" s="608"/>
      <c r="K48" s="609"/>
      <c r="L48" s="598"/>
      <c r="M48" s="599"/>
      <c r="N48" s="599"/>
      <c r="O48" s="599"/>
      <c r="P48" s="599"/>
      <c r="Q48" s="599"/>
      <c r="R48" s="599"/>
      <c r="S48" s="599"/>
      <c r="T48" s="599"/>
      <c r="U48" s="599"/>
      <c r="V48" s="599"/>
      <c r="W48" s="599"/>
      <c r="X48" s="600"/>
      <c r="Y48" s="601"/>
      <c r="Z48" s="602"/>
      <c r="AA48" s="602"/>
      <c r="AB48" s="60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4"/>
    </row>
    <row r="49" spans="1:50" ht="24.75" customHeight="1">
      <c r="A49" s="1047"/>
      <c r="B49" s="1048"/>
      <c r="C49" s="1048"/>
      <c r="D49" s="1048"/>
      <c r="E49" s="1048"/>
      <c r="F49" s="1049"/>
      <c r="G49" s="607"/>
      <c r="H49" s="608"/>
      <c r="I49" s="608"/>
      <c r="J49" s="608"/>
      <c r="K49" s="609"/>
      <c r="L49" s="598"/>
      <c r="M49" s="599"/>
      <c r="N49" s="599"/>
      <c r="O49" s="599"/>
      <c r="P49" s="599"/>
      <c r="Q49" s="599"/>
      <c r="R49" s="599"/>
      <c r="S49" s="599"/>
      <c r="T49" s="599"/>
      <c r="U49" s="599"/>
      <c r="V49" s="599"/>
      <c r="W49" s="599"/>
      <c r="X49" s="600"/>
      <c r="Y49" s="601"/>
      <c r="Z49" s="602"/>
      <c r="AA49" s="602"/>
      <c r="AB49" s="60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4"/>
    </row>
    <row r="50" spans="1:50" ht="24.75" customHeight="1">
      <c r="A50" s="1047"/>
      <c r="B50" s="1048"/>
      <c r="C50" s="1048"/>
      <c r="D50" s="1048"/>
      <c r="E50" s="1048"/>
      <c r="F50" s="1049"/>
      <c r="G50" s="607"/>
      <c r="H50" s="608"/>
      <c r="I50" s="608"/>
      <c r="J50" s="608"/>
      <c r="K50" s="609"/>
      <c r="L50" s="598"/>
      <c r="M50" s="599"/>
      <c r="N50" s="599"/>
      <c r="O50" s="599"/>
      <c r="P50" s="599"/>
      <c r="Q50" s="599"/>
      <c r="R50" s="599"/>
      <c r="S50" s="599"/>
      <c r="T50" s="599"/>
      <c r="U50" s="599"/>
      <c r="V50" s="599"/>
      <c r="W50" s="599"/>
      <c r="X50" s="600"/>
      <c r="Y50" s="601"/>
      <c r="Z50" s="602"/>
      <c r="AA50" s="602"/>
      <c r="AB50" s="60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4"/>
    </row>
    <row r="51" spans="1:50" ht="24.75" customHeight="1">
      <c r="A51" s="1047"/>
      <c r="B51" s="1048"/>
      <c r="C51" s="1048"/>
      <c r="D51" s="1048"/>
      <c r="E51" s="1048"/>
      <c r="F51" s="1049"/>
      <c r="G51" s="607"/>
      <c r="H51" s="608"/>
      <c r="I51" s="608"/>
      <c r="J51" s="608"/>
      <c r="K51" s="609"/>
      <c r="L51" s="598"/>
      <c r="M51" s="599"/>
      <c r="N51" s="599"/>
      <c r="O51" s="599"/>
      <c r="P51" s="599"/>
      <c r="Q51" s="599"/>
      <c r="R51" s="599"/>
      <c r="S51" s="599"/>
      <c r="T51" s="599"/>
      <c r="U51" s="599"/>
      <c r="V51" s="599"/>
      <c r="W51" s="599"/>
      <c r="X51" s="600"/>
      <c r="Y51" s="601"/>
      <c r="Z51" s="602"/>
      <c r="AA51" s="602"/>
      <c r="AB51" s="60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4"/>
    </row>
    <row r="52" spans="1:50" ht="24.75" customHeight="1">
      <c r="A52" s="1047"/>
      <c r="B52" s="1048"/>
      <c r="C52" s="1048"/>
      <c r="D52" s="1048"/>
      <c r="E52" s="1048"/>
      <c r="F52" s="1049"/>
      <c r="G52" s="607"/>
      <c r="H52" s="608"/>
      <c r="I52" s="608"/>
      <c r="J52" s="608"/>
      <c r="K52" s="609"/>
      <c r="L52" s="598"/>
      <c r="M52" s="599"/>
      <c r="N52" s="599"/>
      <c r="O52" s="599"/>
      <c r="P52" s="599"/>
      <c r="Q52" s="599"/>
      <c r="R52" s="599"/>
      <c r="S52" s="599"/>
      <c r="T52" s="599"/>
      <c r="U52" s="599"/>
      <c r="V52" s="599"/>
      <c r="W52" s="599"/>
      <c r="X52" s="600"/>
      <c r="Y52" s="601"/>
      <c r="Z52" s="602"/>
      <c r="AA52" s="602"/>
      <c r="AB52" s="60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4"/>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47"/>
      <c r="B56" s="1048"/>
      <c r="C56" s="1048"/>
      <c r="D56" s="1048"/>
      <c r="E56" s="1048"/>
      <c r="F56" s="1049"/>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7"/>
      <c r="B58" s="1048"/>
      <c r="C58" s="1048"/>
      <c r="D58" s="1048"/>
      <c r="E58" s="1048"/>
      <c r="F58" s="1049"/>
      <c r="G58" s="607"/>
      <c r="H58" s="608"/>
      <c r="I58" s="608"/>
      <c r="J58" s="608"/>
      <c r="K58" s="609"/>
      <c r="L58" s="598"/>
      <c r="M58" s="599"/>
      <c r="N58" s="599"/>
      <c r="O58" s="599"/>
      <c r="P58" s="599"/>
      <c r="Q58" s="599"/>
      <c r="R58" s="599"/>
      <c r="S58" s="599"/>
      <c r="T58" s="599"/>
      <c r="U58" s="599"/>
      <c r="V58" s="599"/>
      <c r="W58" s="599"/>
      <c r="X58" s="600"/>
      <c r="Y58" s="601"/>
      <c r="Z58" s="602"/>
      <c r="AA58" s="602"/>
      <c r="AB58" s="60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4"/>
    </row>
    <row r="59" spans="1:50" ht="24.75" customHeight="1">
      <c r="A59" s="1047"/>
      <c r="B59" s="1048"/>
      <c r="C59" s="1048"/>
      <c r="D59" s="1048"/>
      <c r="E59" s="1048"/>
      <c r="F59" s="1049"/>
      <c r="G59" s="607"/>
      <c r="H59" s="608"/>
      <c r="I59" s="608"/>
      <c r="J59" s="608"/>
      <c r="K59" s="609"/>
      <c r="L59" s="598"/>
      <c r="M59" s="599"/>
      <c r="N59" s="599"/>
      <c r="O59" s="599"/>
      <c r="P59" s="599"/>
      <c r="Q59" s="599"/>
      <c r="R59" s="599"/>
      <c r="S59" s="599"/>
      <c r="T59" s="599"/>
      <c r="U59" s="599"/>
      <c r="V59" s="599"/>
      <c r="W59" s="599"/>
      <c r="X59" s="600"/>
      <c r="Y59" s="601"/>
      <c r="Z59" s="602"/>
      <c r="AA59" s="602"/>
      <c r="AB59" s="60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4"/>
    </row>
    <row r="60" spans="1:50" ht="24.75" customHeight="1">
      <c r="A60" s="1047"/>
      <c r="B60" s="1048"/>
      <c r="C60" s="1048"/>
      <c r="D60" s="1048"/>
      <c r="E60" s="1048"/>
      <c r="F60" s="1049"/>
      <c r="G60" s="607"/>
      <c r="H60" s="608"/>
      <c r="I60" s="608"/>
      <c r="J60" s="608"/>
      <c r="K60" s="609"/>
      <c r="L60" s="598"/>
      <c r="M60" s="599"/>
      <c r="N60" s="599"/>
      <c r="O60" s="599"/>
      <c r="P60" s="599"/>
      <c r="Q60" s="599"/>
      <c r="R60" s="599"/>
      <c r="S60" s="599"/>
      <c r="T60" s="599"/>
      <c r="U60" s="599"/>
      <c r="V60" s="599"/>
      <c r="W60" s="599"/>
      <c r="X60" s="600"/>
      <c r="Y60" s="601"/>
      <c r="Z60" s="602"/>
      <c r="AA60" s="602"/>
      <c r="AB60" s="60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4"/>
    </row>
    <row r="61" spans="1:50" ht="24.75" customHeight="1">
      <c r="A61" s="1047"/>
      <c r="B61" s="1048"/>
      <c r="C61" s="1048"/>
      <c r="D61" s="1048"/>
      <c r="E61" s="1048"/>
      <c r="F61" s="1049"/>
      <c r="G61" s="607"/>
      <c r="H61" s="608"/>
      <c r="I61" s="608"/>
      <c r="J61" s="608"/>
      <c r="K61" s="609"/>
      <c r="L61" s="598"/>
      <c r="M61" s="599"/>
      <c r="N61" s="599"/>
      <c r="O61" s="599"/>
      <c r="P61" s="599"/>
      <c r="Q61" s="599"/>
      <c r="R61" s="599"/>
      <c r="S61" s="599"/>
      <c r="T61" s="599"/>
      <c r="U61" s="599"/>
      <c r="V61" s="599"/>
      <c r="W61" s="599"/>
      <c r="X61" s="600"/>
      <c r="Y61" s="601"/>
      <c r="Z61" s="602"/>
      <c r="AA61" s="602"/>
      <c r="AB61" s="60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4"/>
    </row>
    <row r="62" spans="1:50" ht="24.75" customHeight="1">
      <c r="A62" s="1047"/>
      <c r="B62" s="1048"/>
      <c r="C62" s="1048"/>
      <c r="D62" s="1048"/>
      <c r="E62" s="1048"/>
      <c r="F62" s="1049"/>
      <c r="G62" s="607"/>
      <c r="H62" s="608"/>
      <c r="I62" s="608"/>
      <c r="J62" s="608"/>
      <c r="K62" s="609"/>
      <c r="L62" s="598"/>
      <c r="M62" s="599"/>
      <c r="N62" s="599"/>
      <c r="O62" s="599"/>
      <c r="P62" s="599"/>
      <c r="Q62" s="599"/>
      <c r="R62" s="599"/>
      <c r="S62" s="599"/>
      <c r="T62" s="599"/>
      <c r="U62" s="599"/>
      <c r="V62" s="599"/>
      <c r="W62" s="599"/>
      <c r="X62" s="600"/>
      <c r="Y62" s="601"/>
      <c r="Z62" s="602"/>
      <c r="AA62" s="602"/>
      <c r="AB62" s="60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4"/>
    </row>
    <row r="63" spans="1:50" ht="24.75" customHeight="1">
      <c r="A63" s="1047"/>
      <c r="B63" s="1048"/>
      <c r="C63" s="1048"/>
      <c r="D63" s="1048"/>
      <c r="E63" s="1048"/>
      <c r="F63" s="1049"/>
      <c r="G63" s="607"/>
      <c r="H63" s="608"/>
      <c r="I63" s="608"/>
      <c r="J63" s="608"/>
      <c r="K63" s="609"/>
      <c r="L63" s="598"/>
      <c r="M63" s="599"/>
      <c r="N63" s="599"/>
      <c r="O63" s="599"/>
      <c r="P63" s="599"/>
      <c r="Q63" s="599"/>
      <c r="R63" s="599"/>
      <c r="S63" s="599"/>
      <c r="T63" s="599"/>
      <c r="U63" s="599"/>
      <c r="V63" s="599"/>
      <c r="W63" s="599"/>
      <c r="X63" s="600"/>
      <c r="Y63" s="601"/>
      <c r="Z63" s="602"/>
      <c r="AA63" s="602"/>
      <c r="AB63" s="60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4"/>
    </row>
    <row r="64" spans="1:50" ht="24.75" customHeight="1">
      <c r="A64" s="1047"/>
      <c r="B64" s="1048"/>
      <c r="C64" s="1048"/>
      <c r="D64" s="1048"/>
      <c r="E64" s="1048"/>
      <c r="F64" s="1049"/>
      <c r="G64" s="607"/>
      <c r="H64" s="608"/>
      <c r="I64" s="608"/>
      <c r="J64" s="608"/>
      <c r="K64" s="609"/>
      <c r="L64" s="598"/>
      <c r="M64" s="599"/>
      <c r="N64" s="599"/>
      <c r="O64" s="599"/>
      <c r="P64" s="599"/>
      <c r="Q64" s="599"/>
      <c r="R64" s="599"/>
      <c r="S64" s="599"/>
      <c r="T64" s="599"/>
      <c r="U64" s="599"/>
      <c r="V64" s="599"/>
      <c r="W64" s="599"/>
      <c r="X64" s="600"/>
      <c r="Y64" s="601"/>
      <c r="Z64" s="602"/>
      <c r="AA64" s="602"/>
      <c r="AB64" s="60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4"/>
    </row>
    <row r="65" spans="1:50" ht="24.75" customHeight="1">
      <c r="A65" s="1047"/>
      <c r="B65" s="1048"/>
      <c r="C65" s="1048"/>
      <c r="D65" s="1048"/>
      <c r="E65" s="1048"/>
      <c r="F65" s="1049"/>
      <c r="G65" s="607"/>
      <c r="H65" s="608"/>
      <c r="I65" s="608"/>
      <c r="J65" s="608"/>
      <c r="K65" s="609"/>
      <c r="L65" s="598"/>
      <c r="M65" s="599"/>
      <c r="N65" s="599"/>
      <c r="O65" s="599"/>
      <c r="P65" s="599"/>
      <c r="Q65" s="599"/>
      <c r="R65" s="599"/>
      <c r="S65" s="599"/>
      <c r="T65" s="599"/>
      <c r="U65" s="599"/>
      <c r="V65" s="599"/>
      <c r="W65" s="599"/>
      <c r="X65" s="600"/>
      <c r="Y65" s="601"/>
      <c r="Z65" s="602"/>
      <c r="AA65" s="602"/>
      <c r="AB65" s="60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4"/>
    </row>
    <row r="66" spans="1:50" ht="24.75" customHeight="1">
      <c r="A66" s="1047"/>
      <c r="B66" s="1048"/>
      <c r="C66" s="1048"/>
      <c r="D66" s="1048"/>
      <c r="E66" s="1048"/>
      <c r="F66" s="1049"/>
      <c r="G66" s="607"/>
      <c r="H66" s="608"/>
      <c r="I66" s="608"/>
      <c r="J66" s="608"/>
      <c r="K66" s="609"/>
      <c r="L66" s="598"/>
      <c r="M66" s="599"/>
      <c r="N66" s="599"/>
      <c r="O66" s="599"/>
      <c r="P66" s="599"/>
      <c r="Q66" s="599"/>
      <c r="R66" s="599"/>
      <c r="S66" s="599"/>
      <c r="T66" s="599"/>
      <c r="U66" s="599"/>
      <c r="V66" s="599"/>
      <c r="W66" s="599"/>
      <c r="X66" s="600"/>
      <c r="Y66" s="601"/>
      <c r="Z66" s="602"/>
      <c r="AA66" s="602"/>
      <c r="AB66" s="60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4"/>
    </row>
    <row r="67" spans="1:50" ht="24.75" customHeight="1" thickBot="1">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47"/>
      <c r="B69" s="1048"/>
      <c r="C69" s="1048"/>
      <c r="D69" s="1048"/>
      <c r="E69" s="1048"/>
      <c r="F69" s="1049"/>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7"/>
      <c r="B71" s="1048"/>
      <c r="C71" s="1048"/>
      <c r="D71" s="1048"/>
      <c r="E71" s="1048"/>
      <c r="F71" s="1049"/>
      <c r="G71" s="607"/>
      <c r="H71" s="608"/>
      <c r="I71" s="608"/>
      <c r="J71" s="608"/>
      <c r="K71" s="609"/>
      <c r="L71" s="598"/>
      <c r="M71" s="599"/>
      <c r="N71" s="599"/>
      <c r="O71" s="599"/>
      <c r="P71" s="599"/>
      <c r="Q71" s="599"/>
      <c r="R71" s="599"/>
      <c r="S71" s="599"/>
      <c r="T71" s="599"/>
      <c r="U71" s="599"/>
      <c r="V71" s="599"/>
      <c r="W71" s="599"/>
      <c r="X71" s="600"/>
      <c r="Y71" s="601"/>
      <c r="Z71" s="602"/>
      <c r="AA71" s="602"/>
      <c r="AB71" s="60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4"/>
    </row>
    <row r="72" spans="1:50" ht="24.75" customHeight="1">
      <c r="A72" s="1047"/>
      <c r="B72" s="1048"/>
      <c r="C72" s="1048"/>
      <c r="D72" s="1048"/>
      <c r="E72" s="1048"/>
      <c r="F72" s="1049"/>
      <c r="G72" s="607"/>
      <c r="H72" s="608"/>
      <c r="I72" s="608"/>
      <c r="J72" s="608"/>
      <c r="K72" s="609"/>
      <c r="L72" s="598"/>
      <c r="M72" s="599"/>
      <c r="N72" s="599"/>
      <c r="O72" s="599"/>
      <c r="P72" s="599"/>
      <c r="Q72" s="599"/>
      <c r="R72" s="599"/>
      <c r="S72" s="599"/>
      <c r="T72" s="599"/>
      <c r="U72" s="599"/>
      <c r="V72" s="599"/>
      <c r="W72" s="599"/>
      <c r="X72" s="600"/>
      <c r="Y72" s="601"/>
      <c r="Z72" s="602"/>
      <c r="AA72" s="602"/>
      <c r="AB72" s="60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4"/>
    </row>
    <row r="73" spans="1:50" ht="24.75" customHeight="1">
      <c r="A73" s="1047"/>
      <c r="B73" s="1048"/>
      <c r="C73" s="1048"/>
      <c r="D73" s="1048"/>
      <c r="E73" s="1048"/>
      <c r="F73" s="1049"/>
      <c r="G73" s="607"/>
      <c r="H73" s="608"/>
      <c r="I73" s="608"/>
      <c r="J73" s="608"/>
      <c r="K73" s="609"/>
      <c r="L73" s="598"/>
      <c r="M73" s="599"/>
      <c r="N73" s="599"/>
      <c r="O73" s="599"/>
      <c r="P73" s="599"/>
      <c r="Q73" s="599"/>
      <c r="R73" s="599"/>
      <c r="S73" s="599"/>
      <c r="T73" s="599"/>
      <c r="U73" s="599"/>
      <c r="V73" s="599"/>
      <c r="W73" s="599"/>
      <c r="X73" s="600"/>
      <c r="Y73" s="601"/>
      <c r="Z73" s="602"/>
      <c r="AA73" s="602"/>
      <c r="AB73" s="60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4"/>
    </row>
    <row r="74" spans="1:50" ht="24.75" customHeight="1">
      <c r="A74" s="1047"/>
      <c r="B74" s="1048"/>
      <c r="C74" s="1048"/>
      <c r="D74" s="1048"/>
      <c r="E74" s="1048"/>
      <c r="F74" s="1049"/>
      <c r="G74" s="607"/>
      <c r="H74" s="608"/>
      <c r="I74" s="608"/>
      <c r="J74" s="608"/>
      <c r="K74" s="609"/>
      <c r="L74" s="598"/>
      <c r="M74" s="599"/>
      <c r="N74" s="599"/>
      <c r="O74" s="599"/>
      <c r="P74" s="599"/>
      <c r="Q74" s="599"/>
      <c r="R74" s="599"/>
      <c r="S74" s="599"/>
      <c r="T74" s="599"/>
      <c r="U74" s="599"/>
      <c r="V74" s="599"/>
      <c r="W74" s="599"/>
      <c r="X74" s="600"/>
      <c r="Y74" s="601"/>
      <c r="Z74" s="602"/>
      <c r="AA74" s="602"/>
      <c r="AB74" s="60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4"/>
    </row>
    <row r="75" spans="1:50" ht="24.75" customHeight="1">
      <c r="A75" s="1047"/>
      <c r="B75" s="1048"/>
      <c r="C75" s="1048"/>
      <c r="D75" s="1048"/>
      <c r="E75" s="1048"/>
      <c r="F75" s="1049"/>
      <c r="G75" s="607"/>
      <c r="H75" s="608"/>
      <c r="I75" s="608"/>
      <c r="J75" s="608"/>
      <c r="K75" s="609"/>
      <c r="L75" s="598"/>
      <c r="M75" s="599"/>
      <c r="N75" s="599"/>
      <c r="O75" s="599"/>
      <c r="P75" s="599"/>
      <c r="Q75" s="599"/>
      <c r="R75" s="599"/>
      <c r="S75" s="599"/>
      <c r="T75" s="599"/>
      <c r="U75" s="599"/>
      <c r="V75" s="599"/>
      <c r="W75" s="599"/>
      <c r="X75" s="600"/>
      <c r="Y75" s="601"/>
      <c r="Z75" s="602"/>
      <c r="AA75" s="602"/>
      <c r="AB75" s="60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4"/>
    </row>
    <row r="76" spans="1:50" ht="24.75" customHeight="1">
      <c r="A76" s="1047"/>
      <c r="B76" s="1048"/>
      <c r="C76" s="1048"/>
      <c r="D76" s="1048"/>
      <c r="E76" s="1048"/>
      <c r="F76" s="1049"/>
      <c r="G76" s="607"/>
      <c r="H76" s="608"/>
      <c r="I76" s="608"/>
      <c r="J76" s="608"/>
      <c r="K76" s="609"/>
      <c r="L76" s="598"/>
      <c r="M76" s="599"/>
      <c r="N76" s="599"/>
      <c r="O76" s="599"/>
      <c r="P76" s="599"/>
      <c r="Q76" s="599"/>
      <c r="R76" s="599"/>
      <c r="S76" s="599"/>
      <c r="T76" s="599"/>
      <c r="U76" s="599"/>
      <c r="V76" s="599"/>
      <c r="W76" s="599"/>
      <c r="X76" s="600"/>
      <c r="Y76" s="601"/>
      <c r="Z76" s="602"/>
      <c r="AA76" s="602"/>
      <c r="AB76" s="60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4"/>
    </row>
    <row r="77" spans="1:50" ht="24.75" customHeight="1">
      <c r="A77" s="1047"/>
      <c r="B77" s="1048"/>
      <c r="C77" s="1048"/>
      <c r="D77" s="1048"/>
      <c r="E77" s="1048"/>
      <c r="F77" s="1049"/>
      <c r="G77" s="607"/>
      <c r="H77" s="608"/>
      <c r="I77" s="608"/>
      <c r="J77" s="608"/>
      <c r="K77" s="609"/>
      <c r="L77" s="598"/>
      <c r="M77" s="599"/>
      <c r="N77" s="599"/>
      <c r="O77" s="599"/>
      <c r="P77" s="599"/>
      <c r="Q77" s="599"/>
      <c r="R77" s="599"/>
      <c r="S77" s="599"/>
      <c r="T77" s="599"/>
      <c r="U77" s="599"/>
      <c r="V77" s="599"/>
      <c r="W77" s="599"/>
      <c r="X77" s="600"/>
      <c r="Y77" s="601"/>
      <c r="Z77" s="602"/>
      <c r="AA77" s="602"/>
      <c r="AB77" s="60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4"/>
    </row>
    <row r="78" spans="1:50" ht="24.75" customHeight="1">
      <c r="A78" s="1047"/>
      <c r="B78" s="1048"/>
      <c r="C78" s="1048"/>
      <c r="D78" s="1048"/>
      <c r="E78" s="1048"/>
      <c r="F78" s="1049"/>
      <c r="G78" s="607"/>
      <c r="H78" s="608"/>
      <c r="I78" s="608"/>
      <c r="J78" s="608"/>
      <c r="K78" s="609"/>
      <c r="L78" s="598"/>
      <c r="M78" s="599"/>
      <c r="N78" s="599"/>
      <c r="O78" s="599"/>
      <c r="P78" s="599"/>
      <c r="Q78" s="599"/>
      <c r="R78" s="599"/>
      <c r="S78" s="599"/>
      <c r="T78" s="599"/>
      <c r="U78" s="599"/>
      <c r="V78" s="599"/>
      <c r="W78" s="599"/>
      <c r="X78" s="600"/>
      <c r="Y78" s="601"/>
      <c r="Z78" s="602"/>
      <c r="AA78" s="602"/>
      <c r="AB78" s="60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4"/>
    </row>
    <row r="79" spans="1:50" ht="24.75" customHeight="1">
      <c r="A79" s="1047"/>
      <c r="B79" s="1048"/>
      <c r="C79" s="1048"/>
      <c r="D79" s="1048"/>
      <c r="E79" s="1048"/>
      <c r="F79" s="1049"/>
      <c r="G79" s="607"/>
      <c r="H79" s="608"/>
      <c r="I79" s="608"/>
      <c r="J79" s="608"/>
      <c r="K79" s="609"/>
      <c r="L79" s="598"/>
      <c r="M79" s="599"/>
      <c r="N79" s="599"/>
      <c r="O79" s="599"/>
      <c r="P79" s="599"/>
      <c r="Q79" s="599"/>
      <c r="R79" s="599"/>
      <c r="S79" s="599"/>
      <c r="T79" s="599"/>
      <c r="U79" s="599"/>
      <c r="V79" s="599"/>
      <c r="W79" s="599"/>
      <c r="X79" s="600"/>
      <c r="Y79" s="601"/>
      <c r="Z79" s="602"/>
      <c r="AA79" s="602"/>
      <c r="AB79" s="60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4"/>
    </row>
    <row r="80" spans="1:50" ht="24.75" customHeight="1" thickBot="1">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47"/>
      <c r="B82" s="1048"/>
      <c r="C82" s="1048"/>
      <c r="D82" s="1048"/>
      <c r="E82" s="1048"/>
      <c r="F82" s="1049"/>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7"/>
      <c r="B84" s="1048"/>
      <c r="C84" s="1048"/>
      <c r="D84" s="1048"/>
      <c r="E84" s="1048"/>
      <c r="F84" s="1049"/>
      <c r="G84" s="607"/>
      <c r="H84" s="608"/>
      <c r="I84" s="608"/>
      <c r="J84" s="608"/>
      <c r="K84" s="609"/>
      <c r="L84" s="598"/>
      <c r="M84" s="599"/>
      <c r="N84" s="599"/>
      <c r="O84" s="599"/>
      <c r="P84" s="599"/>
      <c r="Q84" s="599"/>
      <c r="R84" s="599"/>
      <c r="S84" s="599"/>
      <c r="T84" s="599"/>
      <c r="U84" s="599"/>
      <c r="V84" s="599"/>
      <c r="W84" s="599"/>
      <c r="X84" s="600"/>
      <c r="Y84" s="601"/>
      <c r="Z84" s="602"/>
      <c r="AA84" s="602"/>
      <c r="AB84" s="60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4"/>
    </row>
    <row r="85" spans="1:50" ht="24.75" customHeight="1">
      <c r="A85" s="1047"/>
      <c r="B85" s="1048"/>
      <c r="C85" s="1048"/>
      <c r="D85" s="1048"/>
      <c r="E85" s="1048"/>
      <c r="F85" s="1049"/>
      <c r="G85" s="607"/>
      <c r="H85" s="608"/>
      <c r="I85" s="608"/>
      <c r="J85" s="608"/>
      <c r="K85" s="609"/>
      <c r="L85" s="598"/>
      <c r="M85" s="599"/>
      <c r="N85" s="599"/>
      <c r="O85" s="599"/>
      <c r="P85" s="599"/>
      <c r="Q85" s="599"/>
      <c r="R85" s="599"/>
      <c r="S85" s="599"/>
      <c r="T85" s="599"/>
      <c r="U85" s="599"/>
      <c r="V85" s="599"/>
      <c r="W85" s="599"/>
      <c r="X85" s="600"/>
      <c r="Y85" s="601"/>
      <c r="Z85" s="602"/>
      <c r="AA85" s="602"/>
      <c r="AB85" s="60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4"/>
    </row>
    <row r="86" spans="1:50" ht="24.75" customHeight="1">
      <c r="A86" s="1047"/>
      <c r="B86" s="1048"/>
      <c r="C86" s="1048"/>
      <c r="D86" s="1048"/>
      <c r="E86" s="1048"/>
      <c r="F86" s="1049"/>
      <c r="G86" s="607"/>
      <c r="H86" s="608"/>
      <c r="I86" s="608"/>
      <c r="J86" s="608"/>
      <c r="K86" s="609"/>
      <c r="L86" s="598"/>
      <c r="M86" s="599"/>
      <c r="N86" s="599"/>
      <c r="O86" s="599"/>
      <c r="P86" s="599"/>
      <c r="Q86" s="599"/>
      <c r="R86" s="599"/>
      <c r="S86" s="599"/>
      <c r="T86" s="599"/>
      <c r="U86" s="599"/>
      <c r="V86" s="599"/>
      <c r="W86" s="599"/>
      <c r="X86" s="600"/>
      <c r="Y86" s="601"/>
      <c r="Z86" s="602"/>
      <c r="AA86" s="602"/>
      <c r="AB86" s="60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4"/>
    </row>
    <row r="87" spans="1:50" ht="24.75" customHeight="1">
      <c r="A87" s="1047"/>
      <c r="B87" s="1048"/>
      <c r="C87" s="1048"/>
      <c r="D87" s="1048"/>
      <c r="E87" s="1048"/>
      <c r="F87" s="1049"/>
      <c r="G87" s="607"/>
      <c r="H87" s="608"/>
      <c r="I87" s="608"/>
      <c r="J87" s="608"/>
      <c r="K87" s="609"/>
      <c r="L87" s="598"/>
      <c r="M87" s="599"/>
      <c r="N87" s="599"/>
      <c r="O87" s="599"/>
      <c r="P87" s="599"/>
      <c r="Q87" s="599"/>
      <c r="R87" s="599"/>
      <c r="S87" s="599"/>
      <c r="T87" s="599"/>
      <c r="U87" s="599"/>
      <c r="V87" s="599"/>
      <c r="W87" s="599"/>
      <c r="X87" s="600"/>
      <c r="Y87" s="601"/>
      <c r="Z87" s="602"/>
      <c r="AA87" s="602"/>
      <c r="AB87" s="60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4"/>
    </row>
    <row r="88" spans="1:50" ht="24.75" customHeight="1">
      <c r="A88" s="1047"/>
      <c r="B88" s="1048"/>
      <c r="C88" s="1048"/>
      <c r="D88" s="1048"/>
      <c r="E88" s="1048"/>
      <c r="F88" s="1049"/>
      <c r="G88" s="607"/>
      <c r="H88" s="608"/>
      <c r="I88" s="608"/>
      <c r="J88" s="608"/>
      <c r="K88" s="609"/>
      <c r="L88" s="598"/>
      <c r="M88" s="599"/>
      <c r="N88" s="599"/>
      <c r="O88" s="599"/>
      <c r="P88" s="599"/>
      <c r="Q88" s="599"/>
      <c r="R88" s="599"/>
      <c r="S88" s="599"/>
      <c r="T88" s="599"/>
      <c r="U88" s="599"/>
      <c r="V88" s="599"/>
      <c r="W88" s="599"/>
      <c r="X88" s="600"/>
      <c r="Y88" s="601"/>
      <c r="Z88" s="602"/>
      <c r="AA88" s="602"/>
      <c r="AB88" s="60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4"/>
    </row>
    <row r="89" spans="1:50" ht="24.75" customHeight="1">
      <c r="A89" s="1047"/>
      <c r="B89" s="1048"/>
      <c r="C89" s="1048"/>
      <c r="D89" s="1048"/>
      <c r="E89" s="1048"/>
      <c r="F89" s="1049"/>
      <c r="G89" s="607"/>
      <c r="H89" s="608"/>
      <c r="I89" s="608"/>
      <c r="J89" s="608"/>
      <c r="K89" s="609"/>
      <c r="L89" s="598"/>
      <c r="M89" s="599"/>
      <c r="N89" s="599"/>
      <c r="O89" s="599"/>
      <c r="P89" s="599"/>
      <c r="Q89" s="599"/>
      <c r="R89" s="599"/>
      <c r="S89" s="599"/>
      <c r="T89" s="599"/>
      <c r="U89" s="599"/>
      <c r="V89" s="599"/>
      <c r="W89" s="599"/>
      <c r="X89" s="600"/>
      <c r="Y89" s="601"/>
      <c r="Z89" s="602"/>
      <c r="AA89" s="602"/>
      <c r="AB89" s="60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4"/>
    </row>
    <row r="90" spans="1:50" ht="24.75" customHeight="1">
      <c r="A90" s="1047"/>
      <c r="B90" s="1048"/>
      <c r="C90" s="1048"/>
      <c r="D90" s="1048"/>
      <c r="E90" s="1048"/>
      <c r="F90" s="1049"/>
      <c r="G90" s="607"/>
      <c r="H90" s="608"/>
      <c r="I90" s="608"/>
      <c r="J90" s="608"/>
      <c r="K90" s="609"/>
      <c r="L90" s="598"/>
      <c r="M90" s="599"/>
      <c r="N90" s="599"/>
      <c r="O90" s="599"/>
      <c r="P90" s="599"/>
      <c r="Q90" s="599"/>
      <c r="R90" s="599"/>
      <c r="S90" s="599"/>
      <c r="T90" s="599"/>
      <c r="U90" s="599"/>
      <c r="V90" s="599"/>
      <c r="W90" s="599"/>
      <c r="X90" s="600"/>
      <c r="Y90" s="601"/>
      <c r="Z90" s="602"/>
      <c r="AA90" s="602"/>
      <c r="AB90" s="60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4"/>
    </row>
    <row r="91" spans="1:50" ht="24.75" customHeight="1">
      <c r="A91" s="1047"/>
      <c r="B91" s="1048"/>
      <c r="C91" s="1048"/>
      <c r="D91" s="1048"/>
      <c r="E91" s="1048"/>
      <c r="F91" s="1049"/>
      <c r="G91" s="607"/>
      <c r="H91" s="608"/>
      <c r="I91" s="608"/>
      <c r="J91" s="608"/>
      <c r="K91" s="609"/>
      <c r="L91" s="598"/>
      <c r="M91" s="599"/>
      <c r="N91" s="599"/>
      <c r="O91" s="599"/>
      <c r="P91" s="599"/>
      <c r="Q91" s="599"/>
      <c r="R91" s="599"/>
      <c r="S91" s="599"/>
      <c r="T91" s="599"/>
      <c r="U91" s="599"/>
      <c r="V91" s="599"/>
      <c r="W91" s="599"/>
      <c r="X91" s="600"/>
      <c r="Y91" s="601"/>
      <c r="Z91" s="602"/>
      <c r="AA91" s="602"/>
      <c r="AB91" s="60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4"/>
    </row>
    <row r="92" spans="1:50" ht="24.75" customHeight="1">
      <c r="A92" s="1047"/>
      <c r="B92" s="1048"/>
      <c r="C92" s="1048"/>
      <c r="D92" s="1048"/>
      <c r="E92" s="1048"/>
      <c r="F92" s="1049"/>
      <c r="G92" s="607"/>
      <c r="H92" s="608"/>
      <c r="I92" s="608"/>
      <c r="J92" s="608"/>
      <c r="K92" s="609"/>
      <c r="L92" s="598"/>
      <c r="M92" s="599"/>
      <c r="N92" s="599"/>
      <c r="O92" s="599"/>
      <c r="P92" s="599"/>
      <c r="Q92" s="599"/>
      <c r="R92" s="599"/>
      <c r="S92" s="599"/>
      <c r="T92" s="599"/>
      <c r="U92" s="599"/>
      <c r="V92" s="599"/>
      <c r="W92" s="599"/>
      <c r="X92" s="600"/>
      <c r="Y92" s="601"/>
      <c r="Z92" s="602"/>
      <c r="AA92" s="602"/>
      <c r="AB92" s="60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4"/>
    </row>
    <row r="93" spans="1:50" ht="24.75" customHeight="1" thickBot="1">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47"/>
      <c r="B95" s="1048"/>
      <c r="C95" s="1048"/>
      <c r="D95" s="1048"/>
      <c r="E95" s="1048"/>
      <c r="F95" s="1049"/>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7"/>
      <c r="B97" s="1048"/>
      <c r="C97" s="1048"/>
      <c r="D97" s="1048"/>
      <c r="E97" s="1048"/>
      <c r="F97" s="1049"/>
      <c r="G97" s="607"/>
      <c r="H97" s="608"/>
      <c r="I97" s="608"/>
      <c r="J97" s="608"/>
      <c r="K97" s="609"/>
      <c r="L97" s="598"/>
      <c r="M97" s="599"/>
      <c r="N97" s="599"/>
      <c r="O97" s="599"/>
      <c r="P97" s="599"/>
      <c r="Q97" s="599"/>
      <c r="R97" s="599"/>
      <c r="S97" s="599"/>
      <c r="T97" s="599"/>
      <c r="U97" s="599"/>
      <c r="V97" s="599"/>
      <c r="W97" s="599"/>
      <c r="X97" s="600"/>
      <c r="Y97" s="601"/>
      <c r="Z97" s="602"/>
      <c r="AA97" s="602"/>
      <c r="AB97" s="60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4"/>
    </row>
    <row r="98" spans="1:50" ht="24.75" customHeight="1">
      <c r="A98" s="1047"/>
      <c r="B98" s="1048"/>
      <c r="C98" s="1048"/>
      <c r="D98" s="1048"/>
      <c r="E98" s="1048"/>
      <c r="F98" s="1049"/>
      <c r="G98" s="607"/>
      <c r="H98" s="608"/>
      <c r="I98" s="608"/>
      <c r="J98" s="608"/>
      <c r="K98" s="609"/>
      <c r="L98" s="598"/>
      <c r="M98" s="599"/>
      <c r="N98" s="599"/>
      <c r="O98" s="599"/>
      <c r="P98" s="599"/>
      <c r="Q98" s="599"/>
      <c r="R98" s="599"/>
      <c r="S98" s="599"/>
      <c r="T98" s="599"/>
      <c r="U98" s="599"/>
      <c r="V98" s="599"/>
      <c r="W98" s="599"/>
      <c r="X98" s="600"/>
      <c r="Y98" s="601"/>
      <c r="Z98" s="602"/>
      <c r="AA98" s="602"/>
      <c r="AB98" s="60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4"/>
    </row>
    <row r="99" spans="1:50" ht="24.75" customHeight="1">
      <c r="A99" s="1047"/>
      <c r="B99" s="1048"/>
      <c r="C99" s="1048"/>
      <c r="D99" s="1048"/>
      <c r="E99" s="1048"/>
      <c r="F99" s="1049"/>
      <c r="G99" s="607"/>
      <c r="H99" s="608"/>
      <c r="I99" s="608"/>
      <c r="J99" s="608"/>
      <c r="K99" s="609"/>
      <c r="L99" s="598"/>
      <c r="M99" s="599"/>
      <c r="N99" s="599"/>
      <c r="O99" s="599"/>
      <c r="P99" s="599"/>
      <c r="Q99" s="599"/>
      <c r="R99" s="599"/>
      <c r="S99" s="599"/>
      <c r="T99" s="599"/>
      <c r="U99" s="599"/>
      <c r="V99" s="599"/>
      <c r="W99" s="599"/>
      <c r="X99" s="600"/>
      <c r="Y99" s="601"/>
      <c r="Z99" s="602"/>
      <c r="AA99" s="602"/>
      <c r="AB99" s="60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4"/>
    </row>
    <row r="100" spans="1:50" ht="24.75" customHeight="1">
      <c r="A100" s="1047"/>
      <c r="B100" s="1048"/>
      <c r="C100" s="1048"/>
      <c r="D100" s="1048"/>
      <c r="E100" s="1048"/>
      <c r="F100" s="1049"/>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0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4"/>
    </row>
    <row r="101" spans="1:50" ht="24.75" customHeight="1">
      <c r="A101" s="1047"/>
      <c r="B101" s="1048"/>
      <c r="C101" s="1048"/>
      <c r="D101" s="1048"/>
      <c r="E101" s="1048"/>
      <c r="F101" s="1049"/>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0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4"/>
    </row>
    <row r="102" spans="1:50" ht="24.75" customHeight="1">
      <c r="A102" s="1047"/>
      <c r="B102" s="1048"/>
      <c r="C102" s="1048"/>
      <c r="D102" s="1048"/>
      <c r="E102" s="1048"/>
      <c r="F102" s="1049"/>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0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4"/>
    </row>
    <row r="103" spans="1:50" ht="24.75" customHeight="1">
      <c r="A103" s="1047"/>
      <c r="B103" s="1048"/>
      <c r="C103" s="1048"/>
      <c r="D103" s="1048"/>
      <c r="E103" s="1048"/>
      <c r="F103" s="1049"/>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0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4"/>
    </row>
    <row r="104" spans="1:50" ht="24.75" customHeight="1">
      <c r="A104" s="1047"/>
      <c r="B104" s="1048"/>
      <c r="C104" s="1048"/>
      <c r="D104" s="1048"/>
      <c r="E104" s="1048"/>
      <c r="F104" s="1049"/>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0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4"/>
    </row>
    <row r="105" spans="1:50" ht="24.75" customHeight="1">
      <c r="A105" s="1047"/>
      <c r="B105" s="1048"/>
      <c r="C105" s="1048"/>
      <c r="D105" s="1048"/>
      <c r="E105" s="1048"/>
      <c r="F105" s="1049"/>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0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4"/>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47"/>
      <c r="B109" s="1048"/>
      <c r="C109" s="1048"/>
      <c r="D109" s="1048"/>
      <c r="E109" s="1048"/>
      <c r="F109" s="1049"/>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7"/>
      <c r="B111" s="1048"/>
      <c r="C111" s="1048"/>
      <c r="D111" s="1048"/>
      <c r="E111" s="1048"/>
      <c r="F111" s="1049"/>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0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4"/>
    </row>
    <row r="112" spans="1:50" ht="24.75" customHeight="1">
      <c r="A112" s="1047"/>
      <c r="B112" s="1048"/>
      <c r="C112" s="1048"/>
      <c r="D112" s="1048"/>
      <c r="E112" s="1048"/>
      <c r="F112" s="1049"/>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0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4"/>
    </row>
    <row r="113" spans="1:50" ht="24.75" customHeight="1">
      <c r="A113" s="1047"/>
      <c r="B113" s="1048"/>
      <c r="C113" s="1048"/>
      <c r="D113" s="1048"/>
      <c r="E113" s="1048"/>
      <c r="F113" s="1049"/>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0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4"/>
    </row>
    <row r="114" spans="1:50" ht="24.75" customHeight="1">
      <c r="A114" s="1047"/>
      <c r="B114" s="1048"/>
      <c r="C114" s="1048"/>
      <c r="D114" s="1048"/>
      <c r="E114" s="1048"/>
      <c r="F114" s="1049"/>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0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4"/>
    </row>
    <row r="115" spans="1:50" ht="24.75" customHeight="1">
      <c r="A115" s="1047"/>
      <c r="B115" s="1048"/>
      <c r="C115" s="1048"/>
      <c r="D115" s="1048"/>
      <c r="E115" s="1048"/>
      <c r="F115" s="1049"/>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0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4"/>
    </row>
    <row r="116" spans="1:50" ht="24.75" customHeight="1">
      <c r="A116" s="1047"/>
      <c r="B116" s="1048"/>
      <c r="C116" s="1048"/>
      <c r="D116" s="1048"/>
      <c r="E116" s="1048"/>
      <c r="F116" s="1049"/>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0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4"/>
    </row>
    <row r="117" spans="1:50" ht="24.75" customHeight="1">
      <c r="A117" s="1047"/>
      <c r="B117" s="1048"/>
      <c r="C117" s="1048"/>
      <c r="D117" s="1048"/>
      <c r="E117" s="1048"/>
      <c r="F117" s="1049"/>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0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4"/>
    </row>
    <row r="118" spans="1:50" ht="24.75" customHeight="1">
      <c r="A118" s="1047"/>
      <c r="B118" s="1048"/>
      <c r="C118" s="1048"/>
      <c r="D118" s="1048"/>
      <c r="E118" s="1048"/>
      <c r="F118" s="1049"/>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0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4"/>
    </row>
    <row r="119" spans="1:50" ht="24.75" customHeight="1">
      <c r="A119" s="1047"/>
      <c r="B119" s="1048"/>
      <c r="C119" s="1048"/>
      <c r="D119" s="1048"/>
      <c r="E119" s="1048"/>
      <c r="F119" s="1049"/>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0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4"/>
    </row>
    <row r="120" spans="1:50" ht="24.75" customHeight="1" thickBot="1">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47"/>
      <c r="B122" s="1048"/>
      <c r="C122" s="1048"/>
      <c r="D122" s="1048"/>
      <c r="E122" s="1048"/>
      <c r="F122" s="1049"/>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7"/>
      <c r="B124" s="1048"/>
      <c r="C124" s="1048"/>
      <c r="D124" s="1048"/>
      <c r="E124" s="1048"/>
      <c r="F124" s="1049"/>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0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4"/>
    </row>
    <row r="125" spans="1:50" ht="24.75" customHeight="1">
      <c r="A125" s="1047"/>
      <c r="B125" s="1048"/>
      <c r="C125" s="1048"/>
      <c r="D125" s="1048"/>
      <c r="E125" s="1048"/>
      <c r="F125" s="1049"/>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0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4"/>
    </row>
    <row r="126" spans="1:50" ht="24.75" customHeight="1">
      <c r="A126" s="1047"/>
      <c r="B126" s="1048"/>
      <c r="C126" s="1048"/>
      <c r="D126" s="1048"/>
      <c r="E126" s="1048"/>
      <c r="F126" s="1049"/>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0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4"/>
    </row>
    <row r="127" spans="1:50" ht="24.75" customHeight="1">
      <c r="A127" s="1047"/>
      <c r="B127" s="1048"/>
      <c r="C127" s="1048"/>
      <c r="D127" s="1048"/>
      <c r="E127" s="1048"/>
      <c r="F127" s="1049"/>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0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4"/>
    </row>
    <row r="128" spans="1:50" ht="24.75" customHeight="1">
      <c r="A128" s="1047"/>
      <c r="B128" s="1048"/>
      <c r="C128" s="1048"/>
      <c r="D128" s="1048"/>
      <c r="E128" s="1048"/>
      <c r="F128" s="1049"/>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0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4"/>
    </row>
    <row r="129" spans="1:50" ht="24.75" customHeight="1">
      <c r="A129" s="1047"/>
      <c r="B129" s="1048"/>
      <c r="C129" s="1048"/>
      <c r="D129" s="1048"/>
      <c r="E129" s="1048"/>
      <c r="F129" s="1049"/>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0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4"/>
    </row>
    <row r="130" spans="1:50" ht="24.75" customHeight="1">
      <c r="A130" s="1047"/>
      <c r="B130" s="1048"/>
      <c r="C130" s="1048"/>
      <c r="D130" s="1048"/>
      <c r="E130" s="1048"/>
      <c r="F130" s="1049"/>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0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4"/>
    </row>
    <row r="131" spans="1:50" ht="24.75" customHeight="1">
      <c r="A131" s="1047"/>
      <c r="B131" s="1048"/>
      <c r="C131" s="1048"/>
      <c r="D131" s="1048"/>
      <c r="E131" s="1048"/>
      <c r="F131" s="1049"/>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0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4"/>
    </row>
    <row r="132" spans="1:50" ht="24.75" customHeight="1">
      <c r="A132" s="1047"/>
      <c r="B132" s="1048"/>
      <c r="C132" s="1048"/>
      <c r="D132" s="1048"/>
      <c r="E132" s="1048"/>
      <c r="F132" s="1049"/>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0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4"/>
    </row>
    <row r="133" spans="1:50" ht="24.75" customHeight="1" thickBot="1">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47"/>
      <c r="B135" s="1048"/>
      <c r="C135" s="1048"/>
      <c r="D135" s="1048"/>
      <c r="E135" s="1048"/>
      <c r="F135" s="1049"/>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7"/>
      <c r="B137" s="1048"/>
      <c r="C137" s="1048"/>
      <c r="D137" s="1048"/>
      <c r="E137" s="1048"/>
      <c r="F137" s="1049"/>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0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4"/>
    </row>
    <row r="138" spans="1:50" ht="24.75" customHeight="1">
      <c r="A138" s="1047"/>
      <c r="B138" s="1048"/>
      <c r="C138" s="1048"/>
      <c r="D138" s="1048"/>
      <c r="E138" s="1048"/>
      <c r="F138" s="1049"/>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0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4"/>
    </row>
    <row r="139" spans="1:50" ht="24.75" customHeight="1">
      <c r="A139" s="1047"/>
      <c r="B139" s="1048"/>
      <c r="C139" s="1048"/>
      <c r="D139" s="1048"/>
      <c r="E139" s="1048"/>
      <c r="F139" s="1049"/>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0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4"/>
    </row>
    <row r="140" spans="1:50" ht="24.75" customHeight="1">
      <c r="A140" s="1047"/>
      <c r="B140" s="1048"/>
      <c r="C140" s="1048"/>
      <c r="D140" s="1048"/>
      <c r="E140" s="1048"/>
      <c r="F140" s="1049"/>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0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4"/>
    </row>
    <row r="141" spans="1:50" ht="24.75" customHeight="1">
      <c r="A141" s="1047"/>
      <c r="B141" s="1048"/>
      <c r="C141" s="1048"/>
      <c r="D141" s="1048"/>
      <c r="E141" s="1048"/>
      <c r="F141" s="1049"/>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0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4"/>
    </row>
    <row r="142" spans="1:50" ht="24.75" customHeight="1">
      <c r="A142" s="1047"/>
      <c r="B142" s="1048"/>
      <c r="C142" s="1048"/>
      <c r="D142" s="1048"/>
      <c r="E142" s="1048"/>
      <c r="F142" s="1049"/>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0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4"/>
    </row>
    <row r="143" spans="1:50" ht="24.75" customHeight="1">
      <c r="A143" s="1047"/>
      <c r="B143" s="1048"/>
      <c r="C143" s="1048"/>
      <c r="D143" s="1048"/>
      <c r="E143" s="1048"/>
      <c r="F143" s="1049"/>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0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4"/>
    </row>
    <row r="144" spans="1:50" ht="24.75" customHeight="1">
      <c r="A144" s="1047"/>
      <c r="B144" s="1048"/>
      <c r="C144" s="1048"/>
      <c r="D144" s="1048"/>
      <c r="E144" s="1048"/>
      <c r="F144" s="1049"/>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0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4"/>
    </row>
    <row r="145" spans="1:50" ht="24.75" customHeight="1">
      <c r="A145" s="1047"/>
      <c r="B145" s="1048"/>
      <c r="C145" s="1048"/>
      <c r="D145" s="1048"/>
      <c r="E145" s="1048"/>
      <c r="F145" s="1049"/>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0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4"/>
    </row>
    <row r="146" spans="1:50" ht="24.75" customHeight="1" thickBot="1">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47"/>
      <c r="B148" s="1048"/>
      <c r="C148" s="1048"/>
      <c r="D148" s="1048"/>
      <c r="E148" s="1048"/>
      <c r="F148" s="1049"/>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7"/>
      <c r="B150" s="1048"/>
      <c r="C150" s="1048"/>
      <c r="D150" s="1048"/>
      <c r="E150" s="1048"/>
      <c r="F150" s="1049"/>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0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4"/>
    </row>
    <row r="151" spans="1:50" ht="24.75" customHeight="1">
      <c r="A151" s="1047"/>
      <c r="B151" s="1048"/>
      <c r="C151" s="1048"/>
      <c r="D151" s="1048"/>
      <c r="E151" s="1048"/>
      <c r="F151" s="1049"/>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0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4"/>
    </row>
    <row r="152" spans="1:50" ht="24.75" customHeight="1">
      <c r="A152" s="1047"/>
      <c r="B152" s="1048"/>
      <c r="C152" s="1048"/>
      <c r="D152" s="1048"/>
      <c r="E152" s="1048"/>
      <c r="F152" s="1049"/>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0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4"/>
    </row>
    <row r="153" spans="1:50" ht="24.75" customHeight="1">
      <c r="A153" s="1047"/>
      <c r="B153" s="1048"/>
      <c r="C153" s="1048"/>
      <c r="D153" s="1048"/>
      <c r="E153" s="1048"/>
      <c r="F153" s="1049"/>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0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4"/>
    </row>
    <row r="154" spans="1:50" ht="24.75" customHeight="1">
      <c r="A154" s="1047"/>
      <c r="B154" s="1048"/>
      <c r="C154" s="1048"/>
      <c r="D154" s="1048"/>
      <c r="E154" s="1048"/>
      <c r="F154" s="1049"/>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0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4"/>
    </row>
    <row r="155" spans="1:50" ht="24.75" customHeight="1">
      <c r="A155" s="1047"/>
      <c r="B155" s="1048"/>
      <c r="C155" s="1048"/>
      <c r="D155" s="1048"/>
      <c r="E155" s="1048"/>
      <c r="F155" s="1049"/>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0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4"/>
    </row>
    <row r="156" spans="1:50" ht="24.75" customHeight="1">
      <c r="A156" s="1047"/>
      <c r="B156" s="1048"/>
      <c r="C156" s="1048"/>
      <c r="D156" s="1048"/>
      <c r="E156" s="1048"/>
      <c r="F156" s="1049"/>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0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4"/>
    </row>
    <row r="157" spans="1:50" ht="24.75" customHeight="1">
      <c r="A157" s="1047"/>
      <c r="B157" s="1048"/>
      <c r="C157" s="1048"/>
      <c r="D157" s="1048"/>
      <c r="E157" s="1048"/>
      <c r="F157" s="1049"/>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0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4"/>
    </row>
    <row r="158" spans="1:50" ht="24.75" customHeight="1">
      <c r="A158" s="1047"/>
      <c r="B158" s="1048"/>
      <c r="C158" s="1048"/>
      <c r="D158" s="1048"/>
      <c r="E158" s="1048"/>
      <c r="F158" s="1049"/>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0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4"/>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47"/>
      <c r="B162" s="1048"/>
      <c r="C162" s="1048"/>
      <c r="D162" s="1048"/>
      <c r="E162" s="1048"/>
      <c r="F162" s="1049"/>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7"/>
      <c r="B164" s="1048"/>
      <c r="C164" s="1048"/>
      <c r="D164" s="1048"/>
      <c r="E164" s="1048"/>
      <c r="F164" s="1049"/>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0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4"/>
    </row>
    <row r="165" spans="1:50" ht="24.75" customHeight="1">
      <c r="A165" s="1047"/>
      <c r="B165" s="1048"/>
      <c r="C165" s="1048"/>
      <c r="D165" s="1048"/>
      <c r="E165" s="1048"/>
      <c r="F165" s="1049"/>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0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4"/>
    </row>
    <row r="166" spans="1:50" ht="24.75" customHeight="1">
      <c r="A166" s="1047"/>
      <c r="B166" s="1048"/>
      <c r="C166" s="1048"/>
      <c r="D166" s="1048"/>
      <c r="E166" s="1048"/>
      <c r="F166" s="1049"/>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0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4"/>
    </row>
    <row r="167" spans="1:50" ht="24.75" customHeight="1">
      <c r="A167" s="1047"/>
      <c r="B167" s="1048"/>
      <c r="C167" s="1048"/>
      <c r="D167" s="1048"/>
      <c r="E167" s="1048"/>
      <c r="F167" s="1049"/>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0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4"/>
    </row>
    <row r="168" spans="1:50" ht="24.75" customHeight="1">
      <c r="A168" s="1047"/>
      <c r="B168" s="1048"/>
      <c r="C168" s="1048"/>
      <c r="D168" s="1048"/>
      <c r="E168" s="1048"/>
      <c r="F168" s="1049"/>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0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4"/>
    </row>
    <row r="169" spans="1:50" ht="24.75" customHeight="1">
      <c r="A169" s="1047"/>
      <c r="B169" s="1048"/>
      <c r="C169" s="1048"/>
      <c r="D169" s="1048"/>
      <c r="E169" s="1048"/>
      <c r="F169" s="1049"/>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0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4"/>
    </row>
    <row r="170" spans="1:50" ht="24.75" customHeight="1">
      <c r="A170" s="1047"/>
      <c r="B170" s="1048"/>
      <c r="C170" s="1048"/>
      <c r="D170" s="1048"/>
      <c r="E170" s="1048"/>
      <c r="F170" s="1049"/>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0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4"/>
    </row>
    <row r="171" spans="1:50" ht="24.75" customHeight="1">
      <c r="A171" s="1047"/>
      <c r="B171" s="1048"/>
      <c r="C171" s="1048"/>
      <c r="D171" s="1048"/>
      <c r="E171" s="1048"/>
      <c r="F171" s="1049"/>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0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4"/>
    </row>
    <row r="172" spans="1:50" ht="24.75" customHeight="1">
      <c r="A172" s="1047"/>
      <c r="B172" s="1048"/>
      <c r="C172" s="1048"/>
      <c r="D172" s="1048"/>
      <c r="E172" s="1048"/>
      <c r="F172" s="1049"/>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0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4"/>
    </row>
    <row r="173" spans="1:50" ht="24.75" customHeight="1" thickBot="1">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47"/>
      <c r="B175" s="1048"/>
      <c r="C175" s="1048"/>
      <c r="D175" s="1048"/>
      <c r="E175" s="1048"/>
      <c r="F175" s="1049"/>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7"/>
      <c r="B177" s="1048"/>
      <c r="C177" s="1048"/>
      <c r="D177" s="1048"/>
      <c r="E177" s="1048"/>
      <c r="F177" s="1049"/>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0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4"/>
    </row>
    <row r="178" spans="1:50" ht="24.75" customHeight="1">
      <c r="A178" s="1047"/>
      <c r="B178" s="1048"/>
      <c r="C178" s="1048"/>
      <c r="D178" s="1048"/>
      <c r="E178" s="1048"/>
      <c r="F178" s="1049"/>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0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4"/>
    </row>
    <row r="179" spans="1:50" ht="24.75" customHeight="1">
      <c r="A179" s="1047"/>
      <c r="B179" s="1048"/>
      <c r="C179" s="1048"/>
      <c r="D179" s="1048"/>
      <c r="E179" s="1048"/>
      <c r="F179" s="1049"/>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0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4"/>
    </row>
    <row r="180" spans="1:50" ht="24.75" customHeight="1">
      <c r="A180" s="1047"/>
      <c r="B180" s="1048"/>
      <c r="C180" s="1048"/>
      <c r="D180" s="1048"/>
      <c r="E180" s="1048"/>
      <c r="F180" s="1049"/>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0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4"/>
    </row>
    <row r="181" spans="1:50" ht="24.75" customHeight="1">
      <c r="A181" s="1047"/>
      <c r="B181" s="1048"/>
      <c r="C181" s="1048"/>
      <c r="D181" s="1048"/>
      <c r="E181" s="1048"/>
      <c r="F181" s="1049"/>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0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4"/>
    </row>
    <row r="182" spans="1:50" ht="24.75" customHeight="1">
      <c r="A182" s="1047"/>
      <c r="B182" s="1048"/>
      <c r="C182" s="1048"/>
      <c r="D182" s="1048"/>
      <c r="E182" s="1048"/>
      <c r="F182" s="1049"/>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0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4"/>
    </row>
    <row r="183" spans="1:50" ht="24.75" customHeight="1">
      <c r="A183" s="1047"/>
      <c r="B183" s="1048"/>
      <c r="C183" s="1048"/>
      <c r="D183" s="1048"/>
      <c r="E183" s="1048"/>
      <c r="F183" s="1049"/>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0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4"/>
    </row>
    <row r="184" spans="1:50" ht="24.75" customHeight="1">
      <c r="A184" s="1047"/>
      <c r="B184" s="1048"/>
      <c r="C184" s="1048"/>
      <c r="D184" s="1048"/>
      <c r="E184" s="1048"/>
      <c r="F184" s="1049"/>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0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4"/>
    </row>
    <row r="185" spans="1:50" ht="24.75" customHeight="1">
      <c r="A185" s="1047"/>
      <c r="B185" s="1048"/>
      <c r="C185" s="1048"/>
      <c r="D185" s="1048"/>
      <c r="E185" s="1048"/>
      <c r="F185" s="1049"/>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0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4"/>
    </row>
    <row r="186" spans="1:50" ht="24.75" customHeight="1" thickBot="1">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47"/>
      <c r="B188" s="1048"/>
      <c r="C188" s="1048"/>
      <c r="D188" s="1048"/>
      <c r="E188" s="1048"/>
      <c r="F188" s="1049"/>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7"/>
      <c r="B190" s="1048"/>
      <c r="C190" s="1048"/>
      <c r="D190" s="1048"/>
      <c r="E190" s="1048"/>
      <c r="F190" s="1049"/>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0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4"/>
    </row>
    <row r="191" spans="1:50" ht="24.75" customHeight="1">
      <c r="A191" s="1047"/>
      <c r="B191" s="1048"/>
      <c r="C191" s="1048"/>
      <c r="D191" s="1048"/>
      <c r="E191" s="1048"/>
      <c r="F191" s="1049"/>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0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4"/>
    </row>
    <row r="192" spans="1:50" ht="24.75" customHeight="1">
      <c r="A192" s="1047"/>
      <c r="B192" s="1048"/>
      <c r="C192" s="1048"/>
      <c r="D192" s="1048"/>
      <c r="E192" s="1048"/>
      <c r="F192" s="1049"/>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0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4"/>
    </row>
    <row r="193" spans="1:50" ht="24.75" customHeight="1">
      <c r="A193" s="1047"/>
      <c r="B193" s="1048"/>
      <c r="C193" s="1048"/>
      <c r="D193" s="1048"/>
      <c r="E193" s="1048"/>
      <c r="F193" s="1049"/>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0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4"/>
    </row>
    <row r="194" spans="1:50" ht="24.75" customHeight="1">
      <c r="A194" s="1047"/>
      <c r="B194" s="1048"/>
      <c r="C194" s="1048"/>
      <c r="D194" s="1048"/>
      <c r="E194" s="1048"/>
      <c r="F194" s="1049"/>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0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4"/>
    </row>
    <row r="195" spans="1:50" ht="24.75" customHeight="1">
      <c r="A195" s="1047"/>
      <c r="B195" s="1048"/>
      <c r="C195" s="1048"/>
      <c r="D195" s="1048"/>
      <c r="E195" s="1048"/>
      <c r="F195" s="1049"/>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0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4"/>
    </row>
    <row r="196" spans="1:50" ht="24.75" customHeight="1">
      <c r="A196" s="1047"/>
      <c r="B196" s="1048"/>
      <c r="C196" s="1048"/>
      <c r="D196" s="1048"/>
      <c r="E196" s="1048"/>
      <c r="F196" s="1049"/>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0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4"/>
    </row>
    <row r="197" spans="1:50" ht="24.75" customHeight="1">
      <c r="A197" s="1047"/>
      <c r="B197" s="1048"/>
      <c r="C197" s="1048"/>
      <c r="D197" s="1048"/>
      <c r="E197" s="1048"/>
      <c r="F197" s="1049"/>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0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4"/>
    </row>
    <row r="198" spans="1:50" ht="24.75" customHeight="1">
      <c r="A198" s="1047"/>
      <c r="B198" s="1048"/>
      <c r="C198" s="1048"/>
      <c r="D198" s="1048"/>
      <c r="E198" s="1048"/>
      <c r="F198" s="1049"/>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0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4"/>
    </row>
    <row r="199" spans="1:50" ht="24.75" customHeight="1" thickBot="1">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47"/>
      <c r="B201" s="1048"/>
      <c r="C201" s="1048"/>
      <c r="D201" s="1048"/>
      <c r="E201" s="1048"/>
      <c r="F201" s="1049"/>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7"/>
      <c r="B203" s="1048"/>
      <c r="C203" s="1048"/>
      <c r="D203" s="1048"/>
      <c r="E203" s="1048"/>
      <c r="F203" s="1049"/>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0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4"/>
    </row>
    <row r="204" spans="1:50" ht="24.75" customHeight="1">
      <c r="A204" s="1047"/>
      <c r="B204" s="1048"/>
      <c r="C204" s="1048"/>
      <c r="D204" s="1048"/>
      <c r="E204" s="1048"/>
      <c r="F204" s="1049"/>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0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4"/>
    </row>
    <row r="205" spans="1:50" ht="24.75" customHeight="1">
      <c r="A205" s="1047"/>
      <c r="B205" s="1048"/>
      <c r="C205" s="1048"/>
      <c r="D205" s="1048"/>
      <c r="E205" s="1048"/>
      <c r="F205" s="1049"/>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0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4"/>
    </row>
    <row r="206" spans="1:50" ht="24.75" customHeight="1">
      <c r="A206" s="1047"/>
      <c r="B206" s="1048"/>
      <c r="C206" s="1048"/>
      <c r="D206" s="1048"/>
      <c r="E206" s="1048"/>
      <c r="F206" s="1049"/>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0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4"/>
    </row>
    <row r="207" spans="1:50" ht="24.75" customHeight="1">
      <c r="A207" s="1047"/>
      <c r="B207" s="1048"/>
      <c r="C207" s="1048"/>
      <c r="D207" s="1048"/>
      <c r="E207" s="1048"/>
      <c r="F207" s="1049"/>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0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4"/>
    </row>
    <row r="208" spans="1:50" ht="24.75" customHeight="1">
      <c r="A208" s="1047"/>
      <c r="B208" s="1048"/>
      <c r="C208" s="1048"/>
      <c r="D208" s="1048"/>
      <c r="E208" s="1048"/>
      <c r="F208" s="1049"/>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0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4"/>
    </row>
    <row r="209" spans="1:50" ht="24.75" customHeight="1">
      <c r="A209" s="1047"/>
      <c r="B209" s="1048"/>
      <c r="C209" s="1048"/>
      <c r="D209" s="1048"/>
      <c r="E209" s="1048"/>
      <c r="F209" s="1049"/>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0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4"/>
    </row>
    <row r="210" spans="1:50" ht="24.75" customHeight="1">
      <c r="A210" s="1047"/>
      <c r="B210" s="1048"/>
      <c r="C210" s="1048"/>
      <c r="D210" s="1048"/>
      <c r="E210" s="1048"/>
      <c r="F210" s="1049"/>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0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4"/>
    </row>
    <row r="211" spans="1:50" ht="24.75" customHeight="1">
      <c r="A211" s="1047"/>
      <c r="B211" s="1048"/>
      <c r="C211" s="1048"/>
      <c r="D211" s="1048"/>
      <c r="E211" s="1048"/>
      <c r="F211" s="1049"/>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0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4"/>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47"/>
      <c r="B215" s="1048"/>
      <c r="C215" s="1048"/>
      <c r="D215" s="1048"/>
      <c r="E215" s="1048"/>
      <c r="F215" s="1049"/>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7"/>
      <c r="B217" s="1048"/>
      <c r="C217" s="1048"/>
      <c r="D217" s="1048"/>
      <c r="E217" s="1048"/>
      <c r="F217" s="1049"/>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0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4"/>
    </row>
    <row r="218" spans="1:50" ht="24.75" customHeight="1">
      <c r="A218" s="1047"/>
      <c r="B218" s="1048"/>
      <c r="C218" s="1048"/>
      <c r="D218" s="1048"/>
      <c r="E218" s="1048"/>
      <c r="F218" s="1049"/>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0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4"/>
    </row>
    <row r="219" spans="1:50" ht="24.75" customHeight="1">
      <c r="A219" s="1047"/>
      <c r="B219" s="1048"/>
      <c r="C219" s="1048"/>
      <c r="D219" s="1048"/>
      <c r="E219" s="1048"/>
      <c r="F219" s="1049"/>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0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4"/>
    </row>
    <row r="220" spans="1:50" ht="24.75" customHeight="1">
      <c r="A220" s="1047"/>
      <c r="B220" s="1048"/>
      <c r="C220" s="1048"/>
      <c r="D220" s="1048"/>
      <c r="E220" s="1048"/>
      <c r="F220" s="1049"/>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0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4"/>
    </row>
    <row r="221" spans="1:50" ht="24.75" customHeight="1">
      <c r="A221" s="1047"/>
      <c r="B221" s="1048"/>
      <c r="C221" s="1048"/>
      <c r="D221" s="1048"/>
      <c r="E221" s="1048"/>
      <c r="F221" s="1049"/>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0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4"/>
    </row>
    <row r="222" spans="1:50" ht="24.75" customHeight="1">
      <c r="A222" s="1047"/>
      <c r="B222" s="1048"/>
      <c r="C222" s="1048"/>
      <c r="D222" s="1048"/>
      <c r="E222" s="1048"/>
      <c r="F222" s="1049"/>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0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4"/>
    </row>
    <row r="223" spans="1:50" ht="24.75" customHeight="1">
      <c r="A223" s="1047"/>
      <c r="B223" s="1048"/>
      <c r="C223" s="1048"/>
      <c r="D223" s="1048"/>
      <c r="E223" s="1048"/>
      <c r="F223" s="1049"/>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0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4"/>
    </row>
    <row r="224" spans="1:50" ht="24.75" customHeight="1">
      <c r="A224" s="1047"/>
      <c r="B224" s="1048"/>
      <c r="C224" s="1048"/>
      <c r="D224" s="1048"/>
      <c r="E224" s="1048"/>
      <c r="F224" s="1049"/>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0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4"/>
    </row>
    <row r="225" spans="1:50" ht="24.75" customHeight="1">
      <c r="A225" s="1047"/>
      <c r="B225" s="1048"/>
      <c r="C225" s="1048"/>
      <c r="D225" s="1048"/>
      <c r="E225" s="1048"/>
      <c r="F225" s="1049"/>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0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4"/>
    </row>
    <row r="226" spans="1:50" ht="24.75" customHeight="1" thickBot="1">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47"/>
      <c r="B228" s="1048"/>
      <c r="C228" s="1048"/>
      <c r="D228" s="1048"/>
      <c r="E228" s="1048"/>
      <c r="F228" s="1049"/>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7"/>
      <c r="B230" s="1048"/>
      <c r="C230" s="1048"/>
      <c r="D230" s="1048"/>
      <c r="E230" s="1048"/>
      <c r="F230" s="1049"/>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0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4"/>
    </row>
    <row r="231" spans="1:50" ht="24.75" customHeight="1">
      <c r="A231" s="1047"/>
      <c r="B231" s="1048"/>
      <c r="C231" s="1048"/>
      <c r="D231" s="1048"/>
      <c r="E231" s="1048"/>
      <c r="F231" s="1049"/>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0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4"/>
    </row>
    <row r="232" spans="1:50" ht="24.75" customHeight="1">
      <c r="A232" s="1047"/>
      <c r="B232" s="1048"/>
      <c r="C232" s="1048"/>
      <c r="D232" s="1048"/>
      <c r="E232" s="1048"/>
      <c r="F232" s="1049"/>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0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4"/>
    </row>
    <row r="233" spans="1:50" ht="24.75" customHeight="1">
      <c r="A233" s="1047"/>
      <c r="B233" s="1048"/>
      <c r="C233" s="1048"/>
      <c r="D233" s="1048"/>
      <c r="E233" s="1048"/>
      <c r="F233" s="1049"/>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0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4"/>
    </row>
    <row r="234" spans="1:50" ht="24.75" customHeight="1">
      <c r="A234" s="1047"/>
      <c r="B234" s="1048"/>
      <c r="C234" s="1048"/>
      <c r="D234" s="1048"/>
      <c r="E234" s="1048"/>
      <c r="F234" s="1049"/>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0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4"/>
    </row>
    <row r="235" spans="1:50" ht="24.75" customHeight="1">
      <c r="A235" s="1047"/>
      <c r="B235" s="1048"/>
      <c r="C235" s="1048"/>
      <c r="D235" s="1048"/>
      <c r="E235" s="1048"/>
      <c r="F235" s="1049"/>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0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4"/>
    </row>
    <row r="236" spans="1:50" ht="24.75" customHeight="1">
      <c r="A236" s="1047"/>
      <c r="B236" s="1048"/>
      <c r="C236" s="1048"/>
      <c r="D236" s="1048"/>
      <c r="E236" s="1048"/>
      <c r="F236" s="1049"/>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0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4"/>
    </row>
    <row r="237" spans="1:50" ht="24.75" customHeight="1">
      <c r="A237" s="1047"/>
      <c r="B237" s="1048"/>
      <c r="C237" s="1048"/>
      <c r="D237" s="1048"/>
      <c r="E237" s="1048"/>
      <c r="F237" s="1049"/>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0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4"/>
    </row>
    <row r="238" spans="1:50" ht="24.75" customHeight="1">
      <c r="A238" s="1047"/>
      <c r="B238" s="1048"/>
      <c r="C238" s="1048"/>
      <c r="D238" s="1048"/>
      <c r="E238" s="1048"/>
      <c r="F238" s="1049"/>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0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4"/>
    </row>
    <row r="239" spans="1:50" ht="24.75" customHeight="1" thickBot="1">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47"/>
      <c r="B241" s="1048"/>
      <c r="C241" s="1048"/>
      <c r="D241" s="1048"/>
      <c r="E241" s="1048"/>
      <c r="F241" s="1049"/>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7"/>
      <c r="B243" s="1048"/>
      <c r="C243" s="1048"/>
      <c r="D243" s="1048"/>
      <c r="E243" s="1048"/>
      <c r="F243" s="1049"/>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0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4"/>
    </row>
    <row r="244" spans="1:50" ht="24.75" customHeight="1">
      <c r="A244" s="1047"/>
      <c r="B244" s="1048"/>
      <c r="C244" s="1048"/>
      <c r="D244" s="1048"/>
      <c r="E244" s="1048"/>
      <c r="F244" s="1049"/>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0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4"/>
    </row>
    <row r="245" spans="1:50" ht="24.75" customHeight="1">
      <c r="A245" s="1047"/>
      <c r="B245" s="1048"/>
      <c r="C245" s="1048"/>
      <c r="D245" s="1048"/>
      <c r="E245" s="1048"/>
      <c r="F245" s="1049"/>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0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4"/>
    </row>
    <row r="246" spans="1:50" ht="24.75" customHeight="1">
      <c r="A246" s="1047"/>
      <c r="B246" s="1048"/>
      <c r="C246" s="1048"/>
      <c r="D246" s="1048"/>
      <c r="E246" s="1048"/>
      <c r="F246" s="1049"/>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0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4"/>
    </row>
    <row r="247" spans="1:50" ht="24.75" customHeight="1">
      <c r="A247" s="1047"/>
      <c r="B247" s="1048"/>
      <c r="C247" s="1048"/>
      <c r="D247" s="1048"/>
      <c r="E247" s="1048"/>
      <c r="F247" s="1049"/>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0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4"/>
    </row>
    <row r="248" spans="1:50" ht="24.75" customHeight="1">
      <c r="A248" s="1047"/>
      <c r="B248" s="1048"/>
      <c r="C248" s="1048"/>
      <c r="D248" s="1048"/>
      <c r="E248" s="1048"/>
      <c r="F248" s="1049"/>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0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4"/>
    </row>
    <row r="249" spans="1:50" ht="24.75" customHeight="1">
      <c r="A249" s="1047"/>
      <c r="B249" s="1048"/>
      <c r="C249" s="1048"/>
      <c r="D249" s="1048"/>
      <c r="E249" s="1048"/>
      <c r="F249" s="1049"/>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0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4"/>
    </row>
    <row r="250" spans="1:50" ht="24.75" customHeight="1">
      <c r="A250" s="1047"/>
      <c r="B250" s="1048"/>
      <c r="C250" s="1048"/>
      <c r="D250" s="1048"/>
      <c r="E250" s="1048"/>
      <c r="F250" s="1049"/>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0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4"/>
    </row>
    <row r="251" spans="1:50" ht="24.75" customHeight="1">
      <c r="A251" s="1047"/>
      <c r="B251" s="1048"/>
      <c r="C251" s="1048"/>
      <c r="D251" s="1048"/>
      <c r="E251" s="1048"/>
      <c r="F251" s="1049"/>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0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4"/>
    </row>
    <row r="252" spans="1:50" ht="24.75" customHeight="1" thickBot="1">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47"/>
      <c r="B254" s="1048"/>
      <c r="C254" s="1048"/>
      <c r="D254" s="1048"/>
      <c r="E254" s="1048"/>
      <c r="F254" s="1049"/>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7"/>
      <c r="B256" s="1048"/>
      <c r="C256" s="1048"/>
      <c r="D256" s="1048"/>
      <c r="E256" s="1048"/>
      <c r="F256" s="1049"/>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0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4"/>
    </row>
    <row r="257" spans="1:50" ht="24.75" customHeight="1">
      <c r="A257" s="1047"/>
      <c r="B257" s="1048"/>
      <c r="C257" s="1048"/>
      <c r="D257" s="1048"/>
      <c r="E257" s="1048"/>
      <c r="F257" s="1049"/>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0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4"/>
    </row>
    <row r="258" spans="1:50" ht="24.75" customHeight="1">
      <c r="A258" s="1047"/>
      <c r="B258" s="1048"/>
      <c r="C258" s="1048"/>
      <c r="D258" s="1048"/>
      <c r="E258" s="1048"/>
      <c r="F258" s="1049"/>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0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4"/>
    </row>
    <row r="259" spans="1:50" ht="24.75" customHeight="1">
      <c r="A259" s="1047"/>
      <c r="B259" s="1048"/>
      <c r="C259" s="1048"/>
      <c r="D259" s="1048"/>
      <c r="E259" s="1048"/>
      <c r="F259" s="1049"/>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0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4"/>
    </row>
    <row r="260" spans="1:50" ht="24.75" customHeight="1">
      <c r="A260" s="1047"/>
      <c r="B260" s="1048"/>
      <c r="C260" s="1048"/>
      <c r="D260" s="1048"/>
      <c r="E260" s="1048"/>
      <c r="F260" s="1049"/>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0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4"/>
    </row>
    <row r="261" spans="1:50" ht="24.75" customHeight="1">
      <c r="A261" s="1047"/>
      <c r="B261" s="1048"/>
      <c r="C261" s="1048"/>
      <c r="D261" s="1048"/>
      <c r="E261" s="1048"/>
      <c r="F261" s="1049"/>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0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4"/>
    </row>
    <row r="262" spans="1:50" ht="24.75" customHeight="1">
      <c r="A262" s="1047"/>
      <c r="B262" s="1048"/>
      <c r="C262" s="1048"/>
      <c r="D262" s="1048"/>
      <c r="E262" s="1048"/>
      <c r="F262" s="1049"/>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0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4"/>
    </row>
    <row r="263" spans="1:50" ht="24.75" customHeight="1">
      <c r="A263" s="1047"/>
      <c r="B263" s="1048"/>
      <c r="C263" s="1048"/>
      <c r="D263" s="1048"/>
      <c r="E263" s="1048"/>
      <c r="F263" s="1049"/>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0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4"/>
    </row>
    <row r="264" spans="1:50" ht="24.75" customHeight="1">
      <c r="A264" s="1047"/>
      <c r="B264" s="1048"/>
      <c r="C264" s="1048"/>
      <c r="D264" s="1048"/>
      <c r="E264" s="1048"/>
      <c r="F264" s="1049"/>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0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4"/>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2019-06-06T08:03:19Z</cp:lastPrinted>
  <dcterms:created xsi:type="dcterms:W3CDTF">2012-03-13T00:50:25Z</dcterms:created>
  <dcterms:modified xsi:type="dcterms:W3CDTF">2019-07-22T02:05:35Z</dcterms:modified>
</cp:coreProperties>
</file>