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8B595D3D-9DAC-404F-8B77-7BE45A2642BD}"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<sst xmlns="http://schemas.openxmlformats.org/spreadsheetml/2006/main" count="3019" uniqueCount="684">
  <si>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</si>
  <si>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</si>
  <si>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</si>
  <si>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</si>
  <si>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</si>
  <si>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</si>
  <si>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</si>
  <si>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</si>
  <si>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</si>
  <si>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</si>
  <si>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</si>
  <si>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</si>
  <si>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</si>
  <si>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</si>
  <si>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</si>
  <si>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</si>
  <si>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</si>
  <si>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</si>
  <si>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</si>
  <si>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</si>
  <si>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</si>
  <si>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</si>
  <si>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</si>
  <si>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</si>
  <si>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</si>
  <si>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</si>
  <si>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</si>
  <si>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</si>
  <si>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</si>
  <si>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</si>
  <si>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</si>
  <si>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</si>
  <si>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</si>
  <si>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</si>
  <si>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</si>
  <si>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</si>
  <si>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</si>
  <si>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</si>
  <si>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</si>
  <si>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</si>
  <si>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</si>
  <si>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</si>
  <si>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</si>
  <si>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</si>
  <si>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</si>
  <si>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</si>
  <si>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</si>
  <si>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</si>
  <si>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</si>
  <si>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</si>
  <si>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</si>
  <si>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</si>
  <si>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</si>
  <si>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</si>
  <si>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</si>
  <si>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</si>
  <si>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</si>
  <si>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</si>
  <si>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</si>
  <si>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</si>
  <si>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</si>
  <si>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</si>
  <si>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</si>
  <si>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</si>
  <si>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</si>
  <si>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</si>
  <si>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</si>
  <si>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</si>
  <si>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</si>
  <si>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</si>
  <si>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</si>
  <si>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</si>
  <si>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</si>
  <si>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</si>
  <si>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</si>
  <si>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</si>
  <si>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</si>
  <si>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</si>
  <si>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</si>
  <si>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</si>
  <si>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</si>
  <si>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</si>
  <si>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</si>
  <si>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</si>
  <si>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</si>
  <si>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</si>
  <si>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</si>
  <si>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</si>
  <si>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</si>
  <si>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</si>
  <si>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</si>
  <si>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</si>
  <si>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</si>
  <si>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</si>
  <si>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</si>
  <si>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</si>
  <si>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</si>
  <si>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</si>
  <si>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</si>
  <si>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</si>
  <si>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</si>
  <si>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</si>
  <si>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</si>
  <si>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</si>
  <si>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</si>
  <si>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</si>
  <si>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</si>
  <si>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</si>
  <si>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</si>
  <si>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</si>
  <si>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</si>
  <si>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</si>
  <si>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</si>
  <si>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</si>
  <si>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</si>
  <si>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</si>
  <si>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</si>
  <si>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</si>
  <si>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</si>
  <si>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</si>
  <si>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</si>
  <si>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</si>
  <si>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</si>
  <si>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</si>
  <si>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</si>
  <si>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</si>
  <si>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</si>
  <si>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</si>
  <si>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</si>
  <si>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</si>
  <si>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</si>
  <si>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</si>
  <si>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</si>
  <si>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</si>
  <si>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</si>
  <si>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</si>
  <si>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</si>
  <si>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</si>
  <si>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</si>
  <si>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</si>
  <si>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</si>
  <si>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</si>
  <si>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</si>
  <si>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</si>
  <si>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</si>
  <si>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</si>
  <si>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</si>
  <si>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</si>
  <si>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</si>
  <si>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</si>
  <si>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</si>
  <si>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</si>
  <si>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</si>
  <si>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</si>
  <si>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</si>
  <si>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</si>
  <si>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</si>
  <si>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</si>
  <si>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</si>
  <si>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</si>
  <si>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</si>
  <si>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</si>
  <si>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</si>
  <si>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</si>
  <si>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</si>
  <si>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</si>
  <si>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</si>
  <si>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</si>
  <si>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</si>
  <si>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</si>
  <si>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</si>
  <si>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</si>
  <si>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</si>
  <si>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</si>
  <si>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</si>
  <si>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</si>
  <si>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</si>
  <si>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</si>
  <si>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</si>
  <si>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</si>
  <si>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</si>
  <si>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</si>
  <si>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</si>
  <si>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</si>
  <si>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</si>
  <si>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</si>
  <si>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</si>
  <si>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</si>
  <si>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</si>
  <si>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</si>
  <si>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</si>
  <si>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</si>
  <si>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</si>
  <si>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</si>
  <si>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</si>
  <si>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</si>
  <si>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</si>
  <si>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</si>
  <si>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</si>
  <si>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</si>
  <si>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</si>
  <si>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</si>
  <si>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</si>
  <si>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</si>
  <si>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</si>
  <si>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</si>
  <si>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</si>
  <si>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</si>
  <si>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</si>
  <si>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</si>
  <si>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</si>
  <si>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</si>
  <si>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</si>
  <si>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</si>
  <si>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</si>
  <si>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</si>
  <si>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</si>
  <si>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</si>
  <si>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</si>
  <si>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</si>
  <si>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</si>
  <si>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</si>
  <si>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</si>
  <si>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</si>
  <si>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</si>
  <si>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</si>
  <si>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</si>
  <si>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</si>
  <si>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</si>
  <si>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</si>
  <si>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</si>
  <si>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</si>
  <si>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</si>
  <si>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</si>
  <si>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</si>
  <si>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</si>
  <si>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</si>
  <si>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</si>
  <si>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</si>
  <si>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</si>
  <si>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</si>
  <si>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</si>
  <si>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</si>
  <si>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</si>
  <si>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</si>
  <si>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</si>
  <si>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</si>
  <si>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</si>
  <si>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</si>
  <si>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</si>
  <si>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</si>
  <si>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</si>
  <si>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</si>
  <si>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</si>
  <si>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</si>
  <si>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</si>
  <si>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</si>
  <si>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</si>
  <si>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</si>
  <si>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</si>
  <si>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</si>
  <si>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</si>
  <si>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</si>
  <si>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</si>
  <si>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</si>
  <si>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</si>
  <si>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</si>
  <si>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</si>
  <si>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</si>
  <si>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</si>
  <si>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</si>
  <si>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</si>
  <si>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</si>
  <si>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</si>
  <si>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</si>
  <si>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</si>
  <si>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</si>
  <si>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</si>
  <si>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</si>
  <si>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</si>
  <si>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</si>
  <si>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</si>
  <si>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</si>
  <si>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</si>
  <si>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</si>
  <si>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</si>
  <si>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</si>
  <si>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</si>
  <si>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</si>
  <si>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</si>
  <si>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</si>
  <si>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</si>
  <si>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</si>
  <si>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</si>
  <si>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</si>
  <si>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</si>
  <si>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</si>
  <si>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</si>
  <si>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</si>
  <si>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</si>
  <si>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</si>
  <si>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</si>
  <si>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</si>
  <si>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</si>
  <si>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</si>
  <si>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</si>
  <si>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</si>
  <si>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</si>
  <si>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</si>
  <si>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</si>
  <si>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</si>
  <si>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</si>
  <si>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</si>
  <si>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</si>
  <si>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</si>
  <si>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</si>
  <si>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</si>
  <si>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</si>
  <si>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</si>
  <si>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</si>
  <si>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</si>
  <si>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</si>
  <si>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</si>
  <si>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</si>
  <si>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</si>
  <si>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</si>
  <si>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</si>
  <si>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</si>
  <si>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</si>
  <si>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</si>
  <si>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</si>
  <si>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</si>
  <si>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</si>
  <si>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</si>
  <si>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</si>
  <si>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</si>
  <si>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</si>
  <si>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</si>
  <si>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</si>
  <si>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</si>
  <si>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</si>
  <si>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</si>
  <si>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</si>
  <si>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</si>
  <si>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</si>
  <si>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</si>
  <si>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</si>
  <si>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</si>
  <si>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</si>
  <si>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</si>
  <si>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</si>
  <si>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</si>
  <si>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</si>
  <si>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</si>
  <si>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</si>
  <si>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</si>
  <si>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</si>
  <si>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</si>
  <si>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</si>
  <si>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</si>
  <si>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</si>
  <si>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</si>
  <si>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</si>
  <si>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</si>
  <si>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</si>
  <si>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</si>
  <si>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</si>
  <si>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</si>
  <si>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</si>
  <si>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</si>
  <si>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</si>
  <si>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</si>
  <si>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</si>
  <si>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</si>
  <si>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</si>
  <si>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</si>
  <si>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</si>
  <si>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</si>
  <si>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</si>
  <si>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</si>
  <si>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</si>
  <si>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</si>
  <si>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</si>
  <si>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</si>
  <si>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</si>
  <si>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</si>
  <si>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</si>
  <si>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</si>
  <si>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</si>
  <si>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</si>
  <si>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</si>
  <si>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</si>
  <si>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</si>
  <si>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</si>
  <si>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</si>
  <si>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</si>
  <si>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</si>
  <si>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</si>
  <si>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</si>
  <si>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</si>
  <si>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</si>
  <si>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</si>
  <si>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</si>
  <si>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</si>
  <si>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</si>
  <si>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</si>
  <si>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</si>
  <si>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</si>
  <si>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</si>
  <si>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</si>
  <si>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</si>
  <si>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</si>
  <si>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</si>
  <si>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</si>
  <si>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</si>
  <si>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</si>
  <si>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</si>
  <si>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</si>
  <si>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</si>
  <si>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</si>
  <si>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</si>
  <si>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</si>
  <si>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</si>
  <si>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</si>
  <si>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</si>
  <si>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</si>
  <si>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</si>
  <si>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</si>
  <si>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</si>
  <si>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</si>
  <si>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</si>
  <si>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</si>
  <si>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</si>
  <si>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</si>
  <si>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</si>
  <si>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</si>
  <si>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</si>
  <si>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</si>
  <si>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</si>
  <si>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</si>
  <si>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</si>
  <si>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</si>
  <si>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</si>
  <si>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</si>
  <si>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</si>
  <si>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</si>
  <si>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</si>
  <si>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</si>
  <si>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</si>
  <si>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</si>
  <si>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</si>
  <si>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</si>
  <si>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</si>
  <si>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</si>
  <si>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</si>
  <si>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</si>
  <si>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</si>
  <si>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</si>
  <si>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</si>
  <si>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</si>
  <si>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</si>
  <si>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</si>
  <si>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</si>
  <si>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</si>
  <si>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</si>
  <si>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</si>
  <si>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</si>
  <si>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</si>
  <si>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</si>
  <si>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</si>
  <si>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</si>
  <si>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</si>
  <si>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</si>
  <si>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</si>
  <si>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</si>
  <si>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</si>
  <si>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</si>
  <si>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</si>
  <si>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</si>
  <si>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</si>
  <si>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</si>
  <si>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</si>
  <si>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</si>
  <si>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</si>
  <si>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</si>
  <si>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</si>
  <si>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</si>
  <si>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</si>
  <si>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</si>
  <si>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</si>
  <si>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</si>
  <si>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</si>
  <si>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</si>
  <si>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</si>
  <si>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</si>
  <si>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</si>
  <si>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</si>
  <si>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</si>
  <si>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</si>
  <si>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</si>
  <si>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</si>
  <si>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</si>
  <si>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</si>
  <si>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</si>
  <si>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</si>
  <si>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</si>
  <si>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</si>
  <si>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</si>
  <si>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</si>
  <si>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</si>
  <si>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</si>
  <si>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</si>
  <si>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</si>
  <si>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</si>
  <si>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</si>
  <si>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</si>
  <si>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</si>
  <si>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</si>
  <si>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</si>
  <si>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</si>
  <si>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</si>
  <si>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</si>
  <si>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</si>
  <si>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</si>
  <si>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</si>
  <si>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</si>
  <si>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</si>
  <si>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</si>
  <si>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</si>
  <si>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</si>
  <si>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</si>
  <si>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</si>
  <si>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</si>
  <si>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</si>
  <si>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</si>
  <si>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</si>
  <si>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</si>
  <si>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</si>
  <si>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</si>
  <si>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</si>
  <si>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</si>
  <si>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</si>
  <si>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</si>
  <si>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</si>
  <si>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</si>
  <si>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</si>
  <si>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</si>
  <si>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</si>
  <si>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</si>
  <si>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</si>
  <si>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</si>
  <si>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</si>
  <si>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</si>
  <si>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</si>
  <si>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</si>
  <si>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</si>
  <si>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</si>
  <si>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</si>
  <si>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</si>
  <si>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</si>
  <si>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</si>
  <si>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</si>
  <si>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</si>
  <si>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</si>
  <si>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</si>
  <si>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</si>
  <si>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</si>
  <si>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</si>
  <si>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</si>
  <si>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</si>
  <si>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</si>
  <si>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</si>
  <si>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</si>
  <si>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</si>
  <si>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文部科学省</t>
    <phoneticPr fontId="5"/>
  </si>
  <si>
    <t>昭和２９年度</t>
    <phoneticPr fontId="5"/>
  </si>
  <si>
    <t>終了予定なし</t>
    <phoneticPr fontId="5"/>
  </si>
  <si>
    <t>学生・留学生課長
塩崎　正晴</t>
    <phoneticPr fontId="5"/>
  </si>
  <si>
    <t>「留学生３０万人計画」骨子（平成20年7月29日策定）
「日本再興戦略～JAPAN is BACK～」(平成25年6月14日閣議決定)
「第2期教育振興基本計画」（平成25年6月14日閣議決定）</t>
    <phoneticPr fontId="5"/>
  </si>
  <si>
    <t>諸外国の優れた人材を我が国の高等教育機関で受け入れることで、我が国と諸外国との国際交流を図り、相互の友好親善を促進するとともに、将来を担う人材の育成に資することを目的とする。</t>
    <phoneticPr fontId="5"/>
  </si>
  <si>
    <t>関係省庁と連携し、諸外国の優秀な人材を国費外国人留学生として受入れ、高度人材の養成を行い、我が国のグローバル化、諸外国との相互理解の増進と人的ネットワークの形成、我が国の大学等の教育力・研究力の強化及び国際的知的貢献を図る。本事業では、国費外国人留学生に対し奨学金等を給付するとともに公私立学校に在学する者について授業料等を支出する。</t>
    <phoneticPr fontId="5"/>
  </si>
  <si>
    <t>-</t>
    <phoneticPr fontId="5"/>
  </si>
  <si>
    <t>-</t>
    <phoneticPr fontId="5"/>
  </si>
  <si>
    <t>-</t>
    <phoneticPr fontId="5"/>
  </si>
  <si>
    <t>政府開発援助外国人留学生給与</t>
    <phoneticPr fontId="5"/>
  </si>
  <si>
    <t>外国人留学生給与</t>
  </si>
  <si>
    <t>政府開発援助外国人留学生教育費</t>
  </si>
  <si>
    <t>政府開発援助外国人留学生招致及帰国旅費</t>
  </si>
  <si>
    <t>外国人留学生教育費</t>
  </si>
  <si>
    <t>国費外国人留学生受入れ大学等における私費外国人留学生数</t>
    <phoneticPr fontId="5"/>
  </si>
  <si>
    <t>人</t>
    <phoneticPr fontId="5"/>
  </si>
  <si>
    <t>-</t>
    <phoneticPr fontId="5"/>
  </si>
  <si>
    <t>-</t>
    <phoneticPr fontId="5"/>
  </si>
  <si>
    <t>当該年度における受給者数</t>
    <phoneticPr fontId="5"/>
  </si>
  <si>
    <t>執行額／当該年度における受給者数　　　</t>
    <phoneticPr fontId="5"/>
  </si>
  <si>
    <t>千円</t>
    <phoneticPr fontId="5"/>
  </si>
  <si>
    <t>百万円/人</t>
    <phoneticPr fontId="5"/>
  </si>
  <si>
    <t>17,991/11,366</t>
    <phoneticPr fontId="5"/>
  </si>
  <si>
    <t>／　</t>
    <phoneticPr fontId="5"/>
  </si>
  <si>
    <t>　　/</t>
    <phoneticPr fontId="5"/>
  </si>
  <si>
    <t>／　　　　　　　　　　　　　　</t>
    <phoneticPr fontId="5"/>
  </si>
  <si>
    <t>外国人留学生数（日本語教育機関を含む）</t>
    <phoneticPr fontId="5"/>
  </si>
  <si>
    <t>昭和29年より開始された本事業では、諸外国の優秀な人材を受入れ、日本の高等教育機関の国際化、教育力・研究力の強化を進めるとともに、諸外国との相互理解の増進と人的ネットワークの形成を進めてきた。本事業の促進により、日本留学の魅力を全世界に発信し、興味関心を持つ学生が増えることで、本事業による留学生はもちろんのこと、それ以外の留学生の増加が見込まれる。</t>
    <phoneticPr fontId="5"/>
  </si>
  <si>
    <t>本事業は「日本再興戦略」及び「教育振興基本計画」の目標達成に向け、その根幹をなす事業として実施するものである。諸外国の優秀な人材を国費外国人留学生として受入れ、高度人材の養成を行うことで、我が国のグローバル化、諸外国との相互理解の増進と人的ネットワークの形成、我が国の大学等の教育力・研究力の強化、国際的知的貢献に資するものである。</t>
    <phoneticPr fontId="5"/>
  </si>
  <si>
    <t>本事業は、国が進める留学生受入、国際的な教育交流及び相互理解の増進へ貢献するものであり、国が直接実施すべき事業である。</t>
    <phoneticPr fontId="5"/>
  </si>
  <si>
    <t>本事業は、国が進める留学生受入、国際的な教育交流及び相互理解の増進へ貢献するものであり、優先度の高い事業である。</t>
    <phoneticPr fontId="5"/>
  </si>
  <si>
    <t>支出先（採用者）は、有識者による選考委員会において申請者の研究内容等を厳正に審査の上、決定されている。</t>
    <phoneticPr fontId="5"/>
  </si>
  <si>
    <t>国費外国人留学生は、日本において研究を行うことを通じ、日本と自国との架け橋となり、両国ひいては世界の発展に貢献するような人材を育成することを目的として外国人留学生に対して奨学金等を支給しており、国が負担することが妥当である。</t>
    <phoneticPr fontId="5"/>
  </si>
  <si>
    <t>航空券の手配は、より低廉なものを手配する等、単位あたりコストの削減に努めている。</t>
    <phoneticPr fontId="5"/>
  </si>
  <si>
    <t>費目や使途は、留学生に対する奨学金等に限定されている。</t>
    <phoneticPr fontId="5"/>
  </si>
  <si>
    <t>費目や使途は、留学生に対する奨学金等に限定されている。</t>
    <phoneticPr fontId="5"/>
  </si>
  <si>
    <t>活動実績が見込みに見合ったものであり、優秀な留学生の継続的な受入れにつながっている点から、本事業の実効性は高い。国際交流に貢献するとともに、将来を担う人材の育成に資するという成果目標にもつながるものであり、成果実績も成果目標に見合ったものである。</t>
    <phoneticPr fontId="5"/>
  </si>
  <si>
    <t>活動実績は見込みに見合ったものであり、優秀な留学生の継続的な受入れにつながっている。</t>
    <phoneticPr fontId="5"/>
  </si>
  <si>
    <t>404</t>
    <phoneticPr fontId="5"/>
  </si>
  <si>
    <t>172</t>
    <phoneticPr fontId="5"/>
  </si>
  <si>
    <t>193</t>
    <phoneticPr fontId="5"/>
  </si>
  <si>
    <t>425</t>
    <phoneticPr fontId="5"/>
  </si>
  <si>
    <t>424</t>
    <phoneticPr fontId="5"/>
  </si>
  <si>
    <t>416</t>
    <phoneticPr fontId="5"/>
  </si>
  <si>
    <t>398</t>
    <phoneticPr fontId="5"/>
  </si>
  <si>
    <t>13　豊かな国際社会の構築に資する国際交流・協力の推進</t>
    <phoneticPr fontId="5"/>
  </si>
  <si>
    <t>13-1 国際交流の推進</t>
    <phoneticPr fontId="5"/>
  </si>
  <si>
    <t>国費外国人留学生制度</t>
    <phoneticPr fontId="5"/>
  </si>
  <si>
    <t>高等教育局</t>
    <phoneticPr fontId="5"/>
  </si>
  <si>
    <t>学生・留学生課</t>
    <phoneticPr fontId="5"/>
  </si>
  <si>
    <t>独立行政法人日本学生支援機構「外国人留学生在籍状況調査」</t>
    <phoneticPr fontId="5"/>
  </si>
  <si>
    <t>-</t>
    <phoneticPr fontId="5"/>
  </si>
  <si>
    <t>無</t>
  </si>
  <si>
    <t>‐</t>
  </si>
  <si>
    <t>・本事業により、諸外国の優れた人材を我が国の高等教育機関で受け入れることにより、国際交流に貢献するとともに、将来を担う人材育成につながっている。なお、文部科学省の「国費外国人留学生制度の成果・効果に関する調査研究」によると、本事業は私費留学生の呼び水や経済波及効果の側面でも一定の効果が見られ、諸外国と我が国の架け橋となる人材育成に貢献しているところである。
・元国費留学生の継続的なフォローアップの実施が課題ではあるが、留学生全体のフォローアップについては外務省と連携して実施している。</t>
    <phoneticPr fontId="5"/>
  </si>
  <si>
    <t>・外国人留学生招致及帰国旅費について、より低廉な航空券を手配するなど、効率化を図り、国費外国人留学生の採用を拡大し、
外国人留学生給与の不用を解消する。</t>
    <phoneticPr fontId="5"/>
  </si>
  <si>
    <t>-</t>
    <phoneticPr fontId="5"/>
  </si>
  <si>
    <t>-</t>
    <phoneticPr fontId="5"/>
  </si>
  <si>
    <t>国費外国人留学生受入れ大学等における私費外国人留学生数を増やす</t>
    <phoneticPr fontId="5"/>
  </si>
  <si>
    <t>18,577/11,276</t>
    <phoneticPr fontId="5"/>
  </si>
  <si>
    <t>17,807/11,436</t>
    <phoneticPr fontId="5"/>
  </si>
  <si>
    <t>国費外国人留学生A</t>
    <rPh sb="0" eb="2">
      <t>コクヒ</t>
    </rPh>
    <rPh sb="2" eb="4">
      <t>ガイコク</t>
    </rPh>
    <rPh sb="4" eb="5">
      <t>ジン</t>
    </rPh>
    <rPh sb="5" eb="8">
      <t>リュウガクセイ</t>
    </rPh>
    <phoneticPr fontId="5"/>
  </si>
  <si>
    <t>国費外国人留学生B</t>
    <rPh sb="0" eb="2">
      <t>コクヒ</t>
    </rPh>
    <rPh sb="2" eb="4">
      <t>ガイコク</t>
    </rPh>
    <rPh sb="4" eb="5">
      <t>ジン</t>
    </rPh>
    <rPh sb="5" eb="8">
      <t>リュウガクセイ</t>
    </rPh>
    <phoneticPr fontId="5"/>
  </si>
  <si>
    <t>国費外国人留学生C</t>
    <rPh sb="0" eb="2">
      <t>コクヒ</t>
    </rPh>
    <rPh sb="2" eb="4">
      <t>ガイコク</t>
    </rPh>
    <rPh sb="4" eb="5">
      <t>ジン</t>
    </rPh>
    <rPh sb="5" eb="8">
      <t>リュウガクセイ</t>
    </rPh>
    <phoneticPr fontId="5"/>
  </si>
  <si>
    <t>国費外国人留学生D</t>
    <rPh sb="0" eb="2">
      <t>コクヒ</t>
    </rPh>
    <rPh sb="2" eb="4">
      <t>ガイコク</t>
    </rPh>
    <rPh sb="4" eb="5">
      <t>ジン</t>
    </rPh>
    <rPh sb="5" eb="8">
      <t>リュウガクセイ</t>
    </rPh>
    <phoneticPr fontId="5"/>
  </si>
  <si>
    <t>国費外国人留学生E</t>
    <rPh sb="0" eb="2">
      <t>コクヒ</t>
    </rPh>
    <rPh sb="2" eb="4">
      <t>ガイコク</t>
    </rPh>
    <rPh sb="4" eb="5">
      <t>ジン</t>
    </rPh>
    <rPh sb="5" eb="8">
      <t>リュウガクセイ</t>
    </rPh>
    <phoneticPr fontId="5"/>
  </si>
  <si>
    <t>国費外国人留学生F</t>
    <rPh sb="0" eb="2">
      <t>コクヒ</t>
    </rPh>
    <rPh sb="2" eb="4">
      <t>ガイコク</t>
    </rPh>
    <rPh sb="4" eb="5">
      <t>ジン</t>
    </rPh>
    <rPh sb="5" eb="8">
      <t>リュウガクセイ</t>
    </rPh>
    <phoneticPr fontId="5"/>
  </si>
  <si>
    <t>国費外国人留学生G</t>
    <rPh sb="0" eb="2">
      <t>コクヒ</t>
    </rPh>
    <rPh sb="2" eb="4">
      <t>ガイコク</t>
    </rPh>
    <rPh sb="4" eb="5">
      <t>ジン</t>
    </rPh>
    <rPh sb="5" eb="8">
      <t>リュウガクセイ</t>
    </rPh>
    <phoneticPr fontId="5"/>
  </si>
  <si>
    <t>国費外国人留学生H</t>
    <rPh sb="0" eb="2">
      <t>コクヒ</t>
    </rPh>
    <rPh sb="2" eb="4">
      <t>ガイコク</t>
    </rPh>
    <rPh sb="4" eb="5">
      <t>ジン</t>
    </rPh>
    <rPh sb="5" eb="8">
      <t>リュウガクセイ</t>
    </rPh>
    <phoneticPr fontId="5"/>
  </si>
  <si>
    <t>国費外国人留学生I</t>
    <rPh sb="0" eb="2">
      <t>コクヒ</t>
    </rPh>
    <rPh sb="2" eb="4">
      <t>ガイコク</t>
    </rPh>
    <rPh sb="4" eb="5">
      <t>ジン</t>
    </rPh>
    <rPh sb="5" eb="8">
      <t>リュウガクセイ</t>
    </rPh>
    <phoneticPr fontId="5"/>
  </si>
  <si>
    <t>国費外国人留学生J</t>
    <rPh sb="0" eb="2">
      <t>コクヒ</t>
    </rPh>
    <rPh sb="2" eb="4">
      <t>ガイコク</t>
    </rPh>
    <rPh sb="4" eb="5">
      <t>ジン</t>
    </rPh>
    <rPh sb="5" eb="8">
      <t>リュウガクセイ</t>
    </rPh>
    <phoneticPr fontId="5"/>
  </si>
  <si>
    <t>-</t>
    <phoneticPr fontId="5"/>
  </si>
  <si>
    <t>-</t>
    <phoneticPr fontId="5"/>
  </si>
  <si>
    <t>奨学金の援助</t>
    <rPh sb="0" eb="3">
      <t>ショウガクキン</t>
    </rPh>
    <rPh sb="4" eb="6">
      <t>エンジョ</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</si>
  <si>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</si>
  <si>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</si>
  <si>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</si>
  <si>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</si>
  <si>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</si>
  <si>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</si>
  <si>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</si>
  <si>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</si>
  <si>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</si>
  <si>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</si>
  <si>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</si>
  <si>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外国人留学生給与</t>
    <rPh sb="0" eb="2">
      <t>ガイコク</t>
    </rPh>
    <rPh sb="2" eb="3">
      <t>ジン</t>
    </rPh>
    <rPh sb="3" eb="6">
      <t>リュウガクセイ</t>
    </rPh>
    <rPh sb="6" eb="8">
      <t>キュウヨ</t>
    </rPh>
    <phoneticPr fontId="5"/>
  </si>
  <si>
    <t>奨学金</t>
    <rPh sb="0" eb="3">
      <t>ショウガクキン</t>
    </rPh>
    <phoneticPr fontId="5"/>
  </si>
  <si>
    <t>授業料等</t>
    <rPh sb="0" eb="3">
      <t>ジュギョウリョウ</t>
    </rPh>
    <rPh sb="3" eb="4">
      <t>トウ</t>
    </rPh>
    <phoneticPr fontId="5"/>
  </si>
  <si>
    <t>政府開発援助外国人留学生教育費及び外国人留学生教育費</t>
    <rPh sb="0" eb="2">
      <t>セイフ</t>
    </rPh>
    <rPh sb="2" eb="4">
      <t>カイハツ</t>
    </rPh>
    <rPh sb="4" eb="6">
      <t>エンジョ</t>
    </rPh>
    <rPh sb="6" eb="8">
      <t>ガイコク</t>
    </rPh>
    <rPh sb="8" eb="9">
      <t>ジン</t>
    </rPh>
    <rPh sb="9" eb="12">
      <t>リュウガクセイ</t>
    </rPh>
    <rPh sb="12" eb="15">
      <t>キョウイクヒ</t>
    </rPh>
    <rPh sb="15" eb="16">
      <t>オヨ</t>
    </rPh>
    <rPh sb="17" eb="19">
      <t>ガイコク</t>
    </rPh>
    <rPh sb="19" eb="20">
      <t>ジン</t>
    </rPh>
    <rPh sb="20" eb="23">
      <t>リュウガクセイ</t>
    </rPh>
    <rPh sb="23" eb="26">
      <t>キョウイクヒ</t>
    </rPh>
    <phoneticPr fontId="5"/>
  </si>
  <si>
    <t>国費外国人留学生への授業</t>
    <rPh sb="0" eb="2">
      <t>コクヒ</t>
    </rPh>
    <rPh sb="2" eb="4">
      <t>ガイコク</t>
    </rPh>
    <rPh sb="4" eb="5">
      <t>ジン</t>
    </rPh>
    <rPh sb="5" eb="8">
      <t>リュウガクセイ</t>
    </rPh>
    <rPh sb="10" eb="12">
      <t>ジュギョウ</t>
    </rPh>
    <phoneticPr fontId="5"/>
  </si>
  <si>
    <t>-</t>
    <phoneticPr fontId="5"/>
  </si>
  <si>
    <t>-</t>
    <phoneticPr fontId="5"/>
  </si>
  <si>
    <t>-</t>
    <phoneticPr fontId="5"/>
  </si>
  <si>
    <t>-</t>
    <phoneticPr fontId="5"/>
  </si>
  <si>
    <t>-</t>
    <phoneticPr fontId="5"/>
  </si>
  <si>
    <t>17,531/11,320</t>
    <phoneticPr fontId="5"/>
  </si>
  <si>
    <t>-</t>
    <phoneticPr fontId="5"/>
  </si>
  <si>
    <t>A.学校法人早稲田大学</t>
    <rPh sb="2" eb="4">
      <t>ガッコウ</t>
    </rPh>
    <rPh sb="4" eb="6">
      <t>ホウジン</t>
    </rPh>
    <rPh sb="6" eb="9">
      <t>ワセダ</t>
    </rPh>
    <rPh sb="9" eb="11">
      <t>ダイガク</t>
    </rPh>
    <phoneticPr fontId="5"/>
  </si>
  <si>
    <t>B.国費外国人留学生</t>
    <rPh sb="2" eb="4">
      <t>コクヒ</t>
    </rPh>
    <rPh sb="4" eb="6">
      <t>ガイコク</t>
    </rPh>
    <rPh sb="6" eb="7">
      <t>ジン</t>
    </rPh>
    <rPh sb="7" eb="10">
      <t>リュウガクセイ</t>
    </rPh>
    <phoneticPr fontId="5"/>
  </si>
  <si>
    <t>学校法人早稲田大学</t>
    <rPh sb="0" eb="2">
      <t>ガッコウ</t>
    </rPh>
    <rPh sb="2" eb="4">
      <t>ホウジン</t>
    </rPh>
    <rPh sb="4" eb="7">
      <t>ワセダ</t>
    </rPh>
    <rPh sb="7" eb="9">
      <t>ダイガク</t>
    </rPh>
    <phoneticPr fontId="5"/>
  </si>
  <si>
    <t>慶應義塾</t>
    <rPh sb="0" eb="2">
      <t>ケイオウ</t>
    </rPh>
    <rPh sb="2" eb="4">
      <t>ギジュク</t>
    </rPh>
    <phoneticPr fontId="5"/>
  </si>
  <si>
    <t>学校法人上智学院</t>
    <rPh sb="0" eb="2">
      <t>ガッコウ</t>
    </rPh>
    <rPh sb="2" eb="4">
      <t>ホウジン</t>
    </rPh>
    <rPh sb="4" eb="6">
      <t>ジョウチ</t>
    </rPh>
    <rPh sb="6" eb="8">
      <t>ガクイン</t>
    </rPh>
    <phoneticPr fontId="5"/>
  </si>
  <si>
    <t>学校法人文化学園</t>
    <rPh sb="0" eb="2">
      <t>ガッコウ</t>
    </rPh>
    <rPh sb="2" eb="4">
      <t>ホウジン</t>
    </rPh>
    <rPh sb="4" eb="6">
      <t>ブンカ</t>
    </rPh>
    <rPh sb="6" eb="8">
      <t>ガクエン</t>
    </rPh>
    <phoneticPr fontId="5"/>
  </si>
  <si>
    <t>独立行政法人日本学生支援機構</t>
    <phoneticPr fontId="5"/>
  </si>
  <si>
    <t>学校法人立命館</t>
    <rPh sb="0" eb="2">
      <t>ガッコウ</t>
    </rPh>
    <rPh sb="2" eb="4">
      <t>ホウジン</t>
    </rPh>
    <rPh sb="4" eb="7">
      <t>リツメイカン</t>
    </rPh>
    <phoneticPr fontId="5"/>
  </si>
  <si>
    <t>学校法人同志社</t>
    <rPh sb="0" eb="2">
      <t>ガッコウ</t>
    </rPh>
    <rPh sb="2" eb="4">
      <t>ホウジン</t>
    </rPh>
    <rPh sb="4" eb="7">
      <t>ドウシシャ</t>
    </rPh>
    <phoneticPr fontId="5"/>
  </si>
  <si>
    <t>学校法人国際大学</t>
    <rPh sb="0" eb="2">
      <t>ガッコウ</t>
    </rPh>
    <rPh sb="2" eb="4">
      <t>ホウジン</t>
    </rPh>
    <phoneticPr fontId="5"/>
  </si>
  <si>
    <t>学校法人明治大学</t>
    <rPh sb="0" eb="2">
      <t>ガッコウ</t>
    </rPh>
    <rPh sb="2" eb="4">
      <t>ホウジン</t>
    </rPh>
    <rPh sb="4" eb="6">
      <t>メイジ</t>
    </rPh>
    <rPh sb="6" eb="8">
      <t>ダイガク</t>
    </rPh>
    <phoneticPr fontId="5"/>
  </si>
  <si>
    <t>学校法人近畿大学</t>
    <rPh sb="0" eb="2">
      <t>ガッコウ</t>
    </rPh>
    <rPh sb="2" eb="4">
      <t>ホウジン</t>
    </rPh>
    <rPh sb="4" eb="6">
      <t>キンキ</t>
    </rPh>
    <rPh sb="6" eb="8">
      <t>ダイガク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</si>
</sst>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190500</xdr:colOff>
      <xdr:row>741</xdr:row>
      <xdr:rowOff>0</xdr:rowOff>
    </xdr:from>
    <xdr:to>
      <xdr:col>35</xdr:col>
      <xdr:colOff>10116</xdr:colOff>
      <xdr:row>743</xdr:row>
      <xdr:rowOff>68183</xdr:rowOff>
    </xdr:to>
    <xdr:sp macro="" textlink="">
      <xdr:nvSpPr>
        <xdr:cNvPr id="5" name="正方形/長方形 4">
          <a:extLst>
            <a:ext uri="{FF2B5EF4-FFF2-40B4-BE49-F238E27FC236}">
              <a16:creationId xmlns:a16="http://schemas.microsoft.com/office/drawing/2014/main" id="{41E4911C-31F4-4C0D-B58D-07DB7EE89BC8}"/>
            </a:ext>
          </a:extLst>
        </xdr:cNvPr>
        <xdr:cNvSpPr>
          <a:spLocks noChangeArrowheads="1"/>
        </xdr:cNvSpPr>
      </xdr:nvSpPr>
      <xdr:spPr bwMode="auto">
        <a:xfrm>
          <a:off x="3864429" y="42930536"/>
          <a:ext cx="3289437" cy="775754"/>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17,531</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35</xdr:col>
      <xdr:colOff>13608</xdr:colOff>
      <xdr:row>741</xdr:row>
      <xdr:rowOff>54428</xdr:rowOff>
    </xdr:from>
    <xdr:to>
      <xdr:col>49</xdr:col>
      <xdr:colOff>74334</xdr:colOff>
      <xdr:row>743</xdr:row>
      <xdr:rowOff>303306</xdr:rowOff>
    </xdr:to>
    <xdr:sp macro="" textlink="">
      <xdr:nvSpPr>
        <xdr:cNvPr id="8" name="テキスト ボックス 7">
          <a:extLst>
            <a:ext uri="{FF2B5EF4-FFF2-40B4-BE49-F238E27FC236}">
              <a16:creationId xmlns:a16="http://schemas.microsoft.com/office/drawing/2014/main" id="{30F0825F-DA0A-48AA-99F5-4F670D8328F3}"/>
            </a:ext>
          </a:extLst>
        </xdr:cNvPr>
        <xdr:cNvSpPr txBox="1"/>
      </xdr:nvSpPr>
      <xdr:spPr>
        <a:xfrm>
          <a:off x="7157358" y="42984964"/>
          <a:ext cx="2918226" cy="95644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・委員等旅費　</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15.2</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・庁費　</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7.1</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・職員旅費　   </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0.5</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      を含む</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・謝金　       </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16</xdr:col>
      <xdr:colOff>176893</xdr:colOff>
      <xdr:row>743</xdr:row>
      <xdr:rowOff>176893</xdr:rowOff>
    </xdr:from>
    <xdr:to>
      <xdr:col>37</xdr:col>
      <xdr:colOff>163586</xdr:colOff>
      <xdr:row>745</xdr:row>
      <xdr:rowOff>159242</xdr:rowOff>
    </xdr:to>
    <xdr:sp macro="" textlink="">
      <xdr:nvSpPr>
        <xdr:cNvPr id="10" name="大かっこ 9">
          <a:extLst>
            <a:ext uri="{FF2B5EF4-FFF2-40B4-BE49-F238E27FC236}">
              <a16:creationId xmlns:a16="http://schemas.microsoft.com/office/drawing/2014/main" id="{4BBD9DCC-4C53-4887-B207-0B96EBFD1D80}"/>
            </a:ext>
          </a:extLst>
        </xdr:cNvPr>
        <xdr:cNvSpPr>
          <a:spLocks noChangeArrowheads="1"/>
        </xdr:cNvSpPr>
      </xdr:nvSpPr>
      <xdr:spPr bwMode="auto">
        <a:xfrm>
          <a:off x="3442607" y="43815000"/>
          <a:ext cx="4272943" cy="689921"/>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各在外公館及び我が国大学が推薦する候補者を審査の上、国費外国人留学生として採用した者に奨学金等を支給するとともに、公私立学校に在籍する場合は授業料等を支出</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する</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27</xdr:col>
      <xdr:colOff>13607</xdr:colOff>
      <xdr:row>745</xdr:row>
      <xdr:rowOff>231320</xdr:rowOff>
    </xdr:from>
    <xdr:to>
      <xdr:col>27</xdr:col>
      <xdr:colOff>13607</xdr:colOff>
      <xdr:row>746</xdr:row>
      <xdr:rowOff>272989</xdr:rowOff>
    </xdr:to>
    <xdr:sp macro="" textlink="">
      <xdr:nvSpPr>
        <xdr:cNvPr id="12" name="Line 3">
          <a:extLst>
            <a:ext uri="{FF2B5EF4-FFF2-40B4-BE49-F238E27FC236}">
              <a16:creationId xmlns:a16="http://schemas.microsoft.com/office/drawing/2014/main" id="{E5626161-0974-4EC8-AA9F-D32382E36275}"/>
            </a:ext>
          </a:extLst>
        </xdr:cNvPr>
        <xdr:cNvSpPr>
          <a:spLocks noChangeShapeType="1"/>
        </xdr:cNvSpPr>
      </xdr:nvSpPr>
      <xdr:spPr bwMode="auto">
        <a:xfrm flipH="1">
          <a:off x="5524500" y="44576999"/>
          <a:ext cx="0" cy="39545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40822</xdr:colOff>
      <xdr:row>747</xdr:row>
      <xdr:rowOff>122464</xdr:rowOff>
    </xdr:from>
    <xdr:to>
      <xdr:col>31</xdr:col>
      <xdr:colOff>170282</xdr:colOff>
      <xdr:row>750</xdr:row>
      <xdr:rowOff>237433</xdr:rowOff>
    </xdr:to>
    <xdr:sp macro="" textlink="">
      <xdr:nvSpPr>
        <xdr:cNvPr id="14" name="正方形/長方形 13">
          <a:extLst>
            <a:ext uri="{FF2B5EF4-FFF2-40B4-BE49-F238E27FC236}">
              <a16:creationId xmlns:a16="http://schemas.microsoft.com/office/drawing/2014/main" id="{2297AADC-9359-4466-8DEC-2346F3CCD3B4}"/>
            </a:ext>
          </a:extLst>
        </xdr:cNvPr>
        <xdr:cNvSpPr>
          <a:spLocks noChangeArrowheads="1"/>
        </xdr:cNvSpPr>
      </xdr:nvSpPr>
      <xdr:spPr bwMode="auto">
        <a:xfrm>
          <a:off x="4531179" y="45175714"/>
          <a:ext cx="1966424" cy="1176326"/>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日本学生支援機構</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cs typeface="+mn-cs"/>
            </a:rPr>
            <a:t>17,505</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cs typeface="+mn-cs"/>
            </a:rPr>
            <a:t>百万円</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endParaRPr>
        </a:p>
      </xdr:txBody>
    </xdr:sp>
    <xdr:clientData/>
  </xdr:twoCellAnchor>
  <xdr:twoCellAnchor>
    <xdr:from>
      <xdr:col>14</xdr:col>
      <xdr:colOff>95250</xdr:colOff>
      <xdr:row>751</xdr:row>
      <xdr:rowOff>1</xdr:rowOff>
    </xdr:from>
    <xdr:to>
      <xdr:col>39</xdr:col>
      <xdr:colOff>71753</xdr:colOff>
      <xdr:row>753</xdr:row>
      <xdr:rowOff>46087</xdr:rowOff>
    </xdr:to>
    <xdr:grpSp>
      <xdr:nvGrpSpPr>
        <xdr:cNvPr id="15" name="グループ化 14">
          <a:extLst>
            <a:ext uri="{FF2B5EF4-FFF2-40B4-BE49-F238E27FC236}">
              <a16:creationId xmlns:a16="http://schemas.microsoft.com/office/drawing/2014/main" id="{3371EFB7-923E-4DDA-ADEF-5DE6415BCBA3}"/>
            </a:ext>
          </a:extLst>
        </xdr:cNvPr>
        <xdr:cNvGrpSpPr/>
      </xdr:nvGrpSpPr>
      <xdr:grpSpPr>
        <a:xfrm>
          <a:off x="2655377" y="41868672"/>
          <a:ext cx="4562386" cy="682970"/>
          <a:chOff x="3390900" y="45859700"/>
          <a:chExt cx="5079182" cy="753657"/>
        </a:xfrm>
      </xdr:grpSpPr>
      <xdr:sp macro="" textlink="">
        <xdr:nvSpPr>
          <xdr:cNvPr id="16" name="Line 9">
            <a:extLst>
              <a:ext uri="{FF2B5EF4-FFF2-40B4-BE49-F238E27FC236}">
                <a16:creationId xmlns:a16="http://schemas.microsoft.com/office/drawing/2014/main" id="{F5DFBB38-62FE-4643-BA47-32C35D91B6D5}"/>
              </a:ext>
            </a:extLst>
          </xdr:cNvPr>
          <xdr:cNvSpPr>
            <a:spLocks noChangeShapeType="1"/>
          </xdr:cNvSpPr>
        </xdr:nvSpPr>
        <xdr:spPr bwMode="auto">
          <a:xfrm>
            <a:off x="3409917" y="46206680"/>
            <a:ext cx="5060155" cy="112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3">
            <a:extLst>
              <a:ext uri="{FF2B5EF4-FFF2-40B4-BE49-F238E27FC236}">
                <a16:creationId xmlns:a16="http://schemas.microsoft.com/office/drawing/2014/main" id="{FB64F610-0C46-46EC-852B-BDCB227F4435}"/>
              </a:ext>
            </a:extLst>
          </xdr:cNvPr>
          <xdr:cNvSpPr>
            <a:spLocks noChangeShapeType="1"/>
          </xdr:cNvSpPr>
        </xdr:nvSpPr>
        <xdr:spPr bwMode="auto">
          <a:xfrm>
            <a:off x="3390900" y="46202830"/>
            <a:ext cx="3442" cy="36615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Line 3">
            <a:extLst>
              <a:ext uri="{FF2B5EF4-FFF2-40B4-BE49-F238E27FC236}">
                <a16:creationId xmlns:a16="http://schemas.microsoft.com/office/drawing/2014/main" id="{8B7F3D9E-D9C0-47C8-B923-C7842C07A671}"/>
              </a:ext>
            </a:extLst>
          </xdr:cNvPr>
          <xdr:cNvSpPr>
            <a:spLocks noChangeShapeType="1"/>
          </xdr:cNvSpPr>
        </xdr:nvSpPr>
        <xdr:spPr bwMode="auto">
          <a:xfrm flipH="1">
            <a:off x="5957655" y="46212355"/>
            <a:ext cx="0" cy="39545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19" name="直線コネクタ 18">
            <a:extLst>
              <a:ext uri="{FF2B5EF4-FFF2-40B4-BE49-F238E27FC236}">
                <a16:creationId xmlns:a16="http://schemas.microsoft.com/office/drawing/2014/main" id="{D39E0E5E-D68F-43AE-8971-440172CB0D81}"/>
              </a:ext>
            </a:extLst>
          </xdr:cNvPr>
          <xdr:cNvCxnSpPr/>
        </xdr:nvCxnSpPr>
        <xdr:spPr>
          <a:xfrm>
            <a:off x="5957655" y="45859700"/>
            <a:ext cx="0" cy="367223"/>
          </a:xfrm>
          <a:prstGeom prst="line">
            <a:avLst/>
          </a:prstGeom>
          <a:noFill/>
          <a:ln w="9525" cap="flat" cmpd="sng" algn="ctr">
            <a:solidFill>
              <a:sysClr val="windowText" lastClr="000000"/>
            </a:solidFill>
            <a:prstDash val="solid"/>
          </a:ln>
          <a:effectLst/>
        </xdr:spPr>
      </xdr:cxnSp>
      <xdr:sp macro="" textlink="">
        <xdr:nvSpPr>
          <xdr:cNvPr id="20" name="Line 3">
            <a:extLst>
              <a:ext uri="{FF2B5EF4-FFF2-40B4-BE49-F238E27FC236}">
                <a16:creationId xmlns:a16="http://schemas.microsoft.com/office/drawing/2014/main" id="{FA085953-D3F8-45E5-B72B-4F621E7505A2}"/>
              </a:ext>
            </a:extLst>
          </xdr:cNvPr>
          <xdr:cNvSpPr>
            <a:spLocks noChangeShapeType="1"/>
          </xdr:cNvSpPr>
        </xdr:nvSpPr>
        <xdr:spPr bwMode="auto">
          <a:xfrm flipH="1">
            <a:off x="8470082" y="46217903"/>
            <a:ext cx="0" cy="39545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10</xdr:col>
      <xdr:colOff>27214</xdr:colOff>
      <xdr:row>753</xdr:row>
      <xdr:rowOff>27214</xdr:rowOff>
    </xdr:from>
    <xdr:to>
      <xdr:col>19</xdr:col>
      <xdr:colOff>63453</xdr:colOff>
      <xdr:row>753</xdr:row>
      <xdr:rowOff>289863</xdr:rowOff>
    </xdr:to>
    <xdr:sp macro="" textlink="">
      <xdr:nvSpPr>
        <xdr:cNvPr id="52" name="Rectangle 5">
          <a:extLst>
            <a:ext uri="{FF2B5EF4-FFF2-40B4-BE49-F238E27FC236}">
              <a16:creationId xmlns:a16="http://schemas.microsoft.com/office/drawing/2014/main" id="{CB709EC9-CD07-4000-BB02-430016A1A1D2}"/>
            </a:ext>
          </a:extLst>
        </xdr:cNvPr>
        <xdr:cNvSpPr>
          <a:spLocks noChangeArrowheads="1"/>
        </xdr:cNvSpPr>
      </xdr:nvSpPr>
      <xdr:spPr bwMode="auto">
        <a:xfrm>
          <a:off x="2068285" y="47203178"/>
          <a:ext cx="1873204" cy="262649"/>
        </a:xfrm>
        <a:prstGeom prst="rect">
          <a:avLst/>
        </a:prstGeom>
        <a:no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授業料の支出</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xdr:txBody>
    </xdr:sp>
    <xdr:clientData/>
  </xdr:twoCellAnchor>
  <xdr:twoCellAnchor>
    <xdr:from>
      <xdr:col>23</xdr:col>
      <xdr:colOff>0</xdr:colOff>
      <xdr:row>753</xdr:row>
      <xdr:rowOff>40822</xdr:rowOff>
    </xdr:from>
    <xdr:to>
      <xdr:col>30</xdr:col>
      <xdr:colOff>188958</xdr:colOff>
      <xdr:row>753</xdr:row>
      <xdr:rowOff>303471</xdr:rowOff>
    </xdr:to>
    <xdr:sp macro="" textlink="">
      <xdr:nvSpPr>
        <xdr:cNvPr id="53" name="Rectangle 6">
          <a:extLst>
            <a:ext uri="{FF2B5EF4-FFF2-40B4-BE49-F238E27FC236}">
              <a16:creationId xmlns:a16="http://schemas.microsoft.com/office/drawing/2014/main" id="{035DBAFD-3A39-4376-AAF4-1AE3245DA5EF}"/>
            </a:ext>
          </a:extLst>
        </xdr:cNvPr>
        <xdr:cNvSpPr>
          <a:spLocks noChangeArrowheads="1"/>
        </xdr:cNvSpPr>
      </xdr:nvSpPr>
      <xdr:spPr bwMode="auto">
        <a:xfrm>
          <a:off x="4694464" y="47216786"/>
          <a:ext cx="1617708" cy="262649"/>
        </a:xfrm>
        <a:prstGeom prst="rect">
          <a:avLst/>
        </a:prstGeom>
        <a:no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奨学金の支給</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xdr:txBody>
    </xdr:sp>
    <xdr:clientData/>
  </xdr:twoCellAnchor>
  <xdr:twoCellAnchor>
    <xdr:from>
      <xdr:col>33</xdr:col>
      <xdr:colOff>81642</xdr:colOff>
      <xdr:row>753</xdr:row>
      <xdr:rowOff>13607</xdr:rowOff>
    </xdr:from>
    <xdr:to>
      <xdr:col>45</xdr:col>
      <xdr:colOff>23132</xdr:colOff>
      <xdr:row>753</xdr:row>
      <xdr:rowOff>324224</xdr:rowOff>
    </xdr:to>
    <xdr:sp macro="" textlink="">
      <xdr:nvSpPr>
        <xdr:cNvPr id="55" name="Rectangle 6">
          <a:extLst>
            <a:ext uri="{FF2B5EF4-FFF2-40B4-BE49-F238E27FC236}">
              <a16:creationId xmlns:a16="http://schemas.microsoft.com/office/drawing/2014/main" id="{B9A57105-BE32-4207-9716-23CEDBC55A9F}"/>
            </a:ext>
          </a:extLst>
        </xdr:cNvPr>
        <xdr:cNvSpPr>
          <a:spLocks noChangeArrowheads="1"/>
        </xdr:cNvSpPr>
      </xdr:nvSpPr>
      <xdr:spPr bwMode="auto">
        <a:xfrm>
          <a:off x="6817178" y="47189571"/>
          <a:ext cx="2390775" cy="310617"/>
        </a:xfrm>
        <a:prstGeom prst="rect">
          <a:avLst/>
        </a:prstGeom>
        <a:no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渡日・帰国航空券の支給</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xdr:txBody>
    </xdr:sp>
    <xdr:clientData/>
  </xdr:twoCellAnchor>
  <xdr:twoCellAnchor>
    <xdr:from>
      <xdr:col>10</xdr:col>
      <xdr:colOff>13607</xdr:colOff>
      <xdr:row>753</xdr:row>
      <xdr:rowOff>326572</xdr:rowOff>
    </xdr:from>
    <xdr:to>
      <xdr:col>19</xdr:col>
      <xdr:colOff>143065</xdr:colOff>
      <xdr:row>756</xdr:row>
      <xdr:rowOff>583739</xdr:rowOff>
    </xdr:to>
    <xdr:sp macro="" textlink="">
      <xdr:nvSpPr>
        <xdr:cNvPr id="57" name="正方形/長方形 56">
          <a:extLst>
            <a:ext uri="{FF2B5EF4-FFF2-40B4-BE49-F238E27FC236}">
              <a16:creationId xmlns:a16="http://schemas.microsoft.com/office/drawing/2014/main" id="{9CE01A66-DDB9-44E0-BE20-D79183980348}"/>
            </a:ext>
          </a:extLst>
        </xdr:cNvPr>
        <xdr:cNvSpPr>
          <a:spLocks noChangeArrowheads="1"/>
        </xdr:cNvSpPr>
      </xdr:nvSpPr>
      <xdr:spPr bwMode="auto">
        <a:xfrm>
          <a:off x="2054678" y="47502536"/>
          <a:ext cx="1966423" cy="1318524"/>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5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Ａ　公私立学校、日本語予備教育機関</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142</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校）</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932</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22</xdr:col>
      <xdr:colOff>122464</xdr:colOff>
      <xdr:row>753</xdr:row>
      <xdr:rowOff>326571</xdr:rowOff>
    </xdr:from>
    <xdr:to>
      <xdr:col>32</xdr:col>
      <xdr:colOff>47816</xdr:colOff>
      <xdr:row>756</xdr:row>
      <xdr:rowOff>573302</xdr:rowOff>
    </xdr:to>
    <xdr:sp macro="" textlink="">
      <xdr:nvSpPr>
        <xdr:cNvPr id="59" name="正方形/長方形 58">
          <a:extLst>
            <a:ext uri="{FF2B5EF4-FFF2-40B4-BE49-F238E27FC236}">
              <a16:creationId xmlns:a16="http://schemas.microsoft.com/office/drawing/2014/main" id="{667C3633-5BF2-4923-A874-DF5AF4EF589C}"/>
            </a:ext>
          </a:extLst>
        </xdr:cNvPr>
        <xdr:cNvSpPr>
          <a:spLocks noChangeArrowheads="1"/>
        </xdr:cNvSpPr>
      </xdr:nvSpPr>
      <xdr:spPr bwMode="auto">
        <a:xfrm>
          <a:off x="4612821" y="47502535"/>
          <a:ext cx="1966424" cy="1308088"/>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Ｂ　国費外国人留学生　　　</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11,320</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人）</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15,942</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34</xdr:col>
      <xdr:colOff>122464</xdr:colOff>
      <xdr:row>753</xdr:row>
      <xdr:rowOff>312965</xdr:rowOff>
    </xdr:from>
    <xdr:to>
      <xdr:col>44</xdr:col>
      <xdr:colOff>47815</xdr:colOff>
      <xdr:row>756</xdr:row>
      <xdr:rowOff>559696</xdr:rowOff>
    </xdr:to>
    <xdr:sp macro="" textlink="">
      <xdr:nvSpPr>
        <xdr:cNvPr id="61" name="正方形/長方形 60">
          <a:extLst>
            <a:ext uri="{FF2B5EF4-FFF2-40B4-BE49-F238E27FC236}">
              <a16:creationId xmlns:a16="http://schemas.microsoft.com/office/drawing/2014/main" id="{481A4F54-E3AE-45F9-B80F-56CAE88A3E67}"/>
            </a:ext>
          </a:extLst>
        </xdr:cNvPr>
        <xdr:cNvSpPr>
          <a:spLocks noChangeArrowheads="1"/>
        </xdr:cNvSpPr>
      </xdr:nvSpPr>
      <xdr:spPr bwMode="auto">
        <a:xfrm>
          <a:off x="7062107" y="47488929"/>
          <a:ext cx="1966422" cy="1308088"/>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国費外国人留学生　　　</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3,510</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人）</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630</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34</xdr:col>
      <xdr:colOff>176893</xdr:colOff>
      <xdr:row>756</xdr:row>
      <xdr:rowOff>653143</xdr:rowOff>
    </xdr:from>
    <xdr:to>
      <xdr:col>44</xdr:col>
      <xdr:colOff>9112</xdr:colOff>
      <xdr:row>757</xdr:row>
      <xdr:rowOff>180968</xdr:rowOff>
    </xdr:to>
    <xdr:sp macro="" textlink="">
      <xdr:nvSpPr>
        <xdr:cNvPr id="63" name="大かっこ 4">
          <a:extLst>
            <a:ext uri="{FF2B5EF4-FFF2-40B4-BE49-F238E27FC236}">
              <a16:creationId xmlns:a16="http://schemas.microsoft.com/office/drawing/2014/main" id="{B4E31FD6-2E79-4110-91D5-CD7831D64D97}"/>
            </a:ext>
          </a:extLst>
        </xdr:cNvPr>
        <xdr:cNvSpPr>
          <a:spLocks noChangeArrowheads="1"/>
        </xdr:cNvSpPr>
      </xdr:nvSpPr>
      <xdr:spPr bwMode="auto">
        <a:xfrm>
          <a:off x="7116536" y="48890464"/>
          <a:ext cx="1873290" cy="194575"/>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ctr" anchorCtr="0" upright="1"/>
        <a:lstStyle/>
        <a:p>
          <a:pPr algn="ctr" rtl="0">
            <a:lnSpc>
              <a:spcPts val="1300"/>
            </a:lnSpc>
          </a:pPr>
          <a:r>
            <a:rPr lang="ja-JP" altLang="en-US" baseline="0">
              <a:solidFill>
                <a:srgbClr xmlns:mc="http://schemas.openxmlformats.org/markup-compatibility/2006" xmlns:a14="http://schemas.microsoft.com/office/drawing/2010/main" val="000000" mc:Ignorable="a14" a14:legacySpreadsheetColorIndex="8"/>
              </a:solidFill>
              <a:effectLst/>
            </a:rPr>
            <a:t>航空券の現物支給</a:t>
          </a:r>
          <a:endParaRPr lang="en-US" altLang="ja-JP" baseline="0">
            <a:solidFill>
              <a:srgbClr xmlns:mc="http://schemas.openxmlformats.org/markup-compatibility/2006" xmlns:a14="http://schemas.microsoft.com/office/drawing/2010/main" val="000000" mc:Ignorable="a14" a14:legacySpreadsheetColorIndex="8"/>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846" zoomScale="70" zoomScaleNormal="75" zoomScaleSheetLayoutView="7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2" t="s">
        <v>0</v>
      </c>
      <c r="AK2" s="952"/>
      <c r="AL2" s="952"/>
      <c r="AM2" s="952"/>
      <c r="AN2" s="952"/>
      <c r="AO2" s="953"/>
      <c r="AP2" s="953"/>
      <c r="AQ2" s="953"/>
      <c r="AR2" s="79" t="str">
        <f>IF(OR(AO2="　", AO2=""), "", "-")</f>
        <v/>
      </c>
      <c r="AS2" s="954">
        <v>404</v>
      </c>
      <c r="AT2" s="954"/>
      <c r="AU2" s="954"/>
      <c r="AV2" s="52" t="str">
        <f>IF(AW2="", "", "-")</f>
        <v/>
      </c>
      <c r="AW2" s="925"/>
      <c r="AX2" s="925"/>
    </row>
    <row r="3" spans="1:50" ht="21" customHeight="1" thickBot="1" x14ac:dyDescent="0.2">
      <c r="A3" s="875" t="s">
        <v>539</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574</v>
      </c>
      <c r="AK3" s="877"/>
      <c r="AL3" s="877"/>
      <c r="AM3" s="877"/>
      <c r="AN3" s="877"/>
      <c r="AO3" s="877"/>
      <c r="AP3" s="877"/>
      <c r="AQ3" s="877"/>
      <c r="AR3" s="877"/>
      <c r="AS3" s="877"/>
      <c r="AT3" s="877"/>
      <c r="AU3" s="877"/>
      <c r="AV3" s="877"/>
      <c r="AW3" s="877"/>
      <c r="AX3" s="24" t="s">
        <v>65</v>
      </c>
    </row>
    <row r="4" spans="1:50" ht="24.75" customHeight="1" x14ac:dyDescent="0.15">
      <c r="A4" s="707" t="s">
        <v>25</v>
      </c>
      <c r="B4" s="708"/>
      <c r="C4" s="708"/>
      <c r="D4" s="708"/>
      <c r="E4" s="708"/>
      <c r="F4" s="708"/>
      <c r="G4" s="685" t="s">
        <v>622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623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7" t="s">
        <v>575</v>
      </c>
      <c r="H5" s="848"/>
      <c r="I5" s="848"/>
      <c r="J5" s="848"/>
      <c r="K5" s="848"/>
      <c r="L5" s="848"/>
      <c r="M5" s="849" t="s">
        <v>66</v>
      </c>
      <c r="N5" s="850"/>
      <c r="O5" s="850"/>
      <c r="P5" s="850"/>
      <c r="Q5" s="850"/>
      <c r="R5" s="851"/>
      <c r="S5" s="852" t="s">
        <v>576</v>
      </c>
      <c r="T5" s="848"/>
      <c r="U5" s="848"/>
      <c r="V5" s="848"/>
      <c r="W5" s="848"/>
      <c r="X5" s="853"/>
      <c r="Y5" s="701" t="s">
        <v>3</v>
      </c>
      <c r="Z5" s="546"/>
      <c r="AA5" s="546"/>
      <c r="AB5" s="546"/>
      <c r="AC5" s="546"/>
      <c r="AD5" s="547"/>
      <c r="AE5" s="702" t="s">
        <v>624</v>
      </c>
      <c r="AF5" s="702"/>
      <c r="AG5" s="702"/>
      <c r="AH5" s="702"/>
      <c r="AI5" s="702"/>
      <c r="AJ5" s="702"/>
      <c r="AK5" s="702"/>
      <c r="AL5" s="702"/>
      <c r="AM5" s="702"/>
      <c r="AN5" s="702"/>
      <c r="AO5" s="702"/>
      <c r="AP5" s="703"/>
      <c r="AQ5" s="704" t="s">
        <v>577</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61.5" customHeight="1" x14ac:dyDescent="0.15">
      <c r="A7" s="498" t="s">
        <v>22</v>
      </c>
      <c r="B7" s="499"/>
      <c r="C7" s="499"/>
      <c r="D7" s="499"/>
      <c r="E7" s="499"/>
      <c r="F7" s="500"/>
      <c r="G7" s="501" t="s">
        <v>573</v>
      </c>
      <c r="H7" s="502"/>
      <c r="I7" s="502"/>
      <c r="J7" s="502"/>
      <c r="K7" s="502"/>
      <c r="L7" s="502"/>
      <c r="M7" s="502"/>
      <c r="N7" s="502"/>
      <c r="O7" s="502"/>
      <c r="P7" s="502"/>
      <c r="Q7" s="502"/>
      <c r="R7" s="502"/>
      <c r="S7" s="502"/>
      <c r="T7" s="502"/>
      <c r="U7" s="502"/>
      <c r="V7" s="502"/>
      <c r="W7" s="502"/>
      <c r="X7" s="503"/>
      <c r="Y7" s="936" t="s">
        <v>511</v>
      </c>
      <c r="Z7" s="446"/>
      <c r="AA7" s="446"/>
      <c r="AB7" s="446"/>
      <c r="AC7" s="446"/>
      <c r="AD7" s="937"/>
      <c r="AE7" s="926" t="s">
        <v>578</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498" t="s">
        <v>378</v>
      </c>
      <c r="B8" s="499"/>
      <c r="C8" s="499"/>
      <c r="D8" s="499"/>
      <c r="E8" s="499"/>
      <c r="F8" s="500"/>
      <c r="G8" s="955" t="str">
        <f>入力規則等!A28</f>
        <v>ＯＤＡ</v>
      </c>
      <c r="H8" s="723"/>
      <c r="I8" s="723"/>
      <c r="J8" s="723"/>
      <c r="K8" s="723"/>
      <c r="L8" s="723"/>
      <c r="M8" s="723"/>
      <c r="N8" s="723"/>
      <c r="O8" s="723"/>
      <c r="P8" s="723"/>
      <c r="Q8" s="723"/>
      <c r="R8" s="723"/>
      <c r="S8" s="723"/>
      <c r="T8" s="723"/>
      <c r="U8" s="723"/>
      <c r="V8" s="723"/>
      <c r="W8" s="723"/>
      <c r="X8" s="956"/>
      <c r="Y8" s="854" t="s">
        <v>379</v>
      </c>
      <c r="Z8" s="855"/>
      <c r="AA8" s="855"/>
      <c r="AB8" s="855"/>
      <c r="AC8" s="855"/>
      <c r="AD8" s="856"/>
      <c r="AE8" s="722" t="str">
        <f>入力規則等!K13</f>
        <v>経済協力</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7" t="s">
        <v>23</v>
      </c>
      <c r="B9" s="858"/>
      <c r="C9" s="858"/>
      <c r="D9" s="858"/>
      <c r="E9" s="858"/>
      <c r="F9" s="858"/>
      <c r="G9" s="859" t="s">
        <v>579</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3" t="s">
        <v>30</v>
      </c>
      <c r="B10" s="664"/>
      <c r="C10" s="664"/>
      <c r="D10" s="664"/>
      <c r="E10" s="664"/>
      <c r="F10" s="664"/>
      <c r="G10" s="757" t="s">
        <v>580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7" t="s">
        <v>24</v>
      </c>
      <c r="B12" s="958"/>
      <c r="C12" s="958"/>
      <c r="D12" s="958"/>
      <c r="E12" s="958"/>
      <c r="F12" s="959"/>
      <c r="G12" s="763"/>
      <c r="H12" s="764"/>
      <c r="I12" s="764"/>
      <c r="J12" s="764"/>
      <c r="K12" s="764"/>
      <c r="L12" s="764"/>
      <c r="M12" s="764"/>
      <c r="N12" s="764"/>
      <c r="O12" s="764"/>
      <c r="P12" s="418" t="s">
        <v>530</v>
      </c>
      <c r="Q12" s="419"/>
      <c r="R12" s="419"/>
      <c r="S12" s="419"/>
      <c r="T12" s="419"/>
      <c r="U12" s="419"/>
      <c r="V12" s="420"/>
      <c r="W12" s="418" t="s">
        <v>527</v>
      </c>
      <c r="X12" s="419"/>
      <c r="Y12" s="419"/>
      <c r="Z12" s="419"/>
      <c r="AA12" s="419"/>
      <c r="AB12" s="419"/>
      <c r="AC12" s="420"/>
      <c r="AD12" s="418" t="s">
        <v>522</v>
      </c>
      <c r="AE12" s="419"/>
      <c r="AF12" s="419"/>
      <c r="AG12" s="419"/>
      <c r="AH12" s="419"/>
      <c r="AI12" s="419"/>
      <c r="AJ12" s="420"/>
      <c r="AK12" s="418" t="s">
        <v>515</v>
      </c>
      <c r="AL12" s="419"/>
      <c r="AM12" s="419"/>
      <c r="AN12" s="419"/>
      <c r="AO12" s="419"/>
      <c r="AP12" s="419"/>
      <c r="AQ12" s="420"/>
      <c r="AR12" s="418" t="s">
        <v>513</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18715</v>
      </c>
      <c r="Q13" s="661"/>
      <c r="R13" s="661"/>
      <c r="S13" s="661"/>
      <c r="T13" s="661"/>
      <c r="U13" s="661"/>
      <c r="V13" s="662"/>
      <c r="W13" s="660">
        <v>18714</v>
      </c>
      <c r="X13" s="661"/>
      <c r="Y13" s="661"/>
      <c r="Z13" s="661"/>
      <c r="AA13" s="661"/>
      <c r="AB13" s="661"/>
      <c r="AC13" s="662"/>
      <c r="AD13" s="660">
        <v>18714.599999999999</v>
      </c>
      <c r="AE13" s="661"/>
      <c r="AF13" s="661"/>
      <c r="AG13" s="661"/>
      <c r="AH13" s="661"/>
      <c r="AI13" s="661"/>
      <c r="AJ13" s="662"/>
      <c r="AK13" s="660">
        <v>18577</v>
      </c>
      <c r="AL13" s="661"/>
      <c r="AM13" s="661"/>
      <c r="AN13" s="661"/>
      <c r="AO13" s="661"/>
      <c r="AP13" s="661"/>
      <c r="AQ13" s="662"/>
      <c r="AR13" s="933"/>
      <c r="AS13" s="934"/>
      <c r="AT13" s="934"/>
      <c r="AU13" s="934"/>
      <c r="AV13" s="934"/>
      <c r="AW13" s="934"/>
      <c r="AX13" s="935"/>
    </row>
    <row r="14" spans="1:50" ht="21" customHeight="1" x14ac:dyDescent="0.15">
      <c r="A14" s="617"/>
      <c r="B14" s="618"/>
      <c r="C14" s="618"/>
      <c r="D14" s="618"/>
      <c r="E14" s="618"/>
      <c r="F14" s="619"/>
      <c r="G14" s="728"/>
      <c r="H14" s="729"/>
      <c r="I14" s="714" t="s">
        <v>8</v>
      </c>
      <c r="J14" s="765"/>
      <c r="K14" s="765"/>
      <c r="L14" s="765"/>
      <c r="M14" s="765"/>
      <c r="N14" s="765"/>
      <c r="O14" s="766"/>
      <c r="P14" s="660">
        <v>-2</v>
      </c>
      <c r="Q14" s="661"/>
      <c r="R14" s="661"/>
      <c r="S14" s="661"/>
      <c r="T14" s="661"/>
      <c r="U14" s="661"/>
      <c r="V14" s="662"/>
      <c r="W14" s="660">
        <v>-292</v>
      </c>
      <c r="X14" s="661"/>
      <c r="Y14" s="661"/>
      <c r="Z14" s="661"/>
      <c r="AA14" s="661"/>
      <c r="AB14" s="661"/>
      <c r="AC14" s="662"/>
      <c r="AD14" s="660">
        <v>-358.40000000000003</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581</v>
      </c>
      <c r="Q15" s="661"/>
      <c r="R15" s="661"/>
      <c r="S15" s="661"/>
      <c r="T15" s="661"/>
      <c r="U15" s="661"/>
      <c r="V15" s="662"/>
      <c r="W15" s="660" t="s">
        <v>581</v>
      </c>
      <c r="X15" s="661"/>
      <c r="Y15" s="661"/>
      <c r="Z15" s="661"/>
      <c r="AA15" s="661"/>
      <c r="AB15" s="661"/>
      <c r="AC15" s="662"/>
      <c r="AD15" s="660" t="s">
        <v>573</v>
      </c>
      <c r="AE15" s="661"/>
      <c r="AF15" s="661"/>
      <c r="AG15" s="661"/>
      <c r="AH15" s="661"/>
      <c r="AI15" s="661"/>
      <c r="AJ15" s="662"/>
      <c r="AK15" s="660" t="s">
        <v>671</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582</v>
      </c>
      <c r="Q16" s="661"/>
      <c r="R16" s="661"/>
      <c r="S16" s="661"/>
      <c r="T16" s="661"/>
      <c r="U16" s="661"/>
      <c r="V16" s="662"/>
      <c r="W16" s="660" t="s">
        <v>573</v>
      </c>
      <c r="X16" s="661"/>
      <c r="Y16" s="661"/>
      <c r="Z16" s="661"/>
      <c r="AA16" s="661"/>
      <c r="AB16" s="661"/>
      <c r="AC16" s="662"/>
      <c r="AD16" s="660" t="s">
        <v>573</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573</v>
      </c>
      <c r="Q17" s="661"/>
      <c r="R17" s="661"/>
      <c r="S17" s="661"/>
      <c r="T17" s="661"/>
      <c r="U17" s="661"/>
      <c r="V17" s="662"/>
      <c r="W17" s="660" t="s">
        <v>573</v>
      </c>
      <c r="X17" s="661"/>
      <c r="Y17" s="661"/>
      <c r="Z17" s="661"/>
      <c r="AA17" s="661"/>
      <c r="AB17" s="661"/>
      <c r="AC17" s="662"/>
      <c r="AD17" s="660" t="s">
        <v>583</v>
      </c>
      <c r="AE17" s="661"/>
      <c r="AF17" s="661"/>
      <c r="AG17" s="661"/>
      <c r="AH17" s="661"/>
      <c r="AI17" s="661"/>
      <c r="AJ17" s="662"/>
      <c r="AK17" s="660"/>
      <c r="AL17" s="661"/>
      <c r="AM17" s="661"/>
      <c r="AN17" s="661"/>
      <c r="AO17" s="661"/>
      <c r="AP17" s="661"/>
      <c r="AQ17" s="662"/>
      <c r="AR17" s="931"/>
      <c r="AS17" s="931"/>
      <c r="AT17" s="931"/>
      <c r="AU17" s="931"/>
      <c r="AV17" s="931"/>
      <c r="AW17" s="931"/>
      <c r="AX17" s="932"/>
    </row>
    <row r="18" spans="1:50" ht="24.75" customHeight="1" x14ac:dyDescent="0.15">
      <c r="A18" s="617"/>
      <c r="B18" s="618"/>
      <c r="C18" s="618"/>
      <c r="D18" s="618"/>
      <c r="E18" s="618"/>
      <c r="F18" s="619"/>
      <c r="G18" s="730"/>
      <c r="H18" s="731"/>
      <c r="I18" s="719" t="s">
        <v>20</v>
      </c>
      <c r="J18" s="720"/>
      <c r="K18" s="720"/>
      <c r="L18" s="720"/>
      <c r="M18" s="720"/>
      <c r="N18" s="720"/>
      <c r="O18" s="721"/>
      <c r="P18" s="886">
        <f>SUM(P13:V17)</f>
        <v>18713</v>
      </c>
      <c r="Q18" s="887"/>
      <c r="R18" s="887"/>
      <c r="S18" s="887"/>
      <c r="T18" s="887"/>
      <c r="U18" s="887"/>
      <c r="V18" s="888"/>
      <c r="W18" s="886">
        <f>SUM(W13:AC17)</f>
        <v>18422</v>
      </c>
      <c r="X18" s="887"/>
      <c r="Y18" s="887"/>
      <c r="Z18" s="887"/>
      <c r="AA18" s="887"/>
      <c r="AB18" s="887"/>
      <c r="AC18" s="888"/>
      <c r="AD18" s="886">
        <f>SUM(AD13:AJ17)</f>
        <v>18356.199999999997</v>
      </c>
      <c r="AE18" s="887"/>
      <c r="AF18" s="887"/>
      <c r="AG18" s="887"/>
      <c r="AH18" s="887"/>
      <c r="AI18" s="887"/>
      <c r="AJ18" s="888"/>
      <c r="AK18" s="886">
        <f>SUM(AK13:AQ17)</f>
        <v>18577</v>
      </c>
      <c r="AL18" s="887"/>
      <c r="AM18" s="887"/>
      <c r="AN18" s="887"/>
      <c r="AO18" s="887"/>
      <c r="AP18" s="887"/>
      <c r="AQ18" s="888"/>
      <c r="AR18" s="886">
        <f>SUM(AR13:AX17)</f>
        <v>0</v>
      </c>
      <c r="AS18" s="887"/>
      <c r="AT18" s="887"/>
      <c r="AU18" s="887"/>
      <c r="AV18" s="887"/>
      <c r="AW18" s="887"/>
      <c r="AX18" s="889"/>
    </row>
    <row r="19" spans="1:50" ht="24.75" customHeight="1" x14ac:dyDescent="0.15">
      <c r="A19" s="617"/>
      <c r="B19" s="618"/>
      <c r="C19" s="618"/>
      <c r="D19" s="618"/>
      <c r="E19" s="618"/>
      <c r="F19" s="619"/>
      <c r="G19" s="884" t="s">
        <v>9</v>
      </c>
      <c r="H19" s="885"/>
      <c r="I19" s="885"/>
      <c r="J19" s="885"/>
      <c r="K19" s="885"/>
      <c r="L19" s="885"/>
      <c r="M19" s="885"/>
      <c r="N19" s="885"/>
      <c r="O19" s="885"/>
      <c r="P19" s="660">
        <v>17991</v>
      </c>
      <c r="Q19" s="661"/>
      <c r="R19" s="661"/>
      <c r="S19" s="661"/>
      <c r="T19" s="661"/>
      <c r="U19" s="661"/>
      <c r="V19" s="662"/>
      <c r="W19" s="660">
        <v>17806</v>
      </c>
      <c r="X19" s="661"/>
      <c r="Y19" s="661"/>
      <c r="Z19" s="661"/>
      <c r="AA19" s="661"/>
      <c r="AB19" s="661"/>
      <c r="AC19" s="662"/>
      <c r="AD19" s="660">
        <v>17531</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4" t="s">
        <v>10</v>
      </c>
      <c r="H20" s="885"/>
      <c r="I20" s="885"/>
      <c r="J20" s="885"/>
      <c r="K20" s="885"/>
      <c r="L20" s="885"/>
      <c r="M20" s="885"/>
      <c r="N20" s="885"/>
      <c r="O20" s="885"/>
      <c r="P20" s="318">
        <f>IF(P18=0, "-", SUM(P19)/P18)</f>
        <v>0.96141719660129321</v>
      </c>
      <c r="Q20" s="318"/>
      <c r="R20" s="318"/>
      <c r="S20" s="318"/>
      <c r="T20" s="318"/>
      <c r="U20" s="318"/>
      <c r="V20" s="318"/>
      <c r="W20" s="318">
        <f t="shared" ref="W20" si="0">IF(W18=0, "-", SUM(W19)/W18)</f>
        <v>0.96656171968298776</v>
      </c>
      <c r="X20" s="318"/>
      <c r="Y20" s="318"/>
      <c r="Z20" s="318"/>
      <c r="AA20" s="318"/>
      <c r="AB20" s="318"/>
      <c r="AC20" s="318"/>
      <c r="AD20" s="318">
        <f t="shared" ref="AD20" si="1">IF(AD18=0, "-", SUM(AD19)/AD18)</f>
        <v>0.95504516185267119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7"/>
      <c r="B21" s="858"/>
      <c r="C21" s="858"/>
      <c r="D21" s="858"/>
      <c r="E21" s="858"/>
      <c r="F21" s="960"/>
      <c r="G21" s="316" t="s">
        <v>478</v>
      </c>
      <c r="H21" s="317"/>
      <c r="I21" s="317"/>
      <c r="J21" s="317"/>
      <c r="K21" s="317"/>
      <c r="L21" s="317"/>
      <c r="M21" s="317"/>
      <c r="N21" s="317"/>
      <c r="O21" s="317"/>
      <c r="P21" s="318">
        <f>IF(P19=0, "-", SUM(P19)/SUM(P13,P14))</f>
        <v>0.96141719660129321</v>
      </c>
      <c r="Q21" s="318"/>
      <c r="R21" s="318"/>
      <c r="S21" s="318"/>
      <c r="T21" s="318"/>
      <c r="U21" s="318"/>
      <c r="V21" s="318"/>
      <c r="W21" s="318">
        <f t="shared" ref="W21" si="2">IF(W19=0, "-", SUM(W19)/SUM(W13,W14))</f>
        <v>0.96656171968298776</v>
      </c>
      <c r="X21" s="318"/>
      <c r="Y21" s="318"/>
      <c r="Z21" s="318"/>
      <c r="AA21" s="318"/>
      <c r="AB21" s="318"/>
      <c r="AC21" s="318"/>
      <c r="AD21" s="318">
        <f t="shared" ref="AD21" si="3">IF(AD19=0, "-", SUM(AD19)/SUM(AD13,AD14))</f>
        <v>0.95504516185267119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8" t="s">
        <v>555</v>
      </c>
      <c r="B22" s="979"/>
      <c r="C22" s="979"/>
      <c r="D22" s="979"/>
      <c r="E22" s="979"/>
      <c r="F22" s="980"/>
      <c r="G22" s="965" t="s">
        <v>457</v>
      </c>
      <c r="H22" s="222"/>
      <c r="I22" s="222"/>
      <c r="J22" s="222"/>
      <c r="K22" s="222"/>
      <c r="L22" s="222"/>
      <c r="M22" s="222"/>
      <c r="N22" s="222"/>
      <c r="O22" s="223"/>
      <c r="P22" s="950" t="s">
        <v>516</v>
      </c>
      <c r="Q22" s="222"/>
      <c r="R22" s="222"/>
      <c r="S22" s="222"/>
      <c r="T22" s="222"/>
      <c r="U22" s="222"/>
      <c r="V22" s="223"/>
      <c r="W22" s="950" t="s">
        <v>512</v>
      </c>
      <c r="X22" s="222"/>
      <c r="Y22" s="222"/>
      <c r="Z22" s="222"/>
      <c r="AA22" s="222"/>
      <c r="AB22" s="222"/>
      <c r="AC22" s="223"/>
      <c r="AD22" s="950" t="s">
        <v>456</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40.5" customHeight="1" x14ac:dyDescent="0.15">
      <c r="A23" s="981"/>
      <c r="B23" s="982"/>
      <c r="C23" s="982"/>
      <c r="D23" s="982"/>
      <c r="E23" s="982"/>
      <c r="F23" s="983"/>
      <c r="G23" s="966" t="s">
        <v>584</v>
      </c>
      <c r="H23" s="967"/>
      <c r="I23" s="967"/>
      <c r="J23" s="967"/>
      <c r="K23" s="967"/>
      <c r="L23" s="967"/>
      <c r="M23" s="967"/>
      <c r="N23" s="967"/>
      <c r="O23" s="968"/>
      <c r="P23" s="933">
        <v>11027</v>
      </c>
      <c r="Q23" s="934"/>
      <c r="R23" s="934"/>
      <c r="S23" s="934"/>
      <c r="T23" s="934"/>
      <c r="U23" s="934"/>
      <c r="V23" s="951"/>
      <c r="W23" s="933"/>
      <c r="X23" s="934"/>
      <c r="Y23" s="934"/>
      <c r="Z23" s="934"/>
      <c r="AA23" s="934"/>
      <c r="AB23" s="934"/>
      <c r="AC23" s="951"/>
      <c r="AD23" s="988" t="s">
        <v>566</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t="s">
        <v>585</v>
      </c>
      <c r="H24" s="970"/>
      <c r="I24" s="970"/>
      <c r="J24" s="970"/>
      <c r="K24" s="970"/>
      <c r="L24" s="970"/>
      <c r="M24" s="970"/>
      <c r="N24" s="970"/>
      <c r="O24" s="971"/>
      <c r="P24" s="660">
        <v>5680</v>
      </c>
      <c r="Q24" s="661"/>
      <c r="R24" s="661"/>
      <c r="S24" s="661"/>
      <c r="T24" s="661"/>
      <c r="U24" s="661"/>
      <c r="V24" s="662"/>
      <c r="W24" s="660"/>
      <c r="X24" s="661"/>
      <c r="Y24" s="661"/>
      <c r="Z24" s="661"/>
      <c r="AA24" s="661"/>
      <c r="AB24" s="661"/>
      <c r="AC24" s="662"/>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42.75" customHeight="1" x14ac:dyDescent="0.15">
      <c r="A25" s="981"/>
      <c r="B25" s="982"/>
      <c r="C25" s="982"/>
      <c r="D25" s="982"/>
      <c r="E25" s="982"/>
      <c r="F25" s="983"/>
      <c r="G25" s="969" t="s">
        <v>586</v>
      </c>
      <c r="H25" s="970"/>
      <c r="I25" s="970"/>
      <c r="J25" s="970"/>
      <c r="K25" s="970"/>
      <c r="L25" s="970"/>
      <c r="M25" s="970"/>
      <c r="N25" s="970"/>
      <c r="O25" s="971"/>
      <c r="P25" s="660">
        <v>682</v>
      </c>
      <c r="Q25" s="661"/>
      <c r="R25" s="661"/>
      <c r="S25" s="661"/>
      <c r="T25" s="661"/>
      <c r="U25" s="661"/>
      <c r="V25" s="662"/>
      <c r="W25" s="660"/>
      <c r="X25" s="661"/>
      <c r="Y25" s="661"/>
      <c r="Z25" s="661"/>
      <c r="AA25" s="661"/>
      <c r="AB25" s="661"/>
      <c r="AC25" s="662"/>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39.75" customHeight="1" x14ac:dyDescent="0.15">
      <c r="A26" s="981"/>
      <c r="B26" s="982"/>
      <c r="C26" s="982"/>
      <c r="D26" s="982"/>
      <c r="E26" s="982"/>
      <c r="F26" s="983"/>
      <c r="G26" s="969" t="s">
        <v>587</v>
      </c>
      <c r="H26" s="970"/>
      <c r="I26" s="970"/>
      <c r="J26" s="970"/>
      <c r="K26" s="970"/>
      <c r="L26" s="970"/>
      <c r="M26" s="970"/>
      <c r="N26" s="970"/>
      <c r="O26" s="971"/>
      <c r="P26" s="660">
        <v>531</v>
      </c>
      <c r="Q26" s="661"/>
      <c r="R26" s="661"/>
      <c r="S26" s="661"/>
      <c r="T26" s="661"/>
      <c r="U26" s="661"/>
      <c r="V26" s="662"/>
      <c r="W26" s="660"/>
      <c r="X26" s="661"/>
      <c r="Y26" s="661"/>
      <c r="Z26" s="661"/>
      <c r="AA26" s="661"/>
      <c r="AB26" s="661"/>
      <c r="AC26" s="662"/>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69" t="s">
        <v>588</v>
      </c>
      <c r="H27" s="970"/>
      <c r="I27" s="970"/>
      <c r="J27" s="970"/>
      <c r="K27" s="970"/>
      <c r="L27" s="970"/>
      <c r="M27" s="970"/>
      <c r="N27" s="970"/>
      <c r="O27" s="971"/>
      <c r="P27" s="660">
        <v>351</v>
      </c>
      <c r="Q27" s="661"/>
      <c r="R27" s="661"/>
      <c r="S27" s="661"/>
      <c r="T27" s="661"/>
      <c r="U27" s="661"/>
      <c r="V27" s="662"/>
      <c r="W27" s="660"/>
      <c r="X27" s="661"/>
      <c r="Y27" s="661"/>
      <c r="Z27" s="661"/>
      <c r="AA27" s="661"/>
      <c r="AB27" s="661"/>
      <c r="AC27" s="662"/>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customHeight="1" x14ac:dyDescent="0.15">
      <c r="A28" s="981"/>
      <c r="B28" s="982"/>
      <c r="C28" s="982"/>
      <c r="D28" s="982"/>
      <c r="E28" s="982"/>
      <c r="F28" s="983"/>
      <c r="G28" s="972" t="s">
        <v>461</v>
      </c>
      <c r="H28" s="973"/>
      <c r="I28" s="973"/>
      <c r="J28" s="973"/>
      <c r="K28" s="973"/>
      <c r="L28" s="973"/>
      <c r="M28" s="973"/>
      <c r="N28" s="973"/>
      <c r="O28" s="974"/>
      <c r="P28" s="886">
        <f>P29-SUM(P23:P27)</f>
        <v>306</v>
      </c>
      <c r="Q28" s="887"/>
      <c r="R28" s="887"/>
      <c r="S28" s="887"/>
      <c r="T28" s="887"/>
      <c r="U28" s="887"/>
      <c r="V28" s="888"/>
      <c r="W28" s="886">
        <f>W29-SUM(W23:W27)</f>
        <v>0</v>
      </c>
      <c r="X28" s="887"/>
      <c r="Y28" s="887"/>
      <c r="Z28" s="887"/>
      <c r="AA28" s="887"/>
      <c r="AB28" s="887"/>
      <c r="AC28" s="888"/>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458</v>
      </c>
      <c r="H29" s="976"/>
      <c r="I29" s="976"/>
      <c r="J29" s="976"/>
      <c r="K29" s="976"/>
      <c r="L29" s="976"/>
      <c r="M29" s="976"/>
      <c r="N29" s="976"/>
      <c r="O29" s="977"/>
      <c r="P29" s="660">
        <f>AK13</f>
        <v>18577</v>
      </c>
      <c r="Q29" s="661"/>
      <c r="R29" s="661"/>
      <c r="S29" s="661"/>
      <c r="T29" s="661"/>
      <c r="U29" s="661"/>
      <c r="V29" s="662"/>
      <c r="W29" s="947">
        <f>AR13</f>
        <v>0</v>
      </c>
      <c r="X29" s="948"/>
      <c r="Y29" s="948"/>
      <c r="Z29" s="948"/>
      <c r="AA29" s="948"/>
      <c r="AB29" s="948"/>
      <c r="AC29" s="94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69" t="s">
        <v>473</v>
      </c>
      <c r="B30" s="870"/>
      <c r="C30" s="870"/>
      <c r="D30" s="870"/>
      <c r="E30" s="870"/>
      <c r="F30" s="871"/>
      <c r="G30" s="776" t="s">
        <v>265</v>
      </c>
      <c r="H30" s="777"/>
      <c r="I30" s="777"/>
      <c r="J30" s="777"/>
      <c r="K30" s="777"/>
      <c r="L30" s="777"/>
      <c r="M30" s="777"/>
      <c r="N30" s="777"/>
      <c r="O30" s="778"/>
      <c r="P30" s="865" t="s">
        <v>59</v>
      </c>
      <c r="Q30" s="777"/>
      <c r="R30" s="777"/>
      <c r="S30" s="777"/>
      <c r="T30" s="777"/>
      <c r="U30" s="777"/>
      <c r="V30" s="777"/>
      <c r="W30" s="777"/>
      <c r="X30" s="778"/>
      <c r="Y30" s="862"/>
      <c r="Z30" s="863"/>
      <c r="AA30" s="864"/>
      <c r="AB30" s="866" t="s">
        <v>11</v>
      </c>
      <c r="AC30" s="867"/>
      <c r="AD30" s="868"/>
      <c r="AE30" s="866" t="s">
        <v>531</v>
      </c>
      <c r="AF30" s="867"/>
      <c r="AG30" s="867"/>
      <c r="AH30" s="868"/>
      <c r="AI30" s="866" t="s">
        <v>528</v>
      </c>
      <c r="AJ30" s="867"/>
      <c r="AK30" s="867"/>
      <c r="AL30" s="868"/>
      <c r="AM30" s="929" t="s">
        <v>523</v>
      </c>
      <c r="AN30" s="929"/>
      <c r="AO30" s="929"/>
      <c r="AP30" s="866"/>
      <c r="AQ30" s="770" t="s">
        <v>354</v>
      </c>
      <c r="AR30" s="771"/>
      <c r="AS30" s="771"/>
      <c r="AT30" s="772"/>
      <c r="AU30" s="777" t="s">
        <v>253</v>
      </c>
      <c r="AV30" s="777"/>
      <c r="AW30" s="777"/>
      <c r="AX30" s="930"/>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567</v>
      </c>
      <c r="AR31" s="200"/>
      <c r="AS31" s="133" t="s">
        <v>355</v>
      </c>
      <c r="AT31" s="134"/>
      <c r="AU31" s="199" t="s">
        <v>573</v>
      </c>
      <c r="AV31" s="199"/>
      <c r="AW31" s="401" t="s">
        <v>300</v>
      </c>
      <c r="AX31" s="402"/>
    </row>
    <row r="32" spans="1:50" ht="23.25" customHeight="1" x14ac:dyDescent="0.15">
      <c r="A32" s="406"/>
      <c r="B32" s="404"/>
      <c r="C32" s="404"/>
      <c r="D32" s="404"/>
      <c r="E32" s="404"/>
      <c r="F32" s="405"/>
      <c r="G32" s="567" t="s">
        <v>633</v>
      </c>
      <c r="H32" s="568"/>
      <c r="I32" s="568"/>
      <c r="J32" s="568"/>
      <c r="K32" s="568"/>
      <c r="L32" s="568"/>
      <c r="M32" s="568"/>
      <c r="N32" s="568"/>
      <c r="O32" s="569"/>
      <c r="P32" s="105" t="s">
        <v>589</v>
      </c>
      <c r="Q32" s="105"/>
      <c r="R32" s="105"/>
      <c r="S32" s="105"/>
      <c r="T32" s="105"/>
      <c r="U32" s="105"/>
      <c r="V32" s="105"/>
      <c r="W32" s="105"/>
      <c r="X32" s="106"/>
      <c r="Y32" s="474" t="s">
        <v>12</v>
      </c>
      <c r="Z32" s="534"/>
      <c r="AA32" s="535"/>
      <c r="AB32" s="464" t="s">
        <v>590</v>
      </c>
      <c r="AC32" s="464"/>
      <c r="AD32" s="464"/>
      <c r="AE32" s="218">
        <v>80474</v>
      </c>
      <c r="AF32" s="219"/>
      <c r="AG32" s="219"/>
      <c r="AH32" s="219"/>
      <c r="AI32" s="218">
        <v>86618</v>
      </c>
      <c r="AJ32" s="219"/>
      <c r="AK32" s="219"/>
      <c r="AL32" s="219"/>
      <c r="AM32" s="218">
        <v>91337</v>
      </c>
      <c r="AN32" s="219"/>
      <c r="AO32" s="219"/>
      <c r="AP32" s="219"/>
      <c r="AQ32" s="340" t="s">
        <v>583</v>
      </c>
      <c r="AR32" s="207"/>
      <c r="AS32" s="207"/>
      <c r="AT32" s="341"/>
      <c r="AU32" s="219" t="s">
        <v>573</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590</v>
      </c>
      <c r="AC33" s="526"/>
      <c r="AD33" s="526"/>
      <c r="AE33" s="218">
        <v>80072</v>
      </c>
      <c r="AF33" s="219"/>
      <c r="AG33" s="219"/>
      <c r="AH33" s="219"/>
      <c r="AI33" s="218">
        <v>83693</v>
      </c>
      <c r="AJ33" s="219"/>
      <c r="AK33" s="219"/>
      <c r="AL33" s="219"/>
      <c r="AM33" s="218">
        <v>90083</v>
      </c>
      <c r="AN33" s="219"/>
      <c r="AO33" s="219"/>
      <c r="AP33" s="219"/>
      <c r="AQ33" s="340" t="s">
        <v>567</v>
      </c>
      <c r="AR33" s="207"/>
      <c r="AS33" s="207"/>
      <c r="AT33" s="341"/>
      <c r="AU33" s="219" t="s">
        <v>592</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101</v>
      </c>
      <c r="AF34" s="219"/>
      <c r="AG34" s="219"/>
      <c r="AH34" s="219"/>
      <c r="AI34" s="218">
        <v>103</v>
      </c>
      <c r="AJ34" s="219"/>
      <c r="AK34" s="219"/>
      <c r="AL34" s="219"/>
      <c r="AM34" s="218">
        <v>101</v>
      </c>
      <c r="AN34" s="219"/>
      <c r="AO34" s="219"/>
      <c r="AP34" s="219"/>
      <c r="AQ34" s="340" t="s">
        <v>591</v>
      </c>
      <c r="AR34" s="207"/>
      <c r="AS34" s="207"/>
      <c r="AT34" s="341"/>
      <c r="AU34" s="219" t="s">
        <v>573</v>
      </c>
      <c r="AV34" s="219"/>
      <c r="AW34" s="219"/>
      <c r="AX34" s="221"/>
    </row>
    <row r="35" spans="1:50" ht="23.25" customHeight="1" x14ac:dyDescent="0.15">
      <c r="A35" s="226" t="s">
        <v>501</v>
      </c>
      <c r="B35" s="227"/>
      <c r="C35" s="227"/>
      <c r="D35" s="227"/>
      <c r="E35" s="227"/>
      <c r="F35" s="228"/>
      <c r="G35" s="232" t="s">
        <v>625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4" t="s">
        <v>253</v>
      </c>
      <c r="AV37" s="414"/>
      <c r="AW37" s="414"/>
      <c r="AX37" s="924"/>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4" t="s">
        <v>253</v>
      </c>
      <c r="AV44" s="414"/>
      <c r="AW44" s="414"/>
      <c r="AX44" s="924"/>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38" t="s">
        <v>253</v>
      </c>
      <c r="AV51" s="938"/>
      <c r="AW51" s="938"/>
      <c r="AX51" s="939"/>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38" t="s">
        <v>253</v>
      </c>
      <c r="AV58" s="938"/>
      <c r="AW58" s="938"/>
      <c r="AX58" s="939"/>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61"/>
    </row>
    <row r="80" spans="1:50" ht="18.75" hidden="1" customHeight="1" x14ac:dyDescent="0.15">
      <c r="A80" s="872"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3"/>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3"/>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92"/>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3"/>
    </row>
    <row r="83" spans="1:60" ht="22.5" hidden="1" customHeight="1" x14ac:dyDescent="0.15">
      <c r="A83" s="873"/>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94"/>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5"/>
    </row>
    <row r="84" spans="1:60" ht="19.5" hidden="1" customHeight="1" x14ac:dyDescent="0.15">
      <c r="A84" s="873"/>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6"/>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7"/>
    </row>
    <row r="85" spans="1:60" ht="18.75" hidden="1" customHeight="1" x14ac:dyDescent="0.15">
      <c r="A85" s="873"/>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531</v>
      </c>
      <c r="AF85" s="245"/>
      <c r="AG85" s="245"/>
      <c r="AH85" s="246"/>
      <c r="AI85" s="244" t="s">
        <v>528</v>
      </c>
      <c r="AJ85" s="245"/>
      <c r="AK85" s="245"/>
      <c r="AL85" s="246"/>
      <c r="AM85" s="250" t="s">
        <v>523</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3"/>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3"/>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3"/>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3"/>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3"/>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531</v>
      </c>
      <c r="AF90" s="245"/>
      <c r="AG90" s="245"/>
      <c r="AH90" s="246"/>
      <c r="AI90" s="244" t="s">
        <v>528</v>
      </c>
      <c r="AJ90" s="245"/>
      <c r="AK90" s="245"/>
      <c r="AL90" s="246"/>
      <c r="AM90" s="250" t="s">
        <v>523</v>
      </c>
      <c r="AN90" s="250"/>
      <c r="AO90" s="250"/>
      <c r="AP90" s="244"/>
      <c r="AQ90" s="159" t="s">
        <v>354</v>
      </c>
      <c r="AR90" s="130"/>
      <c r="AS90" s="130"/>
      <c r="AT90" s="131"/>
      <c r="AU90" s="536" t="s">
        <v>253</v>
      </c>
      <c r="AV90" s="536"/>
      <c r="AW90" s="536"/>
      <c r="AX90" s="537"/>
    </row>
    <row r="91" spans="1:60" ht="18.75" hidden="1" customHeight="1" x14ac:dyDescent="0.15">
      <c r="A91" s="873"/>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3"/>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3"/>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3"/>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3"/>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531</v>
      </c>
      <c r="AF95" s="245"/>
      <c r="AG95" s="245"/>
      <c r="AH95" s="246"/>
      <c r="AI95" s="244" t="s">
        <v>528</v>
      </c>
      <c r="AJ95" s="245"/>
      <c r="AK95" s="245"/>
      <c r="AL95" s="246"/>
      <c r="AM95" s="250" t="s">
        <v>523</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3"/>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3"/>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3"/>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4"/>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903" t="s">
        <v>13</v>
      </c>
      <c r="Z99" s="904"/>
      <c r="AA99" s="905"/>
      <c r="AB99" s="900" t="s">
        <v>14</v>
      </c>
      <c r="AC99" s="901"/>
      <c r="AD99" s="902"/>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2"/>
      <c r="Z100" s="863"/>
      <c r="AA100" s="864"/>
      <c r="AB100" s="484" t="s">
        <v>11</v>
      </c>
      <c r="AC100" s="484"/>
      <c r="AD100" s="484"/>
      <c r="AE100" s="542" t="s">
        <v>531</v>
      </c>
      <c r="AF100" s="543"/>
      <c r="AG100" s="543"/>
      <c r="AH100" s="544"/>
      <c r="AI100" s="542" t="s">
        <v>528</v>
      </c>
      <c r="AJ100" s="543"/>
      <c r="AK100" s="543"/>
      <c r="AL100" s="544"/>
      <c r="AM100" s="542" t="s">
        <v>524</v>
      </c>
      <c r="AN100" s="543"/>
      <c r="AO100" s="543"/>
      <c r="AP100" s="544"/>
      <c r="AQ100" s="320" t="s">
        <v>517</v>
      </c>
      <c r="AR100" s="321"/>
      <c r="AS100" s="321"/>
      <c r="AT100" s="322"/>
      <c r="AU100" s="320" t="s">
        <v>514</v>
      </c>
      <c r="AV100" s="321"/>
      <c r="AW100" s="321"/>
      <c r="AX100" s="323"/>
    </row>
    <row r="101" spans="1:60" ht="23.25" customHeight="1" x14ac:dyDescent="0.15">
      <c r="A101" s="425"/>
      <c r="B101" s="426"/>
      <c r="C101" s="426"/>
      <c r="D101" s="426"/>
      <c r="E101" s="426"/>
      <c r="F101" s="427"/>
      <c r="G101" s="105" t="s">
        <v>593</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590</v>
      </c>
      <c r="AC101" s="464"/>
      <c r="AD101" s="464"/>
      <c r="AE101" s="218">
        <v>11366</v>
      </c>
      <c r="AF101" s="219"/>
      <c r="AG101" s="219"/>
      <c r="AH101" s="220"/>
      <c r="AI101" s="218">
        <v>11436</v>
      </c>
      <c r="AJ101" s="219"/>
      <c r="AK101" s="219"/>
      <c r="AL101" s="220"/>
      <c r="AM101" s="218">
        <v>11320</v>
      </c>
      <c r="AN101" s="219"/>
      <c r="AO101" s="219"/>
      <c r="AP101" s="220"/>
      <c r="AQ101" s="218"/>
      <c r="AR101" s="219"/>
      <c r="AS101" s="219"/>
      <c r="AT101" s="220"/>
      <c r="AU101" s="218" t="s">
        <v>631</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590</v>
      </c>
      <c r="AC102" s="464"/>
      <c r="AD102" s="464"/>
      <c r="AE102" s="421">
        <v>11266</v>
      </c>
      <c r="AF102" s="421"/>
      <c r="AG102" s="421"/>
      <c r="AH102" s="421"/>
      <c r="AI102" s="421">
        <v>11276</v>
      </c>
      <c r="AJ102" s="421"/>
      <c r="AK102" s="421"/>
      <c r="AL102" s="421"/>
      <c r="AM102" s="421">
        <v>11276</v>
      </c>
      <c r="AN102" s="421"/>
      <c r="AO102" s="421"/>
      <c r="AP102" s="421"/>
      <c r="AQ102" s="273">
        <v>11276</v>
      </c>
      <c r="AR102" s="274"/>
      <c r="AS102" s="274"/>
      <c r="AT102" s="319"/>
      <c r="AU102" s="273" t="s">
        <v>632</v>
      </c>
      <c r="AV102" s="274"/>
      <c r="AW102" s="274"/>
      <c r="AX102" s="319"/>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531</v>
      </c>
      <c r="AF103" s="419"/>
      <c r="AG103" s="419"/>
      <c r="AH103" s="420"/>
      <c r="AI103" s="418" t="s">
        <v>528</v>
      </c>
      <c r="AJ103" s="419"/>
      <c r="AK103" s="419"/>
      <c r="AL103" s="420"/>
      <c r="AM103" s="418" t="s">
        <v>524</v>
      </c>
      <c r="AN103" s="419"/>
      <c r="AO103" s="419"/>
      <c r="AP103" s="420"/>
      <c r="AQ103" s="284" t="s">
        <v>517</v>
      </c>
      <c r="AR103" s="285"/>
      <c r="AS103" s="285"/>
      <c r="AT103" s="324"/>
      <c r="AU103" s="284" t="s">
        <v>514</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531</v>
      </c>
      <c r="AF106" s="419"/>
      <c r="AG106" s="419"/>
      <c r="AH106" s="420"/>
      <c r="AI106" s="418" t="s">
        <v>528</v>
      </c>
      <c r="AJ106" s="419"/>
      <c r="AK106" s="419"/>
      <c r="AL106" s="420"/>
      <c r="AM106" s="418" t="s">
        <v>523</v>
      </c>
      <c r="AN106" s="419"/>
      <c r="AO106" s="419"/>
      <c r="AP106" s="420"/>
      <c r="AQ106" s="284" t="s">
        <v>517</v>
      </c>
      <c r="AR106" s="285"/>
      <c r="AS106" s="285"/>
      <c r="AT106" s="324"/>
      <c r="AU106" s="284" t="s">
        <v>514</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531</v>
      </c>
      <c r="AF109" s="419"/>
      <c r="AG109" s="419"/>
      <c r="AH109" s="420"/>
      <c r="AI109" s="418" t="s">
        <v>528</v>
      </c>
      <c r="AJ109" s="419"/>
      <c r="AK109" s="419"/>
      <c r="AL109" s="420"/>
      <c r="AM109" s="418" t="s">
        <v>524</v>
      </c>
      <c r="AN109" s="419"/>
      <c r="AO109" s="419"/>
      <c r="AP109" s="420"/>
      <c r="AQ109" s="284" t="s">
        <v>517</v>
      </c>
      <c r="AR109" s="285"/>
      <c r="AS109" s="285"/>
      <c r="AT109" s="324"/>
      <c r="AU109" s="284" t="s">
        <v>514</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531</v>
      </c>
      <c r="AF112" s="419"/>
      <c r="AG112" s="419"/>
      <c r="AH112" s="420"/>
      <c r="AI112" s="418" t="s">
        <v>528</v>
      </c>
      <c r="AJ112" s="419"/>
      <c r="AK112" s="419"/>
      <c r="AL112" s="420"/>
      <c r="AM112" s="418" t="s">
        <v>523</v>
      </c>
      <c r="AN112" s="419"/>
      <c r="AO112" s="419"/>
      <c r="AP112" s="420"/>
      <c r="AQ112" s="284" t="s">
        <v>517</v>
      </c>
      <c r="AR112" s="285"/>
      <c r="AS112" s="285"/>
      <c r="AT112" s="324"/>
      <c r="AU112" s="284" t="s">
        <v>514</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531</v>
      </c>
      <c r="AF115" s="419"/>
      <c r="AG115" s="419"/>
      <c r="AH115" s="420"/>
      <c r="AI115" s="418" t="s">
        <v>528</v>
      </c>
      <c r="AJ115" s="419"/>
      <c r="AK115" s="419"/>
      <c r="AL115" s="420"/>
      <c r="AM115" s="418" t="s">
        <v>523</v>
      </c>
      <c r="AN115" s="419"/>
      <c r="AO115" s="419"/>
      <c r="AP115" s="420"/>
      <c r="AQ115" s="594" t="s">
        <v>518</v>
      </c>
      <c r="AR115" s="595"/>
      <c r="AS115" s="595"/>
      <c r="AT115" s="595"/>
      <c r="AU115" s="595"/>
      <c r="AV115" s="595"/>
      <c r="AW115" s="595"/>
      <c r="AX115" s="596"/>
    </row>
    <row r="116" spans="1:50" ht="23.25" customHeight="1" x14ac:dyDescent="0.15">
      <c r="A116" s="442"/>
      <c r="B116" s="443"/>
      <c r="C116" s="443"/>
      <c r="D116" s="443"/>
      <c r="E116" s="443"/>
      <c r="F116" s="444"/>
      <c r="G116" s="396" t="s">
        <v>594</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595</v>
      </c>
      <c r="AC116" s="466"/>
      <c r="AD116" s="467"/>
      <c r="AE116" s="421">
        <v>1583</v>
      </c>
      <c r="AF116" s="421"/>
      <c r="AG116" s="421"/>
      <c r="AH116" s="421"/>
      <c r="AI116" s="421">
        <v>1557</v>
      </c>
      <c r="AJ116" s="421"/>
      <c r="AK116" s="421"/>
      <c r="AL116" s="421"/>
      <c r="AM116" s="421">
        <v>1660</v>
      </c>
      <c r="AN116" s="421"/>
      <c r="AO116" s="421"/>
      <c r="AP116" s="421"/>
      <c r="AQ116" s="218">
        <v>1647</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596</v>
      </c>
      <c r="AC117" s="476"/>
      <c r="AD117" s="477"/>
      <c r="AE117" s="554" t="s">
        <v>597</v>
      </c>
      <c r="AF117" s="554"/>
      <c r="AG117" s="554"/>
      <c r="AH117" s="554"/>
      <c r="AI117" s="554" t="s">
        <v>635</v>
      </c>
      <c r="AJ117" s="554"/>
      <c r="AK117" s="554"/>
      <c r="AL117" s="554"/>
      <c r="AM117" s="554" t="s">
        <v>670</v>
      </c>
      <c r="AN117" s="554"/>
      <c r="AO117" s="554"/>
      <c r="AP117" s="554"/>
      <c r="AQ117" s="554" t="s">
        <v>634</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531</v>
      </c>
      <c r="AF118" s="419"/>
      <c r="AG118" s="419"/>
      <c r="AH118" s="420"/>
      <c r="AI118" s="418" t="s">
        <v>528</v>
      </c>
      <c r="AJ118" s="419"/>
      <c r="AK118" s="419"/>
      <c r="AL118" s="420"/>
      <c r="AM118" s="418" t="s">
        <v>523</v>
      </c>
      <c r="AN118" s="419"/>
      <c r="AO118" s="419"/>
      <c r="AP118" s="420"/>
      <c r="AQ118" s="594" t="s">
        <v>518</v>
      </c>
      <c r="AR118" s="595"/>
      <c r="AS118" s="595"/>
      <c r="AT118" s="595"/>
      <c r="AU118" s="595"/>
      <c r="AV118" s="595"/>
      <c r="AW118" s="595"/>
      <c r="AX118" s="596"/>
    </row>
    <row r="119" spans="1:50" ht="23.25" hidden="1" customHeight="1" x14ac:dyDescent="0.15">
      <c r="A119" s="442"/>
      <c r="B119" s="443"/>
      <c r="C119" s="443"/>
      <c r="D119" s="443"/>
      <c r="E119" s="443"/>
      <c r="F119" s="444"/>
      <c r="G119" s="396" t="s">
        <v>598</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599</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531</v>
      </c>
      <c r="AF121" s="419"/>
      <c r="AG121" s="419"/>
      <c r="AH121" s="420"/>
      <c r="AI121" s="418" t="s">
        <v>528</v>
      </c>
      <c r="AJ121" s="419"/>
      <c r="AK121" s="419"/>
      <c r="AL121" s="420"/>
      <c r="AM121" s="418" t="s">
        <v>523</v>
      </c>
      <c r="AN121" s="419"/>
      <c r="AO121" s="419"/>
      <c r="AP121" s="420"/>
      <c r="AQ121" s="594" t="s">
        <v>518</v>
      </c>
      <c r="AR121" s="595"/>
      <c r="AS121" s="595"/>
      <c r="AT121" s="595"/>
      <c r="AU121" s="595"/>
      <c r="AV121" s="595"/>
      <c r="AW121" s="595"/>
      <c r="AX121" s="596"/>
    </row>
    <row r="122" spans="1:50" ht="23.25" hidden="1" customHeight="1" x14ac:dyDescent="0.15">
      <c r="A122" s="442"/>
      <c r="B122" s="443"/>
      <c r="C122" s="443"/>
      <c r="D122" s="443"/>
      <c r="E122" s="443"/>
      <c r="F122" s="444"/>
      <c r="G122" s="396" t="s">
        <v>600</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599</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532</v>
      </c>
      <c r="AF124" s="419"/>
      <c r="AG124" s="419"/>
      <c r="AH124" s="420"/>
      <c r="AI124" s="418" t="s">
        <v>528</v>
      </c>
      <c r="AJ124" s="419"/>
      <c r="AK124" s="419"/>
      <c r="AL124" s="420"/>
      <c r="AM124" s="418" t="s">
        <v>523</v>
      </c>
      <c r="AN124" s="419"/>
      <c r="AO124" s="419"/>
      <c r="AP124" s="420"/>
      <c r="AQ124" s="594" t="s">
        <v>518</v>
      </c>
      <c r="AR124" s="595"/>
      <c r="AS124" s="595"/>
      <c r="AT124" s="595"/>
      <c r="AU124" s="595"/>
      <c r="AV124" s="595"/>
      <c r="AW124" s="595"/>
      <c r="AX124" s="596"/>
    </row>
    <row r="125" spans="1:50" ht="23.25" hidden="1" customHeight="1" x14ac:dyDescent="0.15">
      <c r="A125" s="442"/>
      <c r="B125" s="443"/>
      <c r="C125" s="443"/>
      <c r="D125" s="443"/>
      <c r="E125" s="443"/>
      <c r="F125" s="444"/>
      <c r="G125" s="396" t="s">
        <v>600</v>
      </c>
      <c r="H125" s="396"/>
      <c r="I125" s="396"/>
      <c r="J125" s="396"/>
      <c r="K125" s="396"/>
      <c r="L125" s="396"/>
      <c r="M125" s="396"/>
      <c r="N125" s="396"/>
      <c r="O125" s="396"/>
      <c r="P125" s="396"/>
      <c r="Q125" s="396"/>
      <c r="R125" s="396"/>
      <c r="S125" s="396"/>
      <c r="T125" s="396"/>
      <c r="U125" s="396"/>
      <c r="V125" s="396"/>
      <c r="W125" s="396"/>
      <c r="X125" s="943"/>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4"/>
      <c r="Y126" s="474" t="s">
        <v>49</v>
      </c>
      <c r="Z126" s="449"/>
      <c r="AA126" s="450"/>
      <c r="AB126" s="475" t="s">
        <v>599</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40"/>
      <c r="Z127" s="941"/>
      <c r="AA127" s="942"/>
      <c r="AB127" s="247" t="s">
        <v>11</v>
      </c>
      <c r="AC127" s="248"/>
      <c r="AD127" s="249"/>
      <c r="AE127" s="418" t="s">
        <v>531</v>
      </c>
      <c r="AF127" s="419"/>
      <c r="AG127" s="419"/>
      <c r="AH127" s="420"/>
      <c r="AI127" s="418" t="s">
        <v>528</v>
      </c>
      <c r="AJ127" s="419"/>
      <c r="AK127" s="419"/>
      <c r="AL127" s="420"/>
      <c r="AM127" s="418" t="s">
        <v>523</v>
      </c>
      <c r="AN127" s="419"/>
      <c r="AO127" s="419"/>
      <c r="AP127" s="420"/>
      <c r="AQ127" s="594" t="s">
        <v>518</v>
      </c>
      <c r="AR127" s="595"/>
      <c r="AS127" s="595"/>
      <c r="AT127" s="595"/>
      <c r="AU127" s="595"/>
      <c r="AV127" s="595"/>
      <c r="AW127" s="595"/>
      <c r="AX127" s="596"/>
    </row>
    <row r="128" spans="1:50" ht="23.25" hidden="1" customHeight="1" x14ac:dyDescent="0.15">
      <c r="A128" s="442"/>
      <c r="B128" s="443"/>
      <c r="C128" s="443"/>
      <c r="D128" s="443"/>
      <c r="E128" s="443"/>
      <c r="F128" s="444"/>
      <c r="G128" s="396" t="s">
        <v>600</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599</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561</v>
      </c>
      <c r="B130" s="185"/>
      <c r="C130" s="184" t="s">
        <v>358</v>
      </c>
      <c r="D130" s="185"/>
      <c r="E130" s="169" t="s">
        <v>387</v>
      </c>
      <c r="F130" s="170"/>
      <c r="G130" s="171" t="s">
        <v>620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573</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601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590</v>
      </c>
      <c r="AC134" s="205"/>
      <c r="AD134" s="205"/>
      <c r="AE134" s="206">
        <v>239287</v>
      </c>
      <c r="AF134" s="207"/>
      <c r="AG134" s="207"/>
      <c r="AH134" s="207"/>
      <c r="AI134" s="206">
        <v>267042</v>
      </c>
      <c r="AJ134" s="207"/>
      <c r="AK134" s="207"/>
      <c r="AL134" s="207"/>
      <c r="AM134" s="206">
        <v>298980</v>
      </c>
      <c r="AN134" s="207"/>
      <c r="AO134" s="207"/>
      <c r="AP134" s="207"/>
      <c r="AQ134" s="206" t="s">
        <v>573</v>
      </c>
      <c r="AR134" s="207"/>
      <c r="AS134" s="207"/>
      <c r="AT134" s="207"/>
      <c r="AU134" s="206" t="s">
        <v>573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590</v>
      </c>
      <c r="AC135" s="213"/>
      <c r="AD135" s="213"/>
      <c r="AE135" s="206" t="s">
        <v>573</v>
      </c>
      <c r="AF135" s="207"/>
      <c r="AG135" s="207"/>
      <c r="AH135" s="207"/>
      <c r="AI135" s="206" t="s">
        <v>573</v>
      </c>
      <c r="AJ135" s="207"/>
      <c r="AK135" s="207"/>
      <c r="AL135" s="207"/>
      <c r="AM135" s="206" t="s">
        <v>626</v>
      </c>
      <c r="AN135" s="207"/>
      <c r="AO135" s="207"/>
      <c r="AP135" s="207"/>
      <c r="AQ135" s="206" t="s">
        <v>583</v>
      </c>
      <c r="AR135" s="207"/>
      <c r="AS135" s="207"/>
      <c r="AT135" s="207"/>
      <c r="AU135" s="206">
        <v>300000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2.25"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2.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45"/>
      <c r="E430" s="174" t="s">
        <v>541</v>
      </c>
      <c r="F430" s="906"/>
      <c r="G430" s="907" t="s">
        <v>374</v>
      </c>
      <c r="H430" s="123"/>
      <c r="I430" s="123"/>
      <c r="J430" s="908" t="s">
        <v>583</v>
      </c>
      <c r="K430" s="909"/>
      <c r="L430" s="909"/>
      <c r="M430" s="909"/>
      <c r="N430" s="909"/>
      <c r="O430" s="909"/>
      <c r="P430" s="909"/>
      <c r="Q430" s="909"/>
      <c r="R430" s="909"/>
      <c r="S430" s="909"/>
      <c r="T430" s="910"/>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573</v>
      </c>
      <c r="AF432" s="200"/>
      <c r="AG432" s="133" t="s">
        <v>355</v>
      </c>
      <c r="AH432" s="134"/>
      <c r="AI432" s="156"/>
      <c r="AJ432" s="156"/>
      <c r="AK432" s="156"/>
      <c r="AL432" s="154"/>
      <c r="AM432" s="156"/>
      <c r="AN432" s="156"/>
      <c r="AO432" s="156"/>
      <c r="AP432" s="154"/>
      <c r="AQ432" s="593" t="s">
        <v>591</v>
      </c>
      <c r="AR432" s="200"/>
      <c r="AS432" s="133" t="s">
        <v>355</v>
      </c>
      <c r="AT432" s="134"/>
      <c r="AU432" s="200" t="s">
        <v>573</v>
      </c>
      <c r="AV432" s="200"/>
      <c r="AW432" s="133" t="s">
        <v>300</v>
      </c>
      <c r="AX432" s="195"/>
    </row>
    <row r="433" spans="1:50" ht="23.25" customHeight="1" x14ac:dyDescent="0.15">
      <c r="A433" s="189"/>
      <c r="B433" s="186"/>
      <c r="C433" s="180"/>
      <c r="D433" s="186"/>
      <c r="E433" s="342"/>
      <c r="F433" s="343"/>
      <c r="G433" s="104" t="s">
        <v>573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573</v>
      </c>
      <c r="AC433" s="213"/>
      <c r="AD433" s="213"/>
      <c r="AE433" s="340" t="s">
        <v>573</v>
      </c>
      <c r="AF433" s="207"/>
      <c r="AG433" s="207"/>
      <c r="AH433" s="341"/>
      <c r="AI433" s="340" t="s">
        <v>573</v>
      </c>
      <c r="AJ433" s="207"/>
      <c r="AK433" s="207"/>
      <c r="AL433" s="207"/>
      <c r="AM433" s="340" t="s">
        <v>567</v>
      </c>
      <c r="AN433" s="207"/>
      <c r="AO433" s="207"/>
      <c r="AP433" s="341"/>
      <c r="AQ433" s="340" t="s">
        <v>583</v>
      </c>
      <c r="AR433" s="207"/>
      <c r="AS433" s="207"/>
      <c r="AT433" s="341"/>
      <c r="AU433" s="207" t="s">
        <v>573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340" t="s">
        <v>573</v>
      </c>
      <c r="AF434" s="207"/>
      <c r="AG434" s="207"/>
      <c r="AH434" s="341"/>
      <c r="AI434" s="340" t="s">
        <v>573</v>
      </c>
      <c r="AJ434" s="207"/>
      <c r="AK434" s="207"/>
      <c r="AL434" s="207"/>
      <c r="AM434" s="340" t="s">
        <v>567</v>
      </c>
      <c r="AN434" s="207"/>
      <c r="AO434" s="207"/>
      <c r="AP434" s="341"/>
      <c r="AQ434" s="340" t="s">
        <v>583</v>
      </c>
      <c r="AR434" s="207"/>
      <c r="AS434" s="207"/>
      <c r="AT434" s="341"/>
      <c r="AU434" s="207" t="s">
        <v>573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573</v>
      </c>
      <c r="AF435" s="207"/>
      <c r="AG435" s="207"/>
      <c r="AH435" s="341"/>
      <c r="AI435" s="340" t="s">
        <v>573</v>
      </c>
      <c r="AJ435" s="207"/>
      <c r="AK435" s="207"/>
      <c r="AL435" s="207"/>
      <c r="AM435" s="340" t="s">
        <v>567</v>
      </c>
      <c r="AN435" s="207"/>
      <c r="AO435" s="207"/>
      <c r="AP435" s="341"/>
      <c r="AQ435" s="340" t="s">
        <v>573</v>
      </c>
      <c r="AR435" s="207"/>
      <c r="AS435" s="207"/>
      <c r="AT435" s="341"/>
      <c r="AU435" s="207" t="s">
        <v>573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573</v>
      </c>
      <c r="AF457" s="200"/>
      <c r="AG457" s="133" t="s">
        <v>355</v>
      </c>
      <c r="AH457" s="134"/>
      <c r="AI457" s="156"/>
      <c r="AJ457" s="156"/>
      <c r="AK457" s="156"/>
      <c r="AL457" s="154"/>
      <c r="AM457" s="156"/>
      <c r="AN457" s="156"/>
      <c r="AO457" s="156"/>
      <c r="AP457" s="154"/>
      <c r="AQ457" s="593" t="s">
        <v>573</v>
      </c>
      <c r="AR457" s="200"/>
      <c r="AS457" s="133" t="s">
        <v>355</v>
      </c>
      <c r="AT457" s="134"/>
      <c r="AU457" s="200" t="s">
        <v>573</v>
      </c>
      <c r="AV457" s="200"/>
      <c r="AW457" s="133" t="s">
        <v>300</v>
      </c>
      <c r="AX457" s="195"/>
    </row>
    <row r="458" spans="1:50" ht="23.25" customHeight="1" x14ac:dyDescent="0.15">
      <c r="A458" s="189"/>
      <c r="B458" s="186"/>
      <c r="C458" s="180"/>
      <c r="D458" s="186"/>
      <c r="E458" s="342"/>
      <c r="F458" s="343"/>
      <c r="G458" s="104" t="s">
        <v>583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573</v>
      </c>
      <c r="AC458" s="213"/>
      <c r="AD458" s="213"/>
      <c r="AE458" s="340" t="s">
        <v>573</v>
      </c>
      <c r="AF458" s="207"/>
      <c r="AG458" s="207"/>
      <c r="AH458" s="207"/>
      <c r="AI458" s="340" t="s">
        <v>573</v>
      </c>
      <c r="AJ458" s="207"/>
      <c r="AK458" s="207"/>
      <c r="AL458" s="207"/>
      <c r="AM458" s="340" t="s">
        <v>567</v>
      </c>
      <c r="AN458" s="207"/>
      <c r="AO458" s="207"/>
      <c r="AP458" s="341"/>
      <c r="AQ458" s="340" t="s">
        <v>583</v>
      </c>
      <c r="AR458" s="207"/>
      <c r="AS458" s="207"/>
      <c r="AT458" s="341"/>
      <c r="AU458" s="207" t="s">
        <v>573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573</v>
      </c>
      <c r="AC459" s="205"/>
      <c r="AD459" s="205"/>
      <c r="AE459" s="340" t="s">
        <v>573</v>
      </c>
      <c r="AF459" s="207"/>
      <c r="AG459" s="207"/>
      <c r="AH459" s="341"/>
      <c r="AI459" s="340" t="s">
        <v>591</v>
      </c>
      <c r="AJ459" s="207"/>
      <c r="AK459" s="207"/>
      <c r="AL459" s="207"/>
      <c r="AM459" s="340" t="s">
        <v>567</v>
      </c>
      <c r="AN459" s="207"/>
      <c r="AO459" s="207"/>
      <c r="AP459" s="341"/>
      <c r="AQ459" s="340" t="s">
        <v>573</v>
      </c>
      <c r="AR459" s="207"/>
      <c r="AS459" s="207"/>
      <c r="AT459" s="341"/>
      <c r="AU459" s="207" t="s">
        <v>573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573</v>
      </c>
      <c r="AF460" s="207"/>
      <c r="AG460" s="207"/>
      <c r="AH460" s="341"/>
      <c r="AI460" s="340" t="s">
        <v>573</v>
      </c>
      <c r="AJ460" s="207"/>
      <c r="AK460" s="207"/>
      <c r="AL460" s="207"/>
      <c r="AM460" s="340" t="s">
        <v>567</v>
      </c>
      <c r="AN460" s="207"/>
      <c r="AO460" s="207"/>
      <c r="AP460" s="341"/>
      <c r="AQ460" s="340" t="s">
        <v>583</v>
      </c>
      <c r="AR460" s="207"/>
      <c r="AS460" s="207"/>
      <c r="AT460" s="341"/>
      <c r="AU460" s="207" t="s">
        <v>573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7" t="s">
        <v>374</v>
      </c>
      <c r="H484" s="123"/>
      <c r="I484" s="123"/>
      <c r="J484" s="908"/>
      <c r="K484" s="909"/>
      <c r="L484" s="909"/>
      <c r="M484" s="909"/>
      <c r="N484" s="909"/>
      <c r="O484" s="909"/>
      <c r="P484" s="909"/>
      <c r="Q484" s="909"/>
      <c r="R484" s="909"/>
      <c r="S484" s="909"/>
      <c r="T484" s="910"/>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7" t="s">
        <v>374</v>
      </c>
      <c r="H538" s="123"/>
      <c r="I538" s="123"/>
      <c r="J538" s="908"/>
      <c r="K538" s="909"/>
      <c r="L538" s="909"/>
      <c r="M538" s="909"/>
      <c r="N538" s="909"/>
      <c r="O538" s="909"/>
      <c r="P538" s="909"/>
      <c r="Q538" s="909"/>
      <c r="R538" s="909"/>
      <c r="S538" s="909"/>
      <c r="T538" s="910"/>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7" t="s">
        <v>374</v>
      </c>
      <c r="H592" s="123"/>
      <c r="I592" s="123"/>
      <c r="J592" s="908"/>
      <c r="K592" s="909"/>
      <c r="L592" s="909"/>
      <c r="M592" s="909"/>
      <c r="N592" s="909"/>
      <c r="O592" s="909"/>
      <c r="P592" s="909"/>
      <c r="Q592" s="909"/>
      <c r="R592" s="909"/>
      <c r="S592" s="909"/>
      <c r="T592" s="910"/>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7" t="s">
        <v>374</v>
      </c>
      <c r="H646" s="123"/>
      <c r="I646" s="123"/>
      <c r="J646" s="908"/>
      <c r="K646" s="909"/>
      <c r="L646" s="909"/>
      <c r="M646" s="909"/>
      <c r="N646" s="909"/>
      <c r="O646" s="909"/>
      <c r="P646" s="909"/>
      <c r="Q646" s="909"/>
      <c r="R646" s="909"/>
      <c r="S646" s="909"/>
      <c r="T646" s="910"/>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96.75" customHeight="1" x14ac:dyDescent="0.15">
      <c r="A702" s="878" t="s">
        <v>259</v>
      </c>
      <c r="B702" s="879"/>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572</v>
      </c>
      <c r="AE702" s="346"/>
      <c r="AF702" s="346"/>
      <c r="AG702" s="388" t="s">
        <v>603</v>
      </c>
      <c r="AH702" s="389"/>
      <c r="AI702" s="389"/>
      <c r="AJ702" s="389"/>
      <c r="AK702" s="389"/>
      <c r="AL702" s="389"/>
      <c r="AM702" s="389"/>
      <c r="AN702" s="389"/>
      <c r="AO702" s="389"/>
      <c r="AP702" s="389"/>
      <c r="AQ702" s="389"/>
      <c r="AR702" s="389"/>
      <c r="AS702" s="389"/>
      <c r="AT702" s="389"/>
      <c r="AU702" s="389"/>
      <c r="AV702" s="389"/>
      <c r="AW702" s="389"/>
      <c r="AX702" s="390"/>
    </row>
    <row r="703" spans="1:50" ht="39.75" customHeight="1" x14ac:dyDescent="0.15">
      <c r="A703" s="880"/>
      <c r="B703" s="881"/>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8" t="s">
        <v>572</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42.75" customHeight="1" x14ac:dyDescent="0.15">
      <c r="A704" s="882"/>
      <c r="B704" s="883"/>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572</v>
      </c>
      <c r="AE704" s="786"/>
      <c r="AF704" s="786"/>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572</v>
      </c>
      <c r="AE705" s="718"/>
      <c r="AF705" s="718"/>
      <c r="AG705" s="125" t="s">
        <v>606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502</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627</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627</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70.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572</v>
      </c>
      <c r="AE708" s="608"/>
      <c r="AF708" s="608"/>
      <c r="AG708" s="745" t="s">
        <v>607</v>
      </c>
      <c r="AH708" s="746"/>
      <c r="AI708" s="746"/>
      <c r="AJ708" s="746"/>
      <c r="AK708" s="746"/>
      <c r="AL708" s="746"/>
      <c r="AM708" s="746"/>
      <c r="AN708" s="746"/>
      <c r="AO708" s="746"/>
      <c r="AP708" s="746"/>
      <c r="AQ708" s="746"/>
      <c r="AR708" s="746"/>
      <c r="AS708" s="746"/>
      <c r="AT708" s="746"/>
      <c r="AU708" s="746"/>
      <c r="AV708" s="746"/>
      <c r="AW708" s="746"/>
      <c r="AX708" s="747"/>
    </row>
    <row r="709" spans="1:50" ht="39"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572</v>
      </c>
      <c r="AE709" s="329"/>
      <c r="AF709" s="329"/>
      <c r="AG709" s="101" t="s">
        <v>608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572</v>
      </c>
      <c r="AE710" s="329"/>
      <c r="AF710" s="329"/>
      <c r="AG710" s="101" t="s">
        <v>609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572</v>
      </c>
      <c r="AE711" s="329"/>
      <c r="AF711" s="329"/>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628</v>
      </c>
      <c r="AE712" s="786"/>
      <c r="AF712" s="786"/>
      <c r="AG712" s="813" t="s">
        <v>573</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62" t="s">
        <v>471</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8" t="s">
        <v>628</v>
      </c>
      <c r="AE713" s="329"/>
      <c r="AF713" s="666"/>
      <c r="AG713" s="101" t="s">
        <v>573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628</v>
      </c>
      <c r="AE714" s="811"/>
      <c r="AF714" s="812"/>
      <c r="AG714" s="739" t="s">
        <v>583</v>
      </c>
      <c r="AH714" s="740"/>
      <c r="AI714" s="740"/>
      <c r="AJ714" s="740"/>
      <c r="AK714" s="740"/>
      <c r="AL714" s="740"/>
      <c r="AM714" s="740"/>
      <c r="AN714" s="740"/>
      <c r="AO714" s="740"/>
      <c r="AP714" s="740"/>
      <c r="AQ714" s="740"/>
      <c r="AR714" s="740"/>
      <c r="AS714" s="740"/>
      <c r="AT714" s="740"/>
      <c r="AU714" s="740"/>
      <c r="AV714" s="740"/>
      <c r="AW714" s="740"/>
      <c r="AX714" s="741"/>
    </row>
    <row r="715" spans="1:50" ht="79.5"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572</v>
      </c>
      <c r="AE715" s="608"/>
      <c r="AF715" s="659"/>
      <c r="AG715" s="745" t="s">
        <v>611</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628</v>
      </c>
      <c r="AE716" s="630"/>
      <c r="AF716" s="630"/>
      <c r="AG716" s="101" t="s">
        <v>573</v>
      </c>
      <c r="AH716" s="102"/>
      <c r="AI716" s="102"/>
      <c r="AJ716" s="102"/>
      <c r="AK716" s="102"/>
      <c r="AL716" s="102"/>
      <c r="AM716" s="102"/>
      <c r="AN716" s="102"/>
      <c r="AO716" s="102"/>
      <c r="AP716" s="102"/>
      <c r="AQ716" s="102"/>
      <c r="AR716" s="102"/>
      <c r="AS716" s="102"/>
      <c r="AT716" s="102"/>
      <c r="AU716" s="102"/>
      <c r="AV716" s="102"/>
      <c r="AW716" s="102"/>
      <c r="AX716" s="103"/>
    </row>
    <row r="717" spans="1:50" ht="37.5"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572</v>
      </c>
      <c r="AE717" s="329"/>
      <c r="AF717" s="329"/>
      <c r="AG717" s="101" t="s">
        <v>612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628</v>
      </c>
      <c r="AE718" s="329"/>
      <c r="AF718" s="329"/>
      <c r="AG718" s="127" t="s">
        <v>573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628</v>
      </c>
      <c r="AE719" s="608"/>
      <c r="AF719" s="608"/>
      <c r="AG719" s="125" t="s">
        <v>592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80" t="s">
        <v>629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630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5" t="s">
        <v>545</v>
      </c>
      <c r="B737" s="210"/>
      <c r="C737" s="210"/>
      <c r="D737" s="211"/>
      <c r="E737" s="1004" t="s">
        <v>613</v>
      </c>
      <c r="F737" s="1004"/>
      <c r="G737" s="1004"/>
      <c r="H737" s="1004"/>
      <c r="I737" s="1004"/>
      <c r="J737" s="1004"/>
      <c r="K737" s="1004"/>
      <c r="L737" s="1004"/>
      <c r="M737" s="1004"/>
      <c r="N737" s="365" t="s">
        <v>538</v>
      </c>
      <c r="O737" s="365"/>
      <c r="P737" s="365"/>
      <c r="Q737" s="365"/>
      <c r="R737" s="1004" t="s">
        <v>614</v>
      </c>
      <c r="S737" s="1004"/>
      <c r="T737" s="1004"/>
      <c r="U737" s="1004"/>
      <c r="V737" s="1004"/>
      <c r="W737" s="1004"/>
      <c r="X737" s="1004"/>
      <c r="Y737" s="1004"/>
      <c r="Z737" s="1004"/>
      <c r="AA737" s="365" t="s">
        <v>537</v>
      </c>
      <c r="AB737" s="365"/>
      <c r="AC737" s="365"/>
      <c r="AD737" s="365"/>
      <c r="AE737" s="1004" t="s">
        <v>615</v>
      </c>
      <c r="AF737" s="1004"/>
      <c r="AG737" s="1004"/>
      <c r="AH737" s="1004"/>
      <c r="AI737" s="1004"/>
      <c r="AJ737" s="1004"/>
      <c r="AK737" s="1004"/>
      <c r="AL737" s="1004"/>
      <c r="AM737" s="1004"/>
      <c r="AN737" s="365" t="s">
        <v>536</v>
      </c>
      <c r="AO737" s="365"/>
      <c r="AP737" s="365"/>
      <c r="AQ737" s="365"/>
      <c r="AR737" s="996" t="s">
        <v>616</v>
      </c>
      <c r="AS737" s="997"/>
      <c r="AT737" s="997"/>
      <c r="AU737" s="997"/>
      <c r="AV737" s="997"/>
      <c r="AW737" s="997"/>
      <c r="AX737" s="998"/>
      <c r="AY737" s="89"/>
      <c r="AZ737" s="89"/>
    </row>
    <row r="738" spans="1:52" ht="24.75" customHeight="1" x14ac:dyDescent="0.15">
      <c r="A738" s="1005" t="s">
        <v>535</v>
      </c>
      <c r="B738" s="210"/>
      <c r="C738" s="210"/>
      <c r="D738" s="211"/>
      <c r="E738" s="1004" t="s">
        <v>617</v>
      </c>
      <c r="F738" s="1004"/>
      <c r="G738" s="1004"/>
      <c r="H738" s="1004"/>
      <c r="I738" s="1004"/>
      <c r="J738" s="1004"/>
      <c r="K738" s="1004"/>
      <c r="L738" s="1004"/>
      <c r="M738" s="1004"/>
      <c r="N738" s="365" t="s">
        <v>534</v>
      </c>
      <c r="O738" s="365"/>
      <c r="P738" s="365"/>
      <c r="Q738" s="365"/>
      <c r="R738" s="1004" t="s">
        <v>618</v>
      </c>
      <c r="S738" s="1004"/>
      <c r="T738" s="1004"/>
      <c r="U738" s="1004"/>
      <c r="V738" s="1004"/>
      <c r="W738" s="1004"/>
      <c r="X738" s="1004"/>
      <c r="Y738" s="1004"/>
      <c r="Z738" s="1004"/>
      <c r="AA738" s="365" t="s">
        <v>533</v>
      </c>
      <c r="AB738" s="365"/>
      <c r="AC738" s="365"/>
      <c r="AD738" s="365"/>
      <c r="AE738" s="1004" t="s">
        <v>619</v>
      </c>
      <c r="AF738" s="1004"/>
      <c r="AG738" s="1004"/>
      <c r="AH738" s="1004"/>
      <c r="AI738" s="1004"/>
      <c r="AJ738" s="1004"/>
      <c r="AK738" s="1004"/>
      <c r="AL738" s="1004"/>
      <c r="AM738" s="1004"/>
      <c r="AN738" s="365" t="s">
        <v>529</v>
      </c>
      <c r="AO738" s="365"/>
      <c r="AP738" s="365"/>
      <c r="AQ738" s="365"/>
      <c r="AR738" s="996">
        <v>406</v>
      </c>
      <c r="AS738" s="997"/>
      <c r="AT738" s="997"/>
      <c r="AU738" s="997"/>
      <c r="AV738" s="997"/>
      <c r="AW738" s="997"/>
      <c r="AX738" s="998"/>
    </row>
    <row r="739" spans="1:52" ht="24.75" customHeight="1" thickBot="1" x14ac:dyDescent="0.2">
      <c r="A739" s="1006" t="s">
        <v>525</v>
      </c>
      <c r="B739" s="1007"/>
      <c r="C739" s="1007"/>
      <c r="D739" s="1008"/>
      <c r="E739" s="1009" t="s">
        <v>574</v>
      </c>
      <c r="F739" s="999"/>
      <c r="G739" s="999"/>
      <c r="H739" s="93" t="str">
        <f>IF(E739="", "", "(")</f>
        <v>(</v>
      </c>
      <c r="I739" s="999"/>
      <c r="J739" s="999"/>
      <c r="K739" s="93" t="str">
        <f>IF(OR(I739="　", I739=""), "", "-")</f>
        <v/>
      </c>
      <c r="L739" s="1000">
        <v>411</v>
      </c>
      <c r="M739" s="1000"/>
      <c r="N739" s="94" t="str">
        <f>IF(O739="", "", "-")</f>
        <v/>
      </c>
      <c r="O739" s="95"/>
      <c r="P739" s="94" t="str">
        <f>IF(E739="", "", ")")</f>
        <v>)</v>
      </c>
      <c r="Q739" s="1009"/>
      <c r="R739" s="999"/>
      <c r="S739" s="999"/>
      <c r="T739" s="93" t="str">
        <f>IF(Q739="", "", "(")</f>
        <v/>
      </c>
      <c r="U739" s="999"/>
      <c r="V739" s="999"/>
      <c r="W739" s="93" t="str">
        <f>IF(OR(U739="　", U739=""), "", "-")</f>
        <v/>
      </c>
      <c r="X739" s="1000"/>
      <c r="Y739" s="1000"/>
      <c r="Z739" s="94" t="str">
        <f>IF(AA739="", "", "-")</f>
        <v/>
      </c>
      <c r="AA739" s="95"/>
      <c r="AB739" s="94" t="str">
        <f>IF(Q739="", "", ")")</f>
        <v/>
      </c>
      <c r="AC739" s="1009"/>
      <c r="AD739" s="999"/>
      <c r="AE739" s="999"/>
      <c r="AF739" s="93" t="str">
        <f>IF(AC739="", "", "(")</f>
        <v/>
      </c>
      <c r="AG739" s="999"/>
      <c r="AH739" s="999"/>
      <c r="AI739" s="93" t="str">
        <f>IF(OR(AG739="　", AG739=""), "", "-")</f>
        <v/>
      </c>
      <c r="AJ739" s="1000"/>
      <c r="AK739" s="1000"/>
      <c r="AL739" s="94" t="str">
        <f>IF(AM739="", "", "-")</f>
        <v/>
      </c>
      <c r="AM739" s="95"/>
      <c r="AN739" s="94" t="str">
        <f>IF(AC739="", "", ")")</f>
        <v/>
      </c>
      <c r="AO739" s="1001"/>
      <c r="AP739" s="1002"/>
      <c r="AQ739" s="1002"/>
      <c r="AR739" s="1002"/>
      <c r="AS739" s="1002"/>
      <c r="AT739" s="1002"/>
      <c r="AU739" s="1002"/>
      <c r="AV739" s="1002"/>
      <c r="AW739" s="1002"/>
      <c r="AX739" s="1003"/>
    </row>
    <row r="740" spans="1:52" ht="28.35" customHeight="1" x14ac:dyDescent="0.15">
      <c r="A740" s="617" t="s">
        <v>505</v>
      </c>
      <c r="B740" s="618"/>
      <c r="C740" s="618"/>
      <c r="D740" s="618"/>
      <c r="E740" s="618"/>
      <c r="F740" s="619"/>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507</v>
      </c>
      <c r="B779" s="632"/>
      <c r="C779" s="632"/>
      <c r="D779" s="632"/>
      <c r="E779" s="632"/>
      <c r="F779" s="633"/>
      <c r="G779" s="598" t="s">
        <v>672</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673</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74.25" customHeight="1" x14ac:dyDescent="0.15">
      <c r="A781" s="634"/>
      <c r="B781" s="635"/>
      <c r="C781" s="635"/>
      <c r="D781" s="635"/>
      <c r="E781" s="635"/>
      <c r="F781" s="636"/>
      <c r="G781" s="673" t="s">
        <v>663</v>
      </c>
      <c r="H781" s="674"/>
      <c r="I781" s="674"/>
      <c r="J781" s="674"/>
      <c r="K781" s="675"/>
      <c r="L781" s="667" t="s">
        <v>662</v>
      </c>
      <c r="M781" s="668"/>
      <c r="N781" s="668"/>
      <c r="O781" s="668"/>
      <c r="P781" s="668"/>
      <c r="Q781" s="668"/>
      <c r="R781" s="668"/>
      <c r="S781" s="668"/>
      <c r="T781" s="668"/>
      <c r="U781" s="668"/>
      <c r="V781" s="668"/>
      <c r="W781" s="668"/>
      <c r="X781" s="669"/>
      <c r="Y781" s="391">
        <v>162</v>
      </c>
      <c r="Z781" s="392"/>
      <c r="AA781" s="392"/>
      <c r="AB781" s="808"/>
      <c r="AC781" s="673" t="s">
        <v>660</v>
      </c>
      <c r="AD781" s="674"/>
      <c r="AE781" s="674"/>
      <c r="AF781" s="674"/>
      <c r="AG781" s="675"/>
      <c r="AH781" s="667" t="s">
        <v>661</v>
      </c>
      <c r="AI781" s="668"/>
      <c r="AJ781" s="668"/>
      <c r="AK781" s="668"/>
      <c r="AL781" s="668"/>
      <c r="AM781" s="668"/>
      <c r="AN781" s="668"/>
      <c r="AO781" s="668"/>
      <c r="AP781" s="668"/>
      <c r="AQ781" s="668"/>
      <c r="AR781" s="668"/>
      <c r="AS781" s="668"/>
      <c r="AT781" s="669"/>
      <c r="AU781" s="391">
        <v>3</v>
      </c>
      <c r="AV781" s="392"/>
      <c r="AW781" s="392"/>
      <c r="AX781" s="393"/>
    </row>
    <row r="782" spans="1:50" ht="24.75" hidden="1"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162</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3</v>
      </c>
      <c r="AV791" s="835"/>
      <c r="AW791" s="835"/>
      <c r="AX791" s="837"/>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91"/>
      <c r="Z794" s="392"/>
      <c r="AA794" s="392"/>
      <c r="AB794" s="808"/>
      <c r="AC794" s="673"/>
      <c r="AD794" s="674"/>
      <c r="AE794" s="674"/>
      <c r="AF794" s="674"/>
      <c r="AG794" s="675"/>
      <c r="AH794" s="667"/>
      <c r="AI794" s="668"/>
      <c r="AJ794" s="668"/>
      <c r="AK794" s="668"/>
      <c r="AL794" s="668"/>
      <c r="AM794" s="668"/>
      <c r="AN794" s="668"/>
      <c r="AO794" s="668"/>
      <c r="AP794" s="668"/>
      <c r="AQ794" s="668"/>
      <c r="AR794" s="668"/>
      <c r="AS794" s="668"/>
      <c r="AT794" s="669"/>
      <c r="AU794" s="391"/>
      <c r="AV794" s="392"/>
      <c r="AW794" s="392"/>
      <c r="AX794" s="393"/>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1"/>
      <c r="Z807" s="392"/>
      <c r="AA807" s="392"/>
      <c r="AB807" s="808"/>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8"/>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674</v>
      </c>
      <c r="D837" s="347"/>
      <c r="E837" s="347"/>
      <c r="F837" s="347"/>
      <c r="G837" s="347"/>
      <c r="H837" s="347"/>
      <c r="I837" s="347"/>
      <c r="J837" s="348">
        <v>5011105000953</v>
      </c>
      <c r="K837" s="349"/>
      <c r="L837" s="349"/>
      <c r="M837" s="349"/>
      <c r="N837" s="349"/>
      <c r="O837" s="349"/>
      <c r="P837" s="362" t="s">
        <v>664</v>
      </c>
      <c r="Q837" s="350"/>
      <c r="R837" s="350"/>
      <c r="S837" s="350"/>
      <c r="T837" s="350"/>
      <c r="U837" s="350"/>
      <c r="V837" s="350"/>
      <c r="W837" s="350"/>
      <c r="X837" s="350"/>
      <c r="Y837" s="351">
        <v>162</v>
      </c>
      <c r="Z837" s="352"/>
      <c r="AA837" s="352"/>
      <c r="AB837" s="353"/>
      <c r="AC837" s="363" t="s">
        <v>196</v>
      </c>
      <c r="AD837" s="371"/>
      <c r="AE837" s="371"/>
      <c r="AF837" s="371"/>
      <c r="AG837" s="371"/>
      <c r="AH837" s="372" t="s">
        <v>665</v>
      </c>
      <c r="AI837" s="373"/>
      <c r="AJ837" s="373"/>
      <c r="AK837" s="373"/>
      <c r="AL837" s="357" t="s">
        <v>665</v>
      </c>
      <c r="AM837" s="358"/>
      <c r="AN837" s="358"/>
      <c r="AO837" s="359"/>
      <c r="AP837" s="360" t="s">
        <v>669</v>
      </c>
      <c r="AQ837" s="360"/>
      <c r="AR837" s="360"/>
      <c r="AS837" s="360"/>
      <c r="AT837" s="360"/>
      <c r="AU837" s="360"/>
      <c r="AV837" s="360"/>
      <c r="AW837" s="360"/>
      <c r="AX837" s="360"/>
    </row>
    <row r="838" spans="1:50" ht="30" customHeight="1" x14ac:dyDescent="0.15">
      <c r="A838" s="376">
        <v>2</v>
      </c>
      <c r="B838" s="376">
        <v>1</v>
      </c>
      <c r="C838" s="361" t="s">
        <v>675</v>
      </c>
      <c r="D838" s="347"/>
      <c r="E838" s="347"/>
      <c r="F838" s="347"/>
      <c r="G838" s="347"/>
      <c r="H838" s="347"/>
      <c r="I838" s="347"/>
      <c r="J838" s="348">
        <v>4010405001654</v>
      </c>
      <c r="K838" s="349"/>
      <c r="L838" s="349"/>
      <c r="M838" s="349"/>
      <c r="N838" s="349"/>
      <c r="O838" s="349"/>
      <c r="P838" s="362" t="s">
        <v>664</v>
      </c>
      <c r="Q838" s="350"/>
      <c r="R838" s="350"/>
      <c r="S838" s="350"/>
      <c r="T838" s="350"/>
      <c r="U838" s="350"/>
      <c r="V838" s="350"/>
      <c r="W838" s="350"/>
      <c r="X838" s="350"/>
      <c r="Y838" s="351">
        <v>115</v>
      </c>
      <c r="Z838" s="352"/>
      <c r="AA838" s="352"/>
      <c r="AB838" s="353"/>
      <c r="AC838" s="363" t="s">
        <v>196</v>
      </c>
      <c r="AD838" s="371"/>
      <c r="AE838" s="371"/>
      <c r="AF838" s="371"/>
      <c r="AG838" s="371"/>
      <c r="AH838" s="372" t="s">
        <v>665</v>
      </c>
      <c r="AI838" s="373"/>
      <c r="AJ838" s="373"/>
      <c r="AK838" s="373"/>
      <c r="AL838" s="357" t="s">
        <v>668</v>
      </c>
      <c r="AM838" s="358"/>
      <c r="AN838" s="358"/>
      <c r="AO838" s="359"/>
      <c r="AP838" s="360" t="s">
        <v>665</v>
      </c>
      <c r="AQ838" s="360"/>
      <c r="AR838" s="360"/>
      <c r="AS838" s="360"/>
      <c r="AT838" s="360"/>
      <c r="AU838" s="360"/>
      <c r="AV838" s="360"/>
      <c r="AW838" s="360"/>
      <c r="AX838" s="360"/>
    </row>
    <row r="839" spans="1:50" ht="30" customHeight="1" x14ac:dyDescent="0.15">
      <c r="A839" s="376">
        <v>3</v>
      </c>
      <c r="B839" s="376">
        <v>1</v>
      </c>
      <c r="C839" s="361" t="s">
        <v>678</v>
      </c>
      <c r="D839" s="347"/>
      <c r="E839" s="347"/>
      <c r="F839" s="347"/>
      <c r="G839" s="347"/>
      <c r="H839" s="347"/>
      <c r="I839" s="347"/>
      <c r="J839" s="348">
        <v>7020005004962</v>
      </c>
      <c r="K839" s="349"/>
      <c r="L839" s="349"/>
      <c r="M839" s="349"/>
      <c r="N839" s="349"/>
      <c r="O839" s="349"/>
      <c r="P839" s="362" t="s">
        <v>664</v>
      </c>
      <c r="Q839" s="350"/>
      <c r="R839" s="350"/>
      <c r="S839" s="350"/>
      <c r="T839" s="350"/>
      <c r="U839" s="350"/>
      <c r="V839" s="350"/>
      <c r="W839" s="350"/>
      <c r="X839" s="350"/>
      <c r="Y839" s="351">
        <v>68</v>
      </c>
      <c r="Z839" s="352"/>
      <c r="AA839" s="352"/>
      <c r="AB839" s="353"/>
      <c r="AC839" s="363" t="s">
        <v>196</v>
      </c>
      <c r="AD839" s="371"/>
      <c r="AE839" s="371"/>
      <c r="AF839" s="371"/>
      <c r="AG839" s="371"/>
      <c r="AH839" s="355" t="s">
        <v>666</v>
      </c>
      <c r="AI839" s="356"/>
      <c r="AJ839" s="356"/>
      <c r="AK839" s="356"/>
      <c r="AL839" s="357" t="s">
        <v>665</v>
      </c>
      <c r="AM839" s="358"/>
      <c r="AN839" s="358"/>
      <c r="AO839" s="359"/>
      <c r="AP839" s="360" t="s">
        <v>669</v>
      </c>
      <c r="AQ839" s="360"/>
      <c r="AR839" s="360"/>
      <c r="AS839" s="360"/>
      <c r="AT839" s="360"/>
      <c r="AU839" s="360"/>
      <c r="AV839" s="360"/>
      <c r="AW839" s="360"/>
      <c r="AX839" s="360"/>
    </row>
    <row r="840" spans="1:50" ht="30" customHeight="1" x14ac:dyDescent="0.15">
      <c r="A840" s="376">
        <v>4</v>
      </c>
      <c r="B840" s="376">
        <v>1</v>
      </c>
      <c r="C840" s="361" t="s">
        <v>679</v>
      </c>
      <c r="D840" s="347"/>
      <c r="E840" s="347"/>
      <c r="F840" s="347"/>
      <c r="G840" s="347"/>
      <c r="H840" s="347"/>
      <c r="I840" s="347"/>
      <c r="J840" s="348">
        <v>9130005004289</v>
      </c>
      <c r="K840" s="349"/>
      <c r="L840" s="349"/>
      <c r="M840" s="349"/>
      <c r="N840" s="349"/>
      <c r="O840" s="349"/>
      <c r="P840" s="362" t="s">
        <v>664</v>
      </c>
      <c r="Q840" s="350"/>
      <c r="R840" s="350"/>
      <c r="S840" s="350"/>
      <c r="T840" s="350"/>
      <c r="U840" s="350"/>
      <c r="V840" s="350"/>
      <c r="W840" s="350"/>
      <c r="X840" s="350"/>
      <c r="Y840" s="351">
        <v>58</v>
      </c>
      <c r="Z840" s="352"/>
      <c r="AA840" s="352"/>
      <c r="AB840" s="353"/>
      <c r="AC840" s="363" t="s">
        <v>196</v>
      </c>
      <c r="AD840" s="371"/>
      <c r="AE840" s="371"/>
      <c r="AF840" s="371"/>
      <c r="AG840" s="371"/>
      <c r="AH840" s="355" t="s">
        <v>665</v>
      </c>
      <c r="AI840" s="356"/>
      <c r="AJ840" s="356"/>
      <c r="AK840" s="356"/>
      <c r="AL840" s="357" t="s">
        <v>666</v>
      </c>
      <c r="AM840" s="358"/>
      <c r="AN840" s="358"/>
      <c r="AO840" s="359"/>
      <c r="AP840" s="360" t="s">
        <v>669</v>
      </c>
      <c r="AQ840" s="360"/>
      <c r="AR840" s="360"/>
      <c r="AS840" s="360"/>
      <c r="AT840" s="360"/>
      <c r="AU840" s="360"/>
      <c r="AV840" s="360"/>
      <c r="AW840" s="360"/>
      <c r="AX840" s="360"/>
    </row>
    <row r="841" spans="1:50" ht="30" customHeight="1" x14ac:dyDescent="0.15">
      <c r="A841" s="376">
        <v>5</v>
      </c>
      <c r="B841" s="376">
        <v>1</v>
      </c>
      <c r="C841" s="377" t="s">
        <v>676</v>
      </c>
      <c r="D841" s="378"/>
      <c r="E841" s="378"/>
      <c r="F841" s="378"/>
      <c r="G841" s="378"/>
      <c r="H841" s="378"/>
      <c r="I841" s="379"/>
      <c r="J841" s="912">
        <v>1010005002329</v>
      </c>
      <c r="K841" s="913"/>
      <c r="L841" s="913"/>
      <c r="M841" s="913"/>
      <c r="N841" s="913"/>
      <c r="O841" s="914"/>
      <c r="P841" s="918" t="s">
        <v>664</v>
      </c>
      <c r="Q841" s="919"/>
      <c r="R841" s="919"/>
      <c r="S841" s="919"/>
      <c r="T841" s="919"/>
      <c r="U841" s="919"/>
      <c r="V841" s="919"/>
      <c r="W841" s="919"/>
      <c r="X841" s="920"/>
      <c r="Y841" s="351">
        <v>40</v>
      </c>
      <c r="Z841" s="352"/>
      <c r="AA841" s="352"/>
      <c r="AB841" s="353"/>
      <c r="AC841" s="206" t="s">
        <v>196</v>
      </c>
      <c r="AD841" s="842"/>
      <c r="AE841" s="842"/>
      <c r="AF841" s="842"/>
      <c r="AG841" s="843"/>
      <c r="AH841" s="844" t="s">
        <v>665</v>
      </c>
      <c r="AI841" s="845"/>
      <c r="AJ841" s="845"/>
      <c r="AK841" s="846"/>
      <c r="AL841" s="357" t="s">
        <v>668</v>
      </c>
      <c r="AM841" s="358"/>
      <c r="AN841" s="358"/>
      <c r="AO841" s="359"/>
      <c r="AP841" s="360" t="s">
        <v>665</v>
      </c>
      <c r="AQ841" s="360"/>
      <c r="AR841" s="360"/>
      <c r="AS841" s="360"/>
      <c r="AT841" s="360"/>
      <c r="AU841" s="360"/>
      <c r="AV841" s="360"/>
      <c r="AW841" s="360"/>
      <c r="AX841" s="360"/>
    </row>
    <row r="842" spans="1:50" ht="30" customHeight="1" x14ac:dyDescent="0.15">
      <c r="A842" s="376">
        <v>6</v>
      </c>
      <c r="B842" s="376">
        <v>1</v>
      </c>
      <c r="C842" s="377" t="s">
        <v>677</v>
      </c>
      <c r="D842" s="378"/>
      <c r="E842" s="378"/>
      <c r="F842" s="378"/>
      <c r="G842" s="378"/>
      <c r="H842" s="378"/>
      <c r="I842" s="379"/>
      <c r="J842" s="912">
        <v>3011005000386</v>
      </c>
      <c r="K842" s="913"/>
      <c r="L842" s="913"/>
      <c r="M842" s="913"/>
      <c r="N842" s="913"/>
      <c r="O842" s="914"/>
      <c r="P842" s="918" t="s">
        <v>664</v>
      </c>
      <c r="Q842" s="919"/>
      <c r="R842" s="919"/>
      <c r="S842" s="919"/>
      <c r="T842" s="919"/>
      <c r="U842" s="919"/>
      <c r="V842" s="919"/>
      <c r="W842" s="919"/>
      <c r="X842" s="920"/>
      <c r="Y842" s="351">
        <v>38</v>
      </c>
      <c r="Z842" s="352"/>
      <c r="AA842" s="352"/>
      <c r="AB842" s="353"/>
      <c r="AC842" s="206" t="s">
        <v>196</v>
      </c>
      <c r="AD842" s="842"/>
      <c r="AE842" s="842"/>
      <c r="AF842" s="842"/>
      <c r="AG842" s="843"/>
      <c r="AH842" s="355" t="s">
        <v>665</v>
      </c>
      <c r="AI842" s="356"/>
      <c r="AJ842" s="356"/>
      <c r="AK842" s="356"/>
      <c r="AL842" s="357" t="s">
        <v>665</v>
      </c>
      <c r="AM842" s="358"/>
      <c r="AN842" s="358"/>
      <c r="AO842" s="359"/>
      <c r="AP842" s="360" t="s">
        <v>669</v>
      </c>
      <c r="AQ842" s="360"/>
      <c r="AR842" s="360"/>
      <c r="AS842" s="360"/>
      <c r="AT842" s="360"/>
      <c r="AU842" s="360"/>
      <c r="AV842" s="360"/>
      <c r="AW842" s="360"/>
      <c r="AX842" s="360"/>
    </row>
    <row r="843" spans="1:50" ht="30" customHeight="1" x14ac:dyDescent="0.15">
      <c r="A843" s="376">
        <v>7</v>
      </c>
      <c r="B843" s="376">
        <v>1</v>
      </c>
      <c r="C843" s="377" t="s">
        <v>680</v>
      </c>
      <c r="D843" s="378"/>
      <c r="E843" s="378"/>
      <c r="F843" s="378"/>
      <c r="G843" s="378"/>
      <c r="H843" s="378"/>
      <c r="I843" s="379"/>
      <c r="J843" s="912">
        <v>7130005004258</v>
      </c>
      <c r="K843" s="913"/>
      <c r="L843" s="913"/>
      <c r="M843" s="913"/>
      <c r="N843" s="913"/>
      <c r="O843" s="914"/>
      <c r="P843" s="918" t="s">
        <v>664</v>
      </c>
      <c r="Q843" s="919"/>
      <c r="R843" s="919"/>
      <c r="S843" s="919"/>
      <c r="T843" s="919"/>
      <c r="U843" s="919"/>
      <c r="V843" s="919"/>
      <c r="W843" s="919"/>
      <c r="X843" s="920"/>
      <c r="Y843" s="351">
        <v>22</v>
      </c>
      <c r="Z843" s="352"/>
      <c r="AA843" s="352"/>
      <c r="AB843" s="353"/>
      <c r="AC843" s="206" t="s">
        <v>196</v>
      </c>
      <c r="AD843" s="842"/>
      <c r="AE843" s="842"/>
      <c r="AF843" s="842"/>
      <c r="AG843" s="843"/>
      <c r="AH843" s="844" t="s">
        <v>665</v>
      </c>
      <c r="AI843" s="845"/>
      <c r="AJ843" s="845"/>
      <c r="AK843" s="846"/>
      <c r="AL843" s="357" t="s">
        <v>665</v>
      </c>
      <c r="AM843" s="358"/>
      <c r="AN843" s="358"/>
      <c r="AO843" s="359"/>
      <c r="AP843" s="360" t="s">
        <v>669</v>
      </c>
      <c r="AQ843" s="360"/>
      <c r="AR843" s="360"/>
      <c r="AS843" s="360"/>
      <c r="AT843" s="360"/>
      <c r="AU843" s="360"/>
      <c r="AV843" s="360"/>
      <c r="AW843" s="360"/>
      <c r="AX843" s="360"/>
    </row>
    <row r="844" spans="1:50" ht="30" customHeight="1" x14ac:dyDescent="0.15">
      <c r="A844" s="376">
        <v>8</v>
      </c>
      <c r="B844" s="376">
        <v>1</v>
      </c>
      <c r="C844" s="377" t="s">
        <v>681</v>
      </c>
      <c r="D844" s="378"/>
      <c r="E844" s="378"/>
      <c r="F844" s="378"/>
      <c r="G844" s="378"/>
      <c r="H844" s="378"/>
      <c r="I844" s="379"/>
      <c r="J844" s="912">
        <v>2110005013133</v>
      </c>
      <c r="K844" s="913"/>
      <c r="L844" s="913"/>
      <c r="M844" s="913"/>
      <c r="N844" s="913"/>
      <c r="O844" s="914"/>
      <c r="P844" s="918" t="s">
        <v>664</v>
      </c>
      <c r="Q844" s="919"/>
      <c r="R844" s="919"/>
      <c r="S844" s="919"/>
      <c r="T844" s="919"/>
      <c r="U844" s="919"/>
      <c r="V844" s="919"/>
      <c r="W844" s="919"/>
      <c r="X844" s="920"/>
      <c r="Y844" s="351">
        <v>21</v>
      </c>
      <c r="Z844" s="352"/>
      <c r="AA844" s="352"/>
      <c r="AB844" s="353"/>
      <c r="AC844" s="206" t="s">
        <v>196</v>
      </c>
      <c r="AD844" s="842"/>
      <c r="AE844" s="842"/>
      <c r="AF844" s="842"/>
      <c r="AG844" s="843"/>
      <c r="AH844" s="355" t="s">
        <v>667</v>
      </c>
      <c r="AI844" s="356"/>
      <c r="AJ844" s="356"/>
      <c r="AK844" s="356"/>
      <c r="AL844" s="357" t="s">
        <v>562</v>
      </c>
      <c r="AM844" s="358"/>
      <c r="AN844" s="358"/>
      <c r="AO844" s="359"/>
      <c r="AP844" s="360" t="s">
        <v>669</v>
      </c>
      <c r="AQ844" s="360"/>
      <c r="AR844" s="360"/>
      <c r="AS844" s="360"/>
      <c r="AT844" s="360"/>
      <c r="AU844" s="360"/>
      <c r="AV844" s="360"/>
      <c r="AW844" s="360"/>
      <c r="AX844" s="360"/>
    </row>
    <row r="845" spans="1:50" ht="30" customHeight="1" x14ac:dyDescent="0.15">
      <c r="A845" s="376">
        <v>9</v>
      </c>
      <c r="B845" s="376">
        <v>1</v>
      </c>
      <c r="C845" s="361" t="s">
        <v>682</v>
      </c>
      <c r="D845" s="347"/>
      <c r="E845" s="347"/>
      <c r="F845" s="347"/>
      <c r="G845" s="347"/>
      <c r="H845" s="347"/>
      <c r="I845" s="347"/>
      <c r="J845" s="348">
        <v>9010005002362</v>
      </c>
      <c r="K845" s="349"/>
      <c r="L845" s="349"/>
      <c r="M845" s="349"/>
      <c r="N845" s="349"/>
      <c r="O845" s="349"/>
      <c r="P845" s="362" t="s">
        <v>664</v>
      </c>
      <c r="Q845" s="350"/>
      <c r="R845" s="350"/>
      <c r="S845" s="350"/>
      <c r="T845" s="350"/>
      <c r="U845" s="350"/>
      <c r="V845" s="350"/>
      <c r="W845" s="350"/>
      <c r="X845" s="350"/>
      <c r="Y845" s="351">
        <v>13</v>
      </c>
      <c r="Z845" s="352"/>
      <c r="AA845" s="352"/>
      <c r="AB845" s="353"/>
      <c r="AC845" s="363" t="s">
        <v>196</v>
      </c>
      <c r="AD845" s="371"/>
      <c r="AE845" s="371"/>
      <c r="AF845" s="371"/>
      <c r="AG845" s="371"/>
      <c r="AH845" s="355" t="s">
        <v>665</v>
      </c>
      <c r="AI845" s="356"/>
      <c r="AJ845" s="356"/>
      <c r="AK845" s="356"/>
      <c r="AL845" s="357" t="s">
        <v>665</v>
      </c>
      <c r="AM845" s="358"/>
      <c r="AN845" s="358"/>
      <c r="AO845" s="359"/>
      <c r="AP845" s="360" t="s">
        <v>669</v>
      </c>
      <c r="AQ845" s="360"/>
      <c r="AR845" s="360"/>
      <c r="AS845" s="360"/>
      <c r="AT845" s="360"/>
      <c r="AU845" s="360"/>
      <c r="AV845" s="360"/>
      <c r="AW845" s="360"/>
      <c r="AX845" s="360"/>
    </row>
    <row r="846" spans="1:50" ht="30" customHeight="1" x14ac:dyDescent="0.15">
      <c r="A846" s="376">
        <v>10</v>
      </c>
      <c r="B846" s="376">
        <v>1</v>
      </c>
      <c r="C846" s="361" t="s">
        <v>683</v>
      </c>
      <c r="D846" s="347"/>
      <c r="E846" s="347"/>
      <c r="F846" s="347"/>
      <c r="G846" s="347"/>
      <c r="H846" s="347"/>
      <c r="I846" s="347"/>
      <c r="J846" s="348">
        <v>2122005000036</v>
      </c>
      <c r="K846" s="349"/>
      <c r="L846" s="349"/>
      <c r="M846" s="349"/>
      <c r="N846" s="349"/>
      <c r="O846" s="349"/>
      <c r="P846" s="362" t="s">
        <v>664</v>
      </c>
      <c r="Q846" s="350"/>
      <c r="R846" s="350"/>
      <c r="S846" s="350"/>
      <c r="T846" s="350"/>
      <c r="U846" s="350"/>
      <c r="V846" s="350"/>
      <c r="W846" s="350"/>
      <c r="X846" s="350"/>
      <c r="Y846" s="351">
        <v>13</v>
      </c>
      <c r="Z846" s="352"/>
      <c r="AA846" s="352"/>
      <c r="AB846" s="353"/>
      <c r="AC846" s="363" t="s">
        <v>196</v>
      </c>
      <c r="AD846" s="371"/>
      <c r="AE846" s="371"/>
      <c r="AF846" s="371"/>
      <c r="AG846" s="371"/>
      <c r="AH846" s="355" t="s">
        <v>665</v>
      </c>
      <c r="AI846" s="356"/>
      <c r="AJ846" s="356"/>
      <c r="AK846" s="356"/>
      <c r="AL846" s="357" t="s">
        <v>665</v>
      </c>
      <c r="AM846" s="358"/>
      <c r="AN846" s="358"/>
      <c r="AO846" s="359"/>
      <c r="AP846" s="360" t="s">
        <v>665</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62" t="s">
        <v>664</v>
      </c>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62" t="s">
        <v>664</v>
      </c>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62" t="s">
        <v>664</v>
      </c>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62" t="s">
        <v>664</v>
      </c>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62" t="s">
        <v>664</v>
      </c>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62" t="s">
        <v>664</v>
      </c>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62" t="s">
        <v>664</v>
      </c>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62" t="s">
        <v>664</v>
      </c>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62" t="s">
        <v>664</v>
      </c>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62" t="s">
        <v>664</v>
      </c>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62" t="s">
        <v>664</v>
      </c>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62" t="s">
        <v>664</v>
      </c>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62" t="s">
        <v>664</v>
      </c>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62" t="s">
        <v>664</v>
      </c>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62" t="s">
        <v>664</v>
      </c>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62" t="s">
        <v>664</v>
      </c>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62" t="s">
        <v>664</v>
      </c>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62" t="s">
        <v>664</v>
      </c>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62" t="s">
        <v>664</v>
      </c>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62" t="s">
        <v>664</v>
      </c>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636</v>
      </c>
      <c r="D870" s="347"/>
      <c r="E870" s="347"/>
      <c r="F870" s="347"/>
      <c r="G870" s="347"/>
      <c r="H870" s="347"/>
      <c r="I870" s="347"/>
      <c r="J870" s="348" t="s">
        <v>646</v>
      </c>
      <c r="K870" s="349"/>
      <c r="L870" s="349"/>
      <c r="M870" s="349"/>
      <c r="N870" s="349"/>
      <c r="O870" s="349"/>
      <c r="P870" s="362" t="s">
        <v>648</v>
      </c>
      <c r="Q870" s="350"/>
      <c r="R870" s="350"/>
      <c r="S870" s="350"/>
      <c r="T870" s="350"/>
      <c r="U870" s="350"/>
      <c r="V870" s="350"/>
      <c r="W870" s="350"/>
      <c r="X870" s="350"/>
      <c r="Y870" s="351">
        <v>3</v>
      </c>
      <c r="Z870" s="352"/>
      <c r="AA870" s="352"/>
      <c r="AB870" s="353"/>
      <c r="AC870" s="363" t="s">
        <v>196</v>
      </c>
      <c r="AD870" s="371"/>
      <c r="AE870" s="371"/>
      <c r="AF870" s="371"/>
      <c r="AG870" s="371"/>
      <c r="AH870" s="372" t="s">
        <v>649</v>
      </c>
      <c r="AI870" s="373"/>
      <c r="AJ870" s="373"/>
      <c r="AK870" s="373"/>
      <c r="AL870" s="357" t="s">
        <v>654</v>
      </c>
      <c r="AM870" s="358"/>
      <c r="AN870" s="358"/>
      <c r="AO870" s="359"/>
      <c r="AP870" s="360" t="s">
        <v>650</v>
      </c>
      <c r="AQ870" s="360"/>
      <c r="AR870" s="360"/>
      <c r="AS870" s="360"/>
      <c r="AT870" s="360"/>
      <c r="AU870" s="360"/>
      <c r="AV870" s="360"/>
      <c r="AW870" s="360"/>
      <c r="AX870" s="360"/>
    </row>
    <row r="871" spans="1:50" ht="30" customHeight="1" x14ac:dyDescent="0.15">
      <c r="A871" s="376">
        <v>2</v>
      </c>
      <c r="B871" s="376">
        <v>1</v>
      </c>
      <c r="C871" s="361" t="s">
        <v>637</v>
      </c>
      <c r="D871" s="347"/>
      <c r="E871" s="347"/>
      <c r="F871" s="347"/>
      <c r="G871" s="347"/>
      <c r="H871" s="347"/>
      <c r="I871" s="347"/>
      <c r="J871" s="348" t="s">
        <v>647</v>
      </c>
      <c r="K871" s="349"/>
      <c r="L871" s="349"/>
      <c r="M871" s="349"/>
      <c r="N871" s="349"/>
      <c r="O871" s="349"/>
      <c r="P871" s="362" t="s">
        <v>648</v>
      </c>
      <c r="Q871" s="350"/>
      <c r="R871" s="350"/>
      <c r="S871" s="350"/>
      <c r="T871" s="350"/>
      <c r="U871" s="350"/>
      <c r="V871" s="350"/>
      <c r="W871" s="350"/>
      <c r="X871" s="350"/>
      <c r="Y871" s="351">
        <v>3</v>
      </c>
      <c r="Z871" s="352"/>
      <c r="AA871" s="352"/>
      <c r="AB871" s="353"/>
      <c r="AC871" s="363" t="s">
        <v>196</v>
      </c>
      <c r="AD871" s="371"/>
      <c r="AE871" s="371"/>
      <c r="AF871" s="371"/>
      <c r="AG871" s="371"/>
      <c r="AH871" s="372" t="s">
        <v>650</v>
      </c>
      <c r="AI871" s="373"/>
      <c r="AJ871" s="373"/>
      <c r="AK871" s="373"/>
      <c r="AL871" s="357" t="s">
        <v>649</v>
      </c>
      <c r="AM871" s="358"/>
      <c r="AN871" s="358"/>
      <c r="AO871" s="359"/>
      <c r="AP871" s="360" t="s">
        <v>650</v>
      </c>
      <c r="AQ871" s="360"/>
      <c r="AR871" s="360"/>
      <c r="AS871" s="360"/>
      <c r="AT871" s="360"/>
      <c r="AU871" s="360"/>
      <c r="AV871" s="360"/>
      <c r="AW871" s="360"/>
      <c r="AX871" s="360"/>
    </row>
    <row r="872" spans="1:50" ht="30" customHeight="1" x14ac:dyDescent="0.15">
      <c r="A872" s="376">
        <v>3</v>
      </c>
      <c r="B872" s="376">
        <v>1</v>
      </c>
      <c r="C872" s="361" t="s">
        <v>638</v>
      </c>
      <c r="D872" s="347"/>
      <c r="E872" s="347"/>
      <c r="F872" s="347"/>
      <c r="G872" s="347"/>
      <c r="H872" s="347"/>
      <c r="I872" s="347"/>
      <c r="J872" s="348" t="s">
        <v>647</v>
      </c>
      <c r="K872" s="349"/>
      <c r="L872" s="349"/>
      <c r="M872" s="349"/>
      <c r="N872" s="349"/>
      <c r="O872" s="349"/>
      <c r="P872" s="362" t="s">
        <v>648</v>
      </c>
      <c r="Q872" s="350"/>
      <c r="R872" s="350"/>
      <c r="S872" s="350"/>
      <c r="T872" s="350"/>
      <c r="U872" s="350"/>
      <c r="V872" s="350"/>
      <c r="W872" s="350"/>
      <c r="X872" s="350"/>
      <c r="Y872" s="351">
        <v>3</v>
      </c>
      <c r="Z872" s="352"/>
      <c r="AA872" s="352"/>
      <c r="AB872" s="353"/>
      <c r="AC872" s="363" t="s">
        <v>196</v>
      </c>
      <c r="AD872" s="371"/>
      <c r="AE872" s="371"/>
      <c r="AF872" s="371"/>
      <c r="AG872" s="371"/>
      <c r="AH872" s="355" t="s">
        <v>649</v>
      </c>
      <c r="AI872" s="356"/>
      <c r="AJ872" s="356"/>
      <c r="AK872" s="356"/>
      <c r="AL872" s="357" t="s">
        <v>649</v>
      </c>
      <c r="AM872" s="358"/>
      <c r="AN872" s="358"/>
      <c r="AO872" s="359"/>
      <c r="AP872" s="360" t="s">
        <v>653</v>
      </c>
      <c r="AQ872" s="360"/>
      <c r="AR872" s="360"/>
      <c r="AS872" s="360"/>
      <c r="AT872" s="360"/>
      <c r="AU872" s="360"/>
      <c r="AV872" s="360"/>
      <c r="AW872" s="360"/>
      <c r="AX872" s="360"/>
    </row>
    <row r="873" spans="1:50" ht="30" customHeight="1" x14ac:dyDescent="0.15">
      <c r="A873" s="376">
        <v>4</v>
      </c>
      <c r="B873" s="376">
        <v>1</v>
      </c>
      <c r="C873" s="361" t="s">
        <v>639</v>
      </c>
      <c r="D873" s="347"/>
      <c r="E873" s="347"/>
      <c r="F873" s="347"/>
      <c r="G873" s="347"/>
      <c r="H873" s="347"/>
      <c r="I873" s="347"/>
      <c r="J873" s="348" t="s">
        <v>647</v>
      </c>
      <c r="K873" s="349"/>
      <c r="L873" s="349"/>
      <c r="M873" s="349"/>
      <c r="N873" s="349"/>
      <c r="O873" s="349"/>
      <c r="P873" s="362" t="s">
        <v>648</v>
      </c>
      <c r="Q873" s="350"/>
      <c r="R873" s="350"/>
      <c r="S873" s="350"/>
      <c r="T873" s="350"/>
      <c r="U873" s="350"/>
      <c r="V873" s="350"/>
      <c r="W873" s="350"/>
      <c r="X873" s="350"/>
      <c r="Y873" s="351">
        <v>3</v>
      </c>
      <c r="Z873" s="352"/>
      <c r="AA873" s="352"/>
      <c r="AB873" s="353"/>
      <c r="AC873" s="363" t="s">
        <v>196</v>
      </c>
      <c r="AD873" s="371"/>
      <c r="AE873" s="371"/>
      <c r="AF873" s="371"/>
      <c r="AG873" s="371"/>
      <c r="AH873" s="355" t="s">
        <v>649</v>
      </c>
      <c r="AI873" s="356"/>
      <c r="AJ873" s="356"/>
      <c r="AK873" s="356"/>
      <c r="AL873" s="357" t="s">
        <v>649</v>
      </c>
      <c r="AM873" s="358"/>
      <c r="AN873" s="358"/>
      <c r="AO873" s="359"/>
      <c r="AP873" s="360" t="s">
        <v>647</v>
      </c>
      <c r="AQ873" s="360"/>
      <c r="AR873" s="360"/>
      <c r="AS873" s="360"/>
      <c r="AT873" s="360"/>
      <c r="AU873" s="360"/>
      <c r="AV873" s="360"/>
      <c r="AW873" s="360"/>
      <c r="AX873" s="360"/>
    </row>
    <row r="874" spans="1:50" ht="30" customHeight="1" x14ac:dyDescent="0.15">
      <c r="A874" s="376">
        <v>5</v>
      </c>
      <c r="B874" s="376">
        <v>1</v>
      </c>
      <c r="C874" s="361" t="s">
        <v>640</v>
      </c>
      <c r="D874" s="347"/>
      <c r="E874" s="347"/>
      <c r="F874" s="347"/>
      <c r="G874" s="347"/>
      <c r="H874" s="347"/>
      <c r="I874" s="347"/>
      <c r="J874" s="348" t="s">
        <v>647</v>
      </c>
      <c r="K874" s="349"/>
      <c r="L874" s="349"/>
      <c r="M874" s="349"/>
      <c r="N874" s="349"/>
      <c r="O874" s="349"/>
      <c r="P874" s="362" t="s">
        <v>648</v>
      </c>
      <c r="Q874" s="350"/>
      <c r="R874" s="350"/>
      <c r="S874" s="350"/>
      <c r="T874" s="350"/>
      <c r="U874" s="350"/>
      <c r="V874" s="350"/>
      <c r="W874" s="350"/>
      <c r="X874" s="350"/>
      <c r="Y874" s="351">
        <v>3</v>
      </c>
      <c r="Z874" s="352"/>
      <c r="AA874" s="352"/>
      <c r="AB874" s="353"/>
      <c r="AC874" s="363" t="s">
        <v>196</v>
      </c>
      <c r="AD874" s="371"/>
      <c r="AE874" s="371"/>
      <c r="AF874" s="371"/>
      <c r="AG874" s="371"/>
      <c r="AH874" s="355" t="s">
        <v>646</v>
      </c>
      <c r="AI874" s="356"/>
      <c r="AJ874" s="356"/>
      <c r="AK874" s="356"/>
      <c r="AL874" s="357" t="s">
        <v>649</v>
      </c>
      <c r="AM874" s="358"/>
      <c r="AN874" s="358"/>
      <c r="AO874" s="359"/>
      <c r="AP874" s="360" t="s">
        <v>649</v>
      </c>
      <c r="AQ874" s="360"/>
      <c r="AR874" s="360"/>
      <c r="AS874" s="360"/>
      <c r="AT874" s="360"/>
      <c r="AU874" s="360"/>
      <c r="AV874" s="360"/>
      <c r="AW874" s="360"/>
      <c r="AX874" s="360"/>
    </row>
    <row r="875" spans="1:50" ht="30" customHeight="1" x14ac:dyDescent="0.15">
      <c r="A875" s="376">
        <v>6</v>
      </c>
      <c r="B875" s="376">
        <v>1</v>
      </c>
      <c r="C875" s="361" t="s">
        <v>641</v>
      </c>
      <c r="D875" s="347"/>
      <c r="E875" s="347"/>
      <c r="F875" s="347"/>
      <c r="G875" s="347"/>
      <c r="H875" s="347"/>
      <c r="I875" s="347"/>
      <c r="J875" s="348" t="s">
        <v>647</v>
      </c>
      <c r="K875" s="349"/>
      <c r="L875" s="349"/>
      <c r="M875" s="349"/>
      <c r="N875" s="349"/>
      <c r="O875" s="349"/>
      <c r="P875" s="362" t="s">
        <v>648</v>
      </c>
      <c r="Q875" s="350"/>
      <c r="R875" s="350"/>
      <c r="S875" s="350"/>
      <c r="T875" s="350"/>
      <c r="U875" s="350"/>
      <c r="V875" s="350"/>
      <c r="W875" s="350"/>
      <c r="X875" s="350"/>
      <c r="Y875" s="351">
        <v>3</v>
      </c>
      <c r="Z875" s="352"/>
      <c r="AA875" s="352"/>
      <c r="AB875" s="353"/>
      <c r="AC875" s="363" t="s">
        <v>196</v>
      </c>
      <c r="AD875" s="371"/>
      <c r="AE875" s="371"/>
      <c r="AF875" s="371"/>
      <c r="AG875" s="371"/>
      <c r="AH875" s="355" t="s">
        <v>651</v>
      </c>
      <c r="AI875" s="356"/>
      <c r="AJ875" s="356"/>
      <c r="AK875" s="356"/>
      <c r="AL875" s="357" t="s">
        <v>655</v>
      </c>
      <c r="AM875" s="358"/>
      <c r="AN875" s="358"/>
      <c r="AO875" s="359"/>
      <c r="AP875" s="360" t="s">
        <v>649</v>
      </c>
      <c r="AQ875" s="360"/>
      <c r="AR875" s="360"/>
      <c r="AS875" s="360"/>
      <c r="AT875" s="360"/>
      <c r="AU875" s="360"/>
      <c r="AV875" s="360"/>
      <c r="AW875" s="360"/>
      <c r="AX875" s="360"/>
    </row>
    <row r="876" spans="1:50" ht="30" customHeight="1" x14ac:dyDescent="0.15">
      <c r="A876" s="376">
        <v>7</v>
      </c>
      <c r="B876" s="376">
        <v>1</v>
      </c>
      <c r="C876" s="361" t="s">
        <v>642</v>
      </c>
      <c r="D876" s="347"/>
      <c r="E876" s="347"/>
      <c r="F876" s="347"/>
      <c r="G876" s="347"/>
      <c r="H876" s="347"/>
      <c r="I876" s="347"/>
      <c r="J876" s="348" t="s">
        <v>647</v>
      </c>
      <c r="K876" s="349"/>
      <c r="L876" s="349"/>
      <c r="M876" s="349"/>
      <c r="N876" s="349"/>
      <c r="O876" s="349"/>
      <c r="P876" s="362" t="s">
        <v>648</v>
      </c>
      <c r="Q876" s="350"/>
      <c r="R876" s="350"/>
      <c r="S876" s="350"/>
      <c r="T876" s="350"/>
      <c r="U876" s="350"/>
      <c r="V876" s="350"/>
      <c r="W876" s="350"/>
      <c r="X876" s="350"/>
      <c r="Y876" s="351">
        <v>3</v>
      </c>
      <c r="Z876" s="352"/>
      <c r="AA876" s="352"/>
      <c r="AB876" s="353"/>
      <c r="AC876" s="363" t="s">
        <v>196</v>
      </c>
      <c r="AD876" s="371"/>
      <c r="AE876" s="371"/>
      <c r="AF876" s="371"/>
      <c r="AG876" s="371"/>
      <c r="AH876" s="355" t="s">
        <v>649</v>
      </c>
      <c r="AI876" s="356"/>
      <c r="AJ876" s="356"/>
      <c r="AK876" s="356"/>
      <c r="AL876" s="357" t="s">
        <v>649</v>
      </c>
      <c r="AM876" s="358"/>
      <c r="AN876" s="358"/>
      <c r="AO876" s="359"/>
      <c r="AP876" s="360" t="s">
        <v>652</v>
      </c>
      <c r="AQ876" s="360"/>
      <c r="AR876" s="360"/>
      <c r="AS876" s="360"/>
      <c r="AT876" s="360"/>
      <c r="AU876" s="360"/>
      <c r="AV876" s="360"/>
      <c r="AW876" s="360"/>
      <c r="AX876" s="360"/>
    </row>
    <row r="877" spans="1:50" ht="30" customHeight="1" x14ac:dyDescent="0.15">
      <c r="A877" s="376">
        <v>8</v>
      </c>
      <c r="B877" s="376">
        <v>1</v>
      </c>
      <c r="C877" s="361" t="s">
        <v>643</v>
      </c>
      <c r="D877" s="347"/>
      <c r="E877" s="347"/>
      <c r="F877" s="347"/>
      <c r="G877" s="347"/>
      <c r="H877" s="347"/>
      <c r="I877" s="347"/>
      <c r="J877" s="348" t="s">
        <v>647</v>
      </c>
      <c r="K877" s="349"/>
      <c r="L877" s="349"/>
      <c r="M877" s="349"/>
      <c r="N877" s="349"/>
      <c r="O877" s="349"/>
      <c r="P877" s="362" t="s">
        <v>648</v>
      </c>
      <c r="Q877" s="350"/>
      <c r="R877" s="350"/>
      <c r="S877" s="350"/>
      <c r="T877" s="350"/>
      <c r="U877" s="350"/>
      <c r="V877" s="350"/>
      <c r="W877" s="350"/>
      <c r="X877" s="350"/>
      <c r="Y877" s="351">
        <v>3</v>
      </c>
      <c r="Z877" s="352"/>
      <c r="AA877" s="352"/>
      <c r="AB877" s="353"/>
      <c r="AC877" s="363" t="s">
        <v>196</v>
      </c>
      <c r="AD877" s="371"/>
      <c r="AE877" s="371"/>
      <c r="AF877" s="371"/>
      <c r="AG877" s="371"/>
      <c r="AH877" s="355" t="s">
        <v>652</v>
      </c>
      <c r="AI877" s="356"/>
      <c r="AJ877" s="356"/>
      <c r="AK877" s="356"/>
      <c r="AL877" s="357" t="s">
        <v>656</v>
      </c>
      <c r="AM877" s="358"/>
      <c r="AN877" s="358"/>
      <c r="AO877" s="359"/>
      <c r="AP877" s="360" t="s">
        <v>649</v>
      </c>
      <c r="AQ877" s="360"/>
      <c r="AR877" s="360"/>
      <c r="AS877" s="360"/>
      <c r="AT877" s="360"/>
      <c r="AU877" s="360"/>
      <c r="AV877" s="360"/>
      <c r="AW877" s="360"/>
      <c r="AX877" s="360"/>
    </row>
    <row r="878" spans="1:50" ht="30" customHeight="1" x14ac:dyDescent="0.15">
      <c r="A878" s="376">
        <v>9</v>
      </c>
      <c r="B878" s="376">
        <v>1</v>
      </c>
      <c r="C878" s="361" t="s">
        <v>644</v>
      </c>
      <c r="D878" s="347"/>
      <c r="E878" s="347"/>
      <c r="F878" s="347"/>
      <c r="G878" s="347"/>
      <c r="H878" s="347"/>
      <c r="I878" s="347"/>
      <c r="J878" s="348" t="s">
        <v>647</v>
      </c>
      <c r="K878" s="349"/>
      <c r="L878" s="349"/>
      <c r="M878" s="349"/>
      <c r="N878" s="349"/>
      <c r="O878" s="349"/>
      <c r="P878" s="362" t="s">
        <v>648</v>
      </c>
      <c r="Q878" s="350"/>
      <c r="R878" s="350"/>
      <c r="S878" s="350"/>
      <c r="T878" s="350"/>
      <c r="U878" s="350"/>
      <c r="V878" s="350"/>
      <c r="W878" s="350"/>
      <c r="X878" s="350"/>
      <c r="Y878" s="351">
        <v>3</v>
      </c>
      <c r="Z878" s="352"/>
      <c r="AA878" s="352"/>
      <c r="AB878" s="353"/>
      <c r="AC878" s="363" t="s">
        <v>196</v>
      </c>
      <c r="AD878" s="371"/>
      <c r="AE878" s="371"/>
      <c r="AF878" s="371"/>
      <c r="AG878" s="371"/>
      <c r="AH878" s="355" t="s">
        <v>649</v>
      </c>
      <c r="AI878" s="356"/>
      <c r="AJ878" s="356"/>
      <c r="AK878" s="356"/>
      <c r="AL878" s="357" t="s">
        <v>657</v>
      </c>
      <c r="AM878" s="358"/>
      <c r="AN878" s="358"/>
      <c r="AO878" s="359"/>
      <c r="AP878" s="360" t="s">
        <v>649</v>
      </c>
      <c r="AQ878" s="360"/>
      <c r="AR878" s="360"/>
      <c r="AS878" s="360"/>
      <c r="AT878" s="360"/>
      <c r="AU878" s="360"/>
      <c r="AV878" s="360"/>
      <c r="AW878" s="360"/>
      <c r="AX878" s="360"/>
    </row>
    <row r="879" spans="1:50" ht="30" customHeight="1" x14ac:dyDescent="0.15">
      <c r="A879" s="376">
        <v>10</v>
      </c>
      <c r="B879" s="376">
        <v>1</v>
      </c>
      <c r="C879" s="361" t="s">
        <v>645</v>
      </c>
      <c r="D879" s="347"/>
      <c r="E879" s="347"/>
      <c r="F879" s="347"/>
      <c r="G879" s="347"/>
      <c r="H879" s="347"/>
      <c r="I879" s="347"/>
      <c r="J879" s="348" t="s">
        <v>647</v>
      </c>
      <c r="K879" s="349"/>
      <c r="L879" s="349"/>
      <c r="M879" s="349"/>
      <c r="N879" s="349"/>
      <c r="O879" s="349"/>
      <c r="P879" s="362" t="s">
        <v>648</v>
      </c>
      <c r="Q879" s="350"/>
      <c r="R879" s="350"/>
      <c r="S879" s="350"/>
      <c r="T879" s="350"/>
      <c r="U879" s="350"/>
      <c r="V879" s="350"/>
      <c r="W879" s="350"/>
      <c r="X879" s="350"/>
      <c r="Y879" s="351">
        <v>3</v>
      </c>
      <c r="Z879" s="352"/>
      <c r="AA879" s="352"/>
      <c r="AB879" s="353"/>
      <c r="AC879" s="363" t="s">
        <v>196</v>
      </c>
      <c r="AD879" s="371"/>
      <c r="AE879" s="371"/>
      <c r="AF879" s="371"/>
      <c r="AG879" s="371"/>
      <c r="AH879" s="355" t="s">
        <v>653</v>
      </c>
      <c r="AI879" s="356"/>
      <c r="AJ879" s="356"/>
      <c r="AK879" s="356"/>
      <c r="AL879" s="357" t="s">
        <v>658</v>
      </c>
      <c r="AM879" s="358"/>
      <c r="AN879" s="358"/>
      <c r="AO879" s="359"/>
      <c r="AP879" s="360" t="s">
        <v>659</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5" manualBreakCount="5">
    <brk id="99" max="49" man="1"/>
    <brk id="699" max="49" man="1"/>
    <brk id="727" max="49" man="1"/>
    <brk id="735"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572</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6"/>
      <c r="Z2" s="832"/>
      <c r="AA2" s="833"/>
      <c r="AB2" s="1040" t="s">
        <v>11</v>
      </c>
      <c r="AC2" s="1041"/>
      <c r="AD2" s="1042"/>
      <c r="AE2" s="1046" t="s">
        <v>552</v>
      </c>
      <c r="AF2" s="1046"/>
      <c r="AG2" s="1046"/>
      <c r="AH2" s="1046"/>
      <c r="AI2" s="1046" t="s">
        <v>549</v>
      </c>
      <c r="AJ2" s="1046"/>
      <c r="AK2" s="1046"/>
      <c r="AL2" s="1046"/>
      <c r="AM2" s="1046" t="s">
        <v>523</v>
      </c>
      <c r="AN2" s="1046"/>
      <c r="AO2" s="1046"/>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7"/>
      <c r="Z3" s="1038"/>
      <c r="AA3" s="1039"/>
      <c r="AB3" s="1043"/>
      <c r="AC3" s="1044"/>
      <c r="AD3" s="1045"/>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13"/>
      <c r="I4" s="1013"/>
      <c r="J4" s="1013"/>
      <c r="K4" s="1013"/>
      <c r="L4" s="1013"/>
      <c r="M4" s="1013"/>
      <c r="N4" s="1013"/>
      <c r="O4" s="1014"/>
      <c r="P4" s="105"/>
      <c r="Q4" s="1021"/>
      <c r="R4" s="1021"/>
      <c r="S4" s="1021"/>
      <c r="T4" s="1021"/>
      <c r="U4" s="1021"/>
      <c r="V4" s="1021"/>
      <c r="W4" s="1021"/>
      <c r="X4" s="1022"/>
      <c r="Y4" s="1031" t="s">
        <v>12</v>
      </c>
      <c r="Z4" s="1032"/>
      <c r="AA4" s="1033"/>
      <c r="AB4" s="464"/>
      <c r="AC4" s="1035"/>
      <c r="AD4" s="103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15"/>
      <c r="H5" s="1016"/>
      <c r="I5" s="1016"/>
      <c r="J5" s="1016"/>
      <c r="K5" s="1016"/>
      <c r="L5" s="1016"/>
      <c r="M5" s="1016"/>
      <c r="N5" s="1016"/>
      <c r="O5" s="1017"/>
      <c r="P5" s="1023"/>
      <c r="Q5" s="1023"/>
      <c r="R5" s="1023"/>
      <c r="S5" s="1023"/>
      <c r="T5" s="1023"/>
      <c r="U5" s="1023"/>
      <c r="V5" s="1023"/>
      <c r="W5" s="1023"/>
      <c r="X5" s="1024"/>
      <c r="Y5" s="418" t="s">
        <v>54</v>
      </c>
      <c r="Z5" s="1028"/>
      <c r="AA5" s="1029"/>
      <c r="AB5" s="526"/>
      <c r="AC5" s="1034"/>
      <c r="AD5" s="103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18"/>
      <c r="H6" s="1019"/>
      <c r="I6" s="1019"/>
      <c r="J6" s="1019"/>
      <c r="K6" s="1019"/>
      <c r="L6" s="1019"/>
      <c r="M6" s="1019"/>
      <c r="N6" s="1019"/>
      <c r="O6" s="1020"/>
      <c r="P6" s="1025"/>
      <c r="Q6" s="1025"/>
      <c r="R6" s="1025"/>
      <c r="S6" s="1025"/>
      <c r="T6" s="1025"/>
      <c r="U6" s="1025"/>
      <c r="V6" s="1025"/>
      <c r="W6" s="1025"/>
      <c r="X6" s="1026"/>
      <c r="Y6" s="1027" t="s">
        <v>13</v>
      </c>
      <c r="Z6" s="1028"/>
      <c r="AA6" s="1029"/>
      <c r="AB6" s="597" t="s">
        <v>301</v>
      </c>
      <c r="AC6" s="1030"/>
      <c r="AD6" s="103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6"/>
      <c r="Z9" s="832"/>
      <c r="AA9" s="833"/>
      <c r="AB9" s="1040" t="s">
        <v>11</v>
      </c>
      <c r="AC9" s="1041"/>
      <c r="AD9" s="1042"/>
      <c r="AE9" s="1046" t="s">
        <v>553</v>
      </c>
      <c r="AF9" s="1046"/>
      <c r="AG9" s="1046"/>
      <c r="AH9" s="1046"/>
      <c r="AI9" s="1046" t="s">
        <v>549</v>
      </c>
      <c r="AJ9" s="1046"/>
      <c r="AK9" s="1046"/>
      <c r="AL9" s="1046"/>
      <c r="AM9" s="1046" t="s">
        <v>523</v>
      </c>
      <c r="AN9" s="1046"/>
      <c r="AO9" s="1046"/>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7"/>
      <c r="Z10" s="1038"/>
      <c r="AA10" s="1039"/>
      <c r="AB10" s="1043"/>
      <c r="AC10" s="1044"/>
      <c r="AD10" s="1045"/>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13"/>
      <c r="I11" s="1013"/>
      <c r="J11" s="1013"/>
      <c r="K11" s="1013"/>
      <c r="L11" s="1013"/>
      <c r="M11" s="1013"/>
      <c r="N11" s="1013"/>
      <c r="O11" s="1014"/>
      <c r="P11" s="105"/>
      <c r="Q11" s="1021"/>
      <c r="R11" s="1021"/>
      <c r="S11" s="1021"/>
      <c r="T11" s="1021"/>
      <c r="U11" s="1021"/>
      <c r="V11" s="1021"/>
      <c r="W11" s="1021"/>
      <c r="X11" s="1022"/>
      <c r="Y11" s="1031" t="s">
        <v>12</v>
      </c>
      <c r="Z11" s="1032"/>
      <c r="AA11" s="1033"/>
      <c r="AB11" s="464"/>
      <c r="AC11" s="1035"/>
      <c r="AD11" s="103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15"/>
      <c r="H12" s="1016"/>
      <c r="I12" s="1016"/>
      <c r="J12" s="1016"/>
      <c r="K12" s="1016"/>
      <c r="L12" s="1016"/>
      <c r="M12" s="1016"/>
      <c r="N12" s="1016"/>
      <c r="O12" s="1017"/>
      <c r="P12" s="1023"/>
      <c r="Q12" s="1023"/>
      <c r="R12" s="1023"/>
      <c r="S12" s="1023"/>
      <c r="T12" s="1023"/>
      <c r="U12" s="1023"/>
      <c r="V12" s="1023"/>
      <c r="W12" s="1023"/>
      <c r="X12" s="1024"/>
      <c r="Y12" s="418" t="s">
        <v>54</v>
      </c>
      <c r="Z12" s="1028"/>
      <c r="AA12" s="1029"/>
      <c r="AB12" s="526"/>
      <c r="AC12" s="1034"/>
      <c r="AD12" s="103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7" t="s">
        <v>301</v>
      </c>
      <c r="AC13" s="1030"/>
      <c r="AD13" s="103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6"/>
      <c r="Z16" s="832"/>
      <c r="AA16" s="833"/>
      <c r="AB16" s="1040" t="s">
        <v>11</v>
      </c>
      <c r="AC16" s="1041"/>
      <c r="AD16" s="1042"/>
      <c r="AE16" s="1046" t="s">
        <v>552</v>
      </c>
      <c r="AF16" s="1046"/>
      <c r="AG16" s="1046"/>
      <c r="AH16" s="1046"/>
      <c r="AI16" s="1046" t="s">
        <v>550</v>
      </c>
      <c r="AJ16" s="1046"/>
      <c r="AK16" s="1046"/>
      <c r="AL16" s="1046"/>
      <c r="AM16" s="1046" t="s">
        <v>523</v>
      </c>
      <c r="AN16" s="1046"/>
      <c r="AO16" s="1046"/>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7"/>
      <c r="Z17" s="1038"/>
      <c r="AA17" s="1039"/>
      <c r="AB17" s="1043"/>
      <c r="AC17" s="1044"/>
      <c r="AD17" s="1045"/>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13"/>
      <c r="I18" s="1013"/>
      <c r="J18" s="1013"/>
      <c r="K18" s="1013"/>
      <c r="L18" s="1013"/>
      <c r="M18" s="1013"/>
      <c r="N18" s="1013"/>
      <c r="O18" s="1014"/>
      <c r="P18" s="105"/>
      <c r="Q18" s="1021"/>
      <c r="R18" s="1021"/>
      <c r="S18" s="1021"/>
      <c r="T18" s="1021"/>
      <c r="U18" s="1021"/>
      <c r="V18" s="1021"/>
      <c r="W18" s="1021"/>
      <c r="X18" s="1022"/>
      <c r="Y18" s="1031" t="s">
        <v>12</v>
      </c>
      <c r="Z18" s="1032"/>
      <c r="AA18" s="1033"/>
      <c r="AB18" s="464"/>
      <c r="AC18" s="1035"/>
      <c r="AD18" s="103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15"/>
      <c r="H19" s="1016"/>
      <c r="I19" s="1016"/>
      <c r="J19" s="1016"/>
      <c r="K19" s="1016"/>
      <c r="L19" s="1016"/>
      <c r="M19" s="1016"/>
      <c r="N19" s="1016"/>
      <c r="O19" s="1017"/>
      <c r="P19" s="1023"/>
      <c r="Q19" s="1023"/>
      <c r="R19" s="1023"/>
      <c r="S19" s="1023"/>
      <c r="T19" s="1023"/>
      <c r="U19" s="1023"/>
      <c r="V19" s="1023"/>
      <c r="W19" s="1023"/>
      <c r="X19" s="1024"/>
      <c r="Y19" s="418" t="s">
        <v>54</v>
      </c>
      <c r="Z19" s="1028"/>
      <c r="AA19" s="1029"/>
      <c r="AB19" s="526"/>
      <c r="AC19" s="1034"/>
      <c r="AD19" s="103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7" t="s">
        <v>301</v>
      </c>
      <c r="AC20" s="1030"/>
      <c r="AD20" s="103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6"/>
      <c r="Z23" s="832"/>
      <c r="AA23" s="833"/>
      <c r="AB23" s="1040" t="s">
        <v>11</v>
      </c>
      <c r="AC23" s="1041"/>
      <c r="AD23" s="1042"/>
      <c r="AE23" s="1046" t="s">
        <v>554</v>
      </c>
      <c r="AF23" s="1046"/>
      <c r="AG23" s="1046"/>
      <c r="AH23" s="1046"/>
      <c r="AI23" s="1046" t="s">
        <v>549</v>
      </c>
      <c r="AJ23" s="1046"/>
      <c r="AK23" s="1046"/>
      <c r="AL23" s="1046"/>
      <c r="AM23" s="1046" t="s">
        <v>523</v>
      </c>
      <c r="AN23" s="1046"/>
      <c r="AO23" s="1046"/>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7"/>
      <c r="Z24" s="1038"/>
      <c r="AA24" s="1039"/>
      <c r="AB24" s="1043"/>
      <c r="AC24" s="1044"/>
      <c r="AD24" s="1045"/>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13"/>
      <c r="I25" s="1013"/>
      <c r="J25" s="1013"/>
      <c r="K25" s="1013"/>
      <c r="L25" s="1013"/>
      <c r="M25" s="1013"/>
      <c r="N25" s="1013"/>
      <c r="O25" s="1014"/>
      <c r="P25" s="105"/>
      <c r="Q25" s="1021"/>
      <c r="R25" s="1021"/>
      <c r="S25" s="1021"/>
      <c r="T25" s="1021"/>
      <c r="U25" s="1021"/>
      <c r="V25" s="1021"/>
      <c r="W25" s="1021"/>
      <c r="X25" s="1022"/>
      <c r="Y25" s="1031" t="s">
        <v>12</v>
      </c>
      <c r="Z25" s="1032"/>
      <c r="AA25" s="1033"/>
      <c r="AB25" s="464"/>
      <c r="AC25" s="1035"/>
      <c r="AD25" s="103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15"/>
      <c r="H26" s="1016"/>
      <c r="I26" s="1016"/>
      <c r="J26" s="1016"/>
      <c r="K26" s="1016"/>
      <c r="L26" s="1016"/>
      <c r="M26" s="1016"/>
      <c r="N26" s="1016"/>
      <c r="O26" s="1017"/>
      <c r="P26" s="1023"/>
      <c r="Q26" s="1023"/>
      <c r="R26" s="1023"/>
      <c r="S26" s="1023"/>
      <c r="T26" s="1023"/>
      <c r="U26" s="1023"/>
      <c r="V26" s="1023"/>
      <c r="W26" s="1023"/>
      <c r="X26" s="1024"/>
      <c r="Y26" s="418" t="s">
        <v>54</v>
      </c>
      <c r="Z26" s="1028"/>
      <c r="AA26" s="1029"/>
      <c r="AB26" s="526"/>
      <c r="AC26" s="1034"/>
      <c r="AD26" s="103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7" t="s">
        <v>301</v>
      </c>
      <c r="AC27" s="1030"/>
      <c r="AD27" s="103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6"/>
      <c r="Z30" s="832"/>
      <c r="AA30" s="833"/>
      <c r="AB30" s="1040" t="s">
        <v>11</v>
      </c>
      <c r="AC30" s="1041"/>
      <c r="AD30" s="1042"/>
      <c r="AE30" s="1046" t="s">
        <v>552</v>
      </c>
      <c r="AF30" s="1046"/>
      <c r="AG30" s="1046"/>
      <c r="AH30" s="1046"/>
      <c r="AI30" s="1046" t="s">
        <v>549</v>
      </c>
      <c r="AJ30" s="1046"/>
      <c r="AK30" s="1046"/>
      <c r="AL30" s="1046"/>
      <c r="AM30" s="1046" t="s">
        <v>547</v>
      </c>
      <c r="AN30" s="1046"/>
      <c r="AO30" s="1046"/>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7"/>
      <c r="Z31" s="1038"/>
      <c r="AA31" s="1039"/>
      <c r="AB31" s="1043"/>
      <c r="AC31" s="1044"/>
      <c r="AD31" s="1045"/>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13"/>
      <c r="I32" s="1013"/>
      <c r="J32" s="1013"/>
      <c r="K32" s="1013"/>
      <c r="L32" s="1013"/>
      <c r="M32" s="1013"/>
      <c r="N32" s="1013"/>
      <c r="O32" s="1014"/>
      <c r="P32" s="105"/>
      <c r="Q32" s="1021"/>
      <c r="R32" s="1021"/>
      <c r="S32" s="1021"/>
      <c r="T32" s="1021"/>
      <c r="U32" s="1021"/>
      <c r="V32" s="1021"/>
      <c r="W32" s="1021"/>
      <c r="X32" s="1022"/>
      <c r="Y32" s="1031" t="s">
        <v>12</v>
      </c>
      <c r="Z32" s="1032"/>
      <c r="AA32" s="1033"/>
      <c r="AB32" s="464"/>
      <c r="AC32" s="1035"/>
      <c r="AD32" s="103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15"/>
      <c r="H33" s="1016"/>
      <c r="I33" s="1016"/>
      <c r="J33" s="1016"/>
      <c r="K33" s="1016"/>
      <c r="L33" s="1016"/>
      <c r="M33" s="1016"/>
      <c r="N33" s="1016"/>
      <c r="O33" s="1017"/>
      <c r="P33" s="1023"/>
      <c r="Q33" s="1023"/>
      <c r="R33" s="1023"/>
      <c r="S33" s="1023"/>
      <c r="T33" s="1023"/>
      <c r="U33" s="1023"/>
      <c r="V33" s="1023"/>
      <c r="W33" s="1023"/>
      <c r="X33" s="1024"/>
      <c r="Y33" s="418" t="s">
        <v>54</v>
      </c>
      <c r="Z33" s="1028"/>
      <c r="AA33" s="1029"/>
      <c r="AB33" s="526"/>
      <c r="AC33" s="1034"/>
      <c r="AD33" s="103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7" t="s">
        <v>301</v>
      </c>
      <c r="AC34" s="1030"/>
      <c r="AD34" s="103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6"/>
      <c r="Z37" s="832"/>
      <c r="AA37" s="833"/>
      <c r="AB37" s="1040" t="s">
        <v>11</v>
      </c>
      <c r="AC37" s="1041"/>
      <c r="AD37" s="1042"/>
      <c r="AE37" s="1046" t="s">
        <v>554</v>
      </c>
      <c r="AF37" s="1046"/>
      <c r="AG37" s="1046"/>
      <c r="AH37" s="1046"/>
      <c r="AI37" s="1046" t="s">
        <v>551</v>
      </c>
      <c r="AJ37" s="1046"/>
      <c r="AK37" s="1046"/>
      <c r="AL37" s="1046"/>
      <c r="AM37" s="1046" t="s">
        <v>548</v>
      </c>
      <c r="AN37" s="1046"/>
      <c r="AO37" s="1046"/>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7"/>
      <c r="Z38" s="1038"/>
      <c r="AA38" s="1039"/>
      <c r="AB38" s="1043"/>
      <c r="AC38" s="1044"/>
      <c r="AD38" s="1045"/>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13"/>
      <c r="I39" s="1013"/>
      <c r="J39" s="1013"/>
      <c r="K39" s="1013"/>
      <c r="L39" s="1013"/>
      <c r="M39" s="1013"/>
      <c r="N39" s="1013"/>
      <c r="O39" s="1014"/>
      <c r="P39" s="105"/>
      <c r="Q39" s="1021"/>
      <c r="R39" s="1021"/>
      <c r="S39" s="1021"/>
      <c r="T39" s="1021"/>
      <c r="U39" s="1021"/>
      <c r="V39" s="1021"/>
      <c r="W39" s="1021"/>
      <c r="X39" s="1022"/>
      <c r="Y39" s="1031" t="s">
        <v>12</v>
      </c>
      <c r="Z39" s="1032"/>
      <c r="AA39" s="1033"/>
      <c r="AB39" s="464"/>
      <c r="AC39" s="1035"/>
      <c r="AD39" s="103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15"/>
      <c r="H40" s="1016"/>
      <c r="I40" s="1016"/>
      <c r="J40" s="1016"/>
      <c r="K40" s="1016"/>
      <c r="L40" s="1016"/>
      <c r="M40" s="1016"/>
      <c r="N40" s="1016"/>
      <c r="O40" s="1017"/>
      <c r="P40" s="1023"/>
      <c r="Q40" s="1023"/>
      <c r="R40" s="1023"/>
      <c r="S40" s="1023"/>
      <c r="T40" s="1023"/>
      <c r="U40" s="1023"/>
      <c r="V40" s="1023"/>
      <c r="W40" s="1023"/>
      <c r="X40" s="1024"/>
      <c r="Y40" s="418" t="s">
        <v>54</v>
      </c>
      <c r="Z40" s="1028"/>
      <c r="AA40" s="1029"/>
      <c r="AB40" s="526"/>
      <c r="AC40" s="1034"/>
      <c r="AD40" s="103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7" t="s">
        <v>301</v>
      </c>
      <c r="AC41" s="1030"/>
      <c r="AD41" s="103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6"/>
      <c r="Z44" s="832"/>
      <c r="AA44" s="833"/>
      <c r="AB44" s="1040" t="s">
        <v>11</v>
      </c>
      <c r="AC44" s="1041"/>
      <c r="AD44" s="1042"/>
      <c r="AE44" s="1046" t="s">
        <v>552</v>
      </c>
      <c r="AF44" s="1046"/>
      <c r="AG44" s="1046"/>
      <c r="AH44" s="1046"/>
      <c r="AI44" s="1046" t="s">
        <v>549</v>
      </c>
      <c r="AJ44" s="1046"/>
      <c r="AK44" s="1046"/>
      <c r="AL44" s="1046"/>
      <c r="AM44" s="1046" t="s">
        <v>523</v>
      </c>
      <c r="AN44" s="1046"/>
      <c r="AO44" s="1046"/>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7"/>
      <c r="Z45" s="1038"/>
      <c r="AA45" s="1039"/>
      <c r="AB45" s="1043"/>
      <c r="AC45" s="1044"/>
      <c r="AD45" s="1045"/>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13"/>
      <c r="I46" s="1013"/>
      <c r="J46" s="1013"/>
      <c r="K46" s="1013"/>
      <c r="L46" s="1013"/>
      <c r="M46" s="1013"/>
      <c r="N46" s="1013"/>
      <c r="O46" s="1014"/>
      <c r="P46" s="105"/>
      <c r="Q46" s="1021"/>
      <c r="R46" s="1021"/>
      <c r="S46" s="1021"/>
      <c r="T46" s="1021"/>
      <c r="U46" s="1021"/>
      <c r="V46" s="1021"/>
      <c r="W46" s="1021"/>
      <c r="X46" s="1022"/>
      <c r="Y46" s="1031" t="s">
        <v>12</v>
      </c>
      <c r="Z46" s="1032"/>
      <c r="AA46" s="1033"/>
      <c r="AB46" s="464"/>
      <c r="AC46" s="1035"/>
      <c r="AD46" s="103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15"/>
      <c r="H47" s="1016"/>
      <c r="I47" s="1016"/>
      <c r="J47" s="1016"/>
      <c r="K47" s="1016"/>
      <c r="L47" s="1016"/>
      <c r="M47" s="1016"/>
      <c r="N47" s="1016"/>
      <c r="O47" s="1017"/>
      <c r="P47" s="1023"/>
      <c r="Q47" s="1023"/>
      <c r="R47" s="1023"/>
      <c r="S47" s="1023"/>
      <c r="T47" s="1023"/>
      <c r="U47" s="1023"/>
      <c r="V47" s="1023"/>
      <c r="W47" s="1023"/>
      <c r="X47" s="1024"/>
      <c r="Y47" s="418" t="s">
        <v>54</v>
      </c>
      <c r="Z47" s="1028"/>
      <c r="AA47" s="1029"/>
      <c r="AB47" s="526"/>
      <c r="AC47" s="1034"/>
      <c r="AD47" s="103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7" t="s">
        <v>301</v>
      </c>
      <c r="AC48" s="1030"/>
      <c r="AD48" s="103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6"/>
      <c r="Z51" s="832"/>
      <c r="AA51" s="833"/>
      <c r="AB51" s="560" t="s">
        <v>11</v>
      </c>
      <c r="AC51" s="1041"/>
      <c r="AD51" s="1042"/>
      <c r="AE51" s="1046" t="s">
        <v>552</v>
      </c>
      <c r="AF51" s="1046"/>
      <c r="AG51" s="1046"/>
      <c r="AH51" s="1046"/>
      <c r="AI51" s="1046" t="s">
        <v>549</v>
      </c>
      <c r="AJ51" s="1046"/>
      <c r="AK51" s="1046"/>
      <c r="AL51" s="1046"/>
      <c r="AM51" s="1046" t="s">
        <v>523</v>
      </c>
      <c r="AN51" s="1046"/>
      <c r="AO51" s="1046"/>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7"/>
      <c r="Z52" s="1038"/>
      <c r="AA52" s="1039"/>
      <c r="AB52" s="1043"/>
      <c r="AC52" s="1044"/>
      <c r="AD52" s="1045"/>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13"/>
      <c r="I53" s="1013"/>
      <c r="J53" s="1013"/>
      <c r="K53" s="1013"/>
      <c r="L53" s="1013"/>
      <c r="M53" s="1013"/>
      <c r="N53" s="1013"/>
      <c r="O53" s="1014"/>
      <c r="P53" s="105"/>
      <c r="Q53" s="1021"/>
      <c r="R53" s="1021"/>
      <c r="S53" s="1021"/>
      <c r="T53" s="1021"/>
      <c r="U53" s="1021"/>
      <c r="V53" s="1021"/>
      <c r="W53" s="1021"/>
      <c r="X53" s="1022"/>
      <c r="Y53" s="1031" t="s">
        <v>12</v>
      </c>
      <c r="Z53" s="1032"/>
      <c r="AA53" s="1033"/>
      <c r="AB53" s="464"/>
      <c r="AC53" s="1035"/>
      <c r="AD53" s="103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15"/>
      <c r="H54" s="1016"/>
      <c r="I54" s="1016"/>
      <c r="J54" s="1016"/>
      <c r="K54" s="1016"/>
      <c r="L54" s="1016"/>
      <c r="M54" s="1016"/>
      <c r="N54" s="1016"/>
      <c r="O54" s="1017"/>
      <c r="P54" s="1023"/>
      <c r="Q54" s="1023"/>
      <c r="R54" s="1023"/>
      <c r="S54" s="1023"/>
      <c r="T54" s="1023"/>
      <c r="U54" s="1023"/>
      <c r="V54" s="1023"/>
      <c r="W54" s="1023"/>
      <c r="X54" s="1024"/>
      <c r="Y54" s="418" t="s">
        <v>54</v>
      </c>
      <c r="Z54" s="1028"/>
      <c r="AA54" s="1029"/>
      <c r="AB54" s="526"/>
      <c r="AC54" s="1034"/>
      <c r="AD54" s="103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7" t="s">
        <v>301</v>
      </c>
      <c r="AC55" s="1030"/>
      <c r="AD55" s="103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6"/>
      <c r="Z58" s="832"/>
      <c r="AA58" s="833"/>
      <c r="AB58" s="1040" t="s">
        <v>11</v>
      </c>
      <c r="AC58" s="1041"/>
      <c r="AD58" s="1042"/>
      <c r="AE58" s="1046" t="s">
        <v>552</v>
      </c>
      <c r="AF58" s="1046"/>
      <c r="AG58" s="1046"/>
      <c r="AH58" s="1046"/>
      <c r="AI58" s="1046" t="s">
        <v>549</v>
      </c>
      <c r="AJ58" s="1046"/>
      <c r="AK58" s="1046"/>
      <c r="AL58" s="1046"/>
      <c r="AM58" s="1046" t="s">
        <v>523</v>
      </c>
      <c r="AN58" s="1046"/>
      <c r="AO58" s="1046"/>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7"/>
      <c r="Z59" s="1038"/>
      <c r="AA59" s="1039"/>
      <c r="AB59" s="1043"/>
      <c r="AC59" s="1044"/>
      <c r="AD59" s="1045"/>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13"/>
      <c r="I60" s="1013"/>
      <c r="J60" s="1013"/>
      <c r="K60" s="1013"/>
      <c r="L60" s="1013"/>
      <c r="M60" s="1013"/>
      <c r="N60" s="1013"/>
      <c r="O60" s="1014"/>
      <c r="P60" s="105"/>
      <c r="Q60" s="1021"/>
      <c r="R60" s="1021"/>
      <c r="S60" s="1021"/>
      <c r="T60" s="1021"/>
      <c r="U60" s="1021"/>
      <c r="V60" s="1021"/>
      <c r="W60" s="1021"/>
      <c r="X60" s="1022"/>
      <c r="Y60" s="1031" t="s">
        <v>12</v>
      </c>
      <c r="Z60" s="1032"/>
      <c r="AA60" s="1033"/>
      <c r="AB60" s="464"/>
      <c r="AC60" s="1035"/>
      <c r="AD60" s="103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15"/>
      <c r="H61" s="1016"/>
      <c r="I61" s="1016"/>
      <c r="J61" s="1016"/>
      <c r="K61" s="1016"/>
      <c r="L61" s="1016"/>
      <c r="M61" s="1016"/>
      <c r="N61" s="1016"/>
      <c r="O61" s="1017"/>
      <c r="P61" s="1023"/>
      <c r="Q61" s="1023"/>
      <c r="R61" s="1023"/>
      <c r="S61" s="1023"/>
      <c r="T61" s="1023"/>
      <c r="U61" s="1023"/>
      <c r="V61" s="1023"/>
      <c r="W61" s="1023"/>
      <c r="X61" s="1024"/>
      <c r="Y61" s="418" t="s">
        <v>54</v>
      </c>
      <c r="Z61" s="1028"/>
      <c r="AA61" s="1029"/>
      <c r="AB61" s="526"/>
      <c r="AC61" s="1034"/>
      <c r="AD61" s="103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7" t="s">
        <v>301</v>
      </c>
      <c r="AC62" s="1030"/>
      <c r="AD62" s="103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6"/>
      <c r="Z65" s="832"/>
      <c r="AA65" s="833"/>
      <c r="AB65" s="1040" t="s">
        <v>11</v>
      </c>
      <c r="AC65" s="1041"/>
      <c r="AD65" s="1042"/>
      <c r="AE65" s="1046" t="s">
        <v>552</v>
      </c>
      <c r="AF65" s="1046"/>
      <c r="AG65" s="1046"/>
      <c r="AH65" s="1046"/>
      <c r="AI65" s="1046" t="s">
        <v>549</v>
      </c>
      <c r="AJ65" s="1046"/>
      <c r="AK65" s="1046"/>
      <c r="AL65" s="1046"/>
      <c r="AM65" s="1046" t="s">
        <v>523</v>
      </c>
      <c r="AN65" s="1046"/>
      <c r="AO65" s="1046"/>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7"/>
      <c r="Z66" s="1038"/>
      <c r="AA66" s="1039"/>
      <c r="AB66" s="1043"/>
      <c r="AC66" s="1044"/>
      <c r="AD66" s="1045"/>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13"/>
      <c r="I67" s="1013"/>
      <c r="J67" s="1013"/>
      <c r="K67" s="1013"/>
      <c r="L67" s="1013"/>
      <c r="M67" s="1013"/>
      <c r="N67" s="1013"/>
      <c r="O67" s="1014"/>
      <c r="P67" s="105"/>
      <c r="Q67" s="1021"/>
      <c r="R67" s="1021"/>
      <c r="S67" s="1021"/>
      <c r="T67" s="1021"/>
      <c r="U67" s="1021"/>
      <c r="V67" s="1021"/>
      <c r="W67" s="1021"/>
      <c r="X67" s="1022"/>
      <c r="Y67" s="1031" t="s">
        <v>12</v>
      </c>
      <c r="Z67" s="1032"/>
      <c r="AA67" s="1033"/>
      <c r="AB67" s="464"/>
      <c r="AC67" s="1035"/>
      <c r="AD67" s="103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15"/>
      <c r="H68" s="1016"/>
      <c r="I68" s="1016"/>
      <c r="J68" s="1016"/>
      <c r="K68" s="1016"/>
      <c r="L68" s="1016"/>
      <c r="M68" s="1016"/>
      <c r="N68" s="1016"/>
      <c r="O68" s="1017"/>
      <c r="P68" s="1023"/>
      <c r="Q68" s="1023"/>
      <c r="R68" s="1023"/>
      <c r="S68" s="1023"/>
      <c r="T68" s="1023"/>
      <c r="U68" s="1023"/>
      <c r="V68" s="1023"/>
      <c r="W68" s="1023"/>
      <c r="X68" s="1024"/>
      <c r="Y68" s="418" t="s">
        <v>54</v>
      </c>
      <c r="Z68" s="1028"/>
      <c r="AA68" s="1029"/>
      <c r="AB68" s="526"/>
      <c r="AC68" s="1034"/>
      <c r="AD68" s="103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18"/>
      <c r="H69" s="1019"/>
      <c r="I69" s="1019"/>
      <c r="J69" s="1019"/>
      <c r="K69" s="1019"/>
      <c r="L69" s="1019"/>
      <c r="M69" s="1019"/>
      <c r="N69" s="1019"/>
      <c r="O69" s="1020"/>
      <c r="P69" s="1025"/>
      <c r="Q69" s="1025"/>
      <c r="R69" s="1025"/>
      <c r="S69" s="1025"/>
      <c r="T69" s="1025"/>
      <c r="U69" s="1025"/>
      <c r="V69" s="1025"/>
      <c r="W69" s="1025"/>
      <c r="X69" s="1026"/>
      <c r="Y69" s="418" t="s">
        <v>13</v>
      </c>
      <c r="Z69" s="1028"/>
      <c r="AA69" s="1029"/>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598" t="s">
        <v>487</v>
      </c>
      <c r="H2" s="599"/>
      <c r="I2" s="599"/>
      <c r="J2" s="599"/>
      <c r="K2" s="599"/>
      <c r="L2" s="599"/>
      <c r="M2" s="599"/>
      <c r="N2" s="599"/>
      <c r="O2" s="599"/>
      <c r="P2" s="599"/>
      <c r="Q2" s="599"/>
      <c r="R2" s="599"/>
      <c r="S2" s="599"/>
      <c r="T2" s="599"/>
      <c r="U2" s="599"/>
      <c r="V2" s="599"/>
      <c r="W2" s="599"/>
      <c r="X2" s="599"/>
      <c r="Y2" s="599"/>
      <c r="Z2" s="599"/>
      <c r="AA2" s="599"/>
      <c r="AB2" s="600"/>
      <c r="AC2" s="598" t="s">
        <v>489</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9"/>
      <c r="B4" s="1060"/>
      <c r="C4" s="1060"/>
      <c r="D4" s="1060"/>
      <c r="E4" s="1060"/>
      <c r="F4" s="1061"/>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59"/>
      <c r="B5" s="1060"/>
      <c r="C5" s="1060"/>
      <c r="D5" s="1060"/>
      <c r="E5" s="1060"/>
      <c r="F5" s="106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9"/>
      <c r="B6" s="1060"/>
      <c r="C6" s="1060"/>
      <c r="D6" s="1060"/>
      <c r="E6" s="1060"/>
      <c r="F6" s="106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9"/>
      <c r="B7" s="1060"/>
      <c r="C7" s="1060"/>
      <c r="D7" s="1060"/>
      <c r="E7" s="1060"/>
      <c r="F7" s="106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9"/>
      <c r="B8" s="1060"/>
      <c r="C8" s="1060"/>
      <c r="D8" s="1060"/>
      <c r="E8" s="1060"/>
      <c r="F8" s="106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9"/>
      <c r="B9" s="1060"/>
      <c r="C9" s="1060"/>
      <c r="D9" s="1060"/>
      <c r="E9" s="1060"/>
      <c r="F9" s="106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9"/>
      <c r="B10" s="1060"/>
      <c r="C10" s="1060"/>
      <c r="D10" s="1060"/>
      <c r="E10" s="1060"/>
      <c r="F10" s="106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9"/>
      <c r="B11" s="1060"/>
      <c r="C11" s="1060"/>
      <c r="D11" s="1060"/>
      <c r="E11" s="1060"/>
      <c r="F11" s="106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9"/>
      <c r="B12" s="1060"/>
      <c r="C12" s="1060"/>
      <c r="D12" s="1060"/>
      <c r="E12" s="1060"/>
      <c r="F12" s="106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9"/>
      <c r="B13" s="1060"/>
      <c r="C13" s="1060"/>
      <c r="D13" s="1060"/>
      <c r="E13" s="1060"/>
      <c r="F13" s="106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9"/>
      <c r="B14" s="1060"/>
      <c r="C14" s="1060"/>
      <c r="D14" s="1060"/>
      <c r="E14" s="1060"/>
      <c r="F14" s="1061"/>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9"/>
      <c r="B15" s="1060"/>
      <c r="C15" s="1060"/>
      <c r="D15" s="1060"/>
      <c r="E15" s="1060"/>
      <c r="F15" s="1061"/>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9"/>
      <c r="B16" s="1060"/>
      <c r="C16" s="1060"/>
      <c r="D16" s="1060"/>
      <c r="E16" s="1060"/>
      <c r="F16" s="1061"/>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9"/>
      <c r="B17" s="1060"/>
      <c r="C17" s="1060"/>
      <c r="D17" s="1060"/>
      <c r="E17" s="1060"/>
      <c r="F17" s="1061"/>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59"/>
      <c r="B18" s="1060"/>
      <c r="C18" s="1060"/>
      <c r="D18" s="1060"/>
      <c r="E18" s="1060"/>
      <c r="F18" s="106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9"/>
      <c r="B19" s="1060"/>
      <c r="C19" s="1060"/>
      <c r="D19" s="1060"/>
      <c r="E19" s="1060"/>
      <c r="F19" s="106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9"/>
      <c r="B20" s="1060"/>
      <c r="C20" s="1060"/>
      <c r="D20" s="1060"/>
      <c r="E20" s="1060"/>
      <c r="F20" s="106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9"/>
      <c r="B21" s="1060"/>
      <c r="C21" s="1060"/>
      <c r="D21" s="1060"/>
      <c r="E21" s="1060"/>
      <c r="F21" s="106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9"/>
      <c r="B22" s="1060"/>
      <c r="C22" s="1060"/>
      <c r="D22" s="1060"/>
      <c r="E22" s="1060"/>
      <c r="F22" s="106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9"/>
      <c r="B23" s="1060"/>
      <c r="C23" s="1060"/>
      <c r="D23" s="1060"/>
      <c r="E23" s="1060"/>
      <c r="F23" s="106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9"/>
      <c r="B24" s="1060"/>
      <c r="C24" s="1060"/>
      <c r="D24" s="1060"/>
      <c r="E24" s="1060"/>
      <c r="F24" s="106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9"/>
      <c r="B25" s="1060"/>
      <c r="C25" s="1060"/>
      <c r="D25" s="1060"/>
      <c r="E25" s="1060"/>
      <c r="F25" s="106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9"/>
      <c r="B26" s="1060"/>
      <c r="C26" s="1060"/>
      <c r="D26" s="1060"/>
      <c r="E26" s="1060"/>
      <c r="F26" s="106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9"/>
      <c r="B27" s="1060"/>
      <c r="C27" s="1060"/>
      <c r="D27" s="1060"/>
      <c r="E27" s="1060"/>
      <c r="F27" s="1061"/>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9"/>
      <c r="B28" s="1060"/>
      <c r="C28" s="1060"/>
      <c r="D28" s="1060"/>
      <c r="E28" s="1060"/>
      <c r="F28" s="1061"/>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9"/>
      <c r="B29" s="1060"/>
      <c r="C29" s="1060"/>
      <c r="D29" s="1060"/>
      <c r="E29" s="1060"/>
      <c r="F29" s="1061"/>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9"/>
      <c r="B30" s="1060"/>
      <c r="C30" s="1060"/>
      <c r="D30" s="1060"/>
      <c r="E30" s="1060"/>
      <c r="F30" s="1061"/>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59"/>
      <c r="B31" s="1060"/>
      <c r="C31" s="1060"/>
      <c r="D31" s="1060"/>
      <c r="E31" s="1060"/>
      <c r="F31" s="106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9"/>
      <c r="B32" s="1060"/>
      <c r="C32" s="1060"/>
      <c r="D32" s="1060"/>
      <c r="E32" s="1060"/>
      <c r="F32" s="106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9"/>
      <c r="B33" s="1060"/>
      <c r="C33" s="1060"/>
      <c r="D33" s="1060"/>
      <c r="E33" s="1060"/>
      <c r="F33" s="106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9"/>
      <c r="B34" s="1060"/>
      <c r="C34" s="1060"/>
      <c r="D34" s="1060"/>
      <c r="E34" s="1060"/>
      <c r="F34" s="106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9"/>
      <c r="B35" s="1060"/>
      <c r="C35" s="1060"/>
      <c r="D35" s="1060"/>
      <c r="E35" s="1060"/>
      <c r="F35" s="106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9"/>
      <c r="B36" s="1060"/>
      <c r="C36" s="1060"/>
      <c r="D36" s="1060"/>
      <c r="E36" s="1060"/>
      <c r="F36" s="106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9"/>
      <c r="B37" s="1060"/>
      <c r="C37" s="1060"/>
      <c r="D37" s="1060"/>
      <c r="E37" s="1060"/>
      <c r="F37" s="106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9"/>
      <c r="B38" s="1060"/>
      <c r="C38" s="1060"/>
      <c r="D38" s="1060"/>
      <c r="E38" s="1060"/>
      <c r="F38" s="106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9"/>
      <c r="B39" s="1060"/>
      <c r="C39" s="1060"/>
      <c r="D39" s="1060"/>
      <c r="E39" s="1060"/>
      <c r="F39" s="106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9"/>
      <c r="B40" s="1060"/>
      <c r="C40" s="1060"/>
      <c r="D40" s="1060"/>
      <c r="E40" s="1060"/>
      <c r="F40" s="1061"/>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9"/>
      <c r="B41" s="1060"/>
      <c r="C41" s="1060"/>
      <c r="D41" s="1060"/>
      <c r="E41" s="1060"/>
      <c r="F41" s="1061"/>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9"/>
      <c r="B42" s="1060"/>
      <c r="C42" s="1060"/>
      <c r="D42" s="1060"/>
      <c r="E42" s="1060"/>
      <c r="F42" s="1061"/>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9"/>
      <c r="B43" s="1060"/>
      <c r="C43" s="1060"/>
      <c r="D43" s="1060"/>
      <c r="E43" s="1060"/>
      <c r="F43" s="1061"/>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59"/>
      <c r="B44" s="1060"/>
      <c r="C44" s="1060"/>
      <c r="D44" s="1060"/>
      <c r="E44" s="1060"/>
      <c r="F44" s="106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9"/>
      <c r="B45" s="1060"/>
      <c r="C45" s="1060"/>
      <c r="D45" s="1060"/>
      <c r="E45" s="1060"/>
      <c r="F45" s="106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9"/>
      <c r="B46" s="1060"/>
      <c r="C46" s="1060"/>
      <c r="D46" s="1060"/>
      <c r="E46" s="1060"/>
      <c r="F46" s="106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9"/>
      <c r="B47" s="1060"/>
      <c r="C47" s="1060"/>
      <c r="D47" s="1060"/>
      <c r="E47" s="1060"/>
      <c r="F47" s="106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9"/>
      <c r="B48" s="1060"/>
      <c r="C48" s="1060"/>
      <c r="D48" s="1060"/>
      <c r="E48" s="1060"/>
      <c r="F48" s="106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9"/>
      <c r="B49" s="1060"/>
      <c r="C49" s="1060"/>
      <c r="D49" s="1060"/>
      <c r="E49" s="1060"/>
      <c r="F49" s="106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9"/>
      <c r="B50" s="1060"/>
      <c r="C50" s="1060"/>
      <c r="D50" s="1060"/>
      <c r="E50" s="1060"/>
      <c r="F50" s="106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9"/>
      <c r="B51" s="1060"/>
      <c r="C51" s="1060"/>
      <c r="D51" s="1060"/>
      <c r="E51" s="1060"/>
      <c r="F51" s="106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9"/>
      <c r="B52" s="1060"/>
      <c r="C52" s="1060"/>
      <c r="D52" s="1060"/>
      <c r="E52" s="1060"/>
      <c r="F52" s="106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9"/>
      <c r="B56" s="1060"/>
      <c r="C56" s="1060"/>
      <c r="D56" s="1060"/>
      <c r="E56" s="1060"/>
      <c r="F56" s="1061"/>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9"/>
      <c r="B57" s="1060"/>
      <c r="C57" s="1060"/>
      <c r="D57" s="1060"/>
      <c r="E57" s="1060"/>
      <c r="F57" s="1061"/>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59"/>
      <c r="B58" s="1060"/>
      <c r="C58" s="1060"/>
      <c r="D58" s="1060"/>
      <c r="E58" s="1060"/>
      <c r="F58" s="106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9"/>
      <c r="B59" s="1060"/>
      <c r="C59" s="1060"/>
      <c r="D59" s="1060"/>
      <c r="E59" s="1060"/>
      <c r="F59" s="106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9"/>
      <c r="B60" s="1060"/>
      <c r="C60" s="1060"/>
      <c r="D60" s="1060"/>
      <c r="E60" s="1060"/>
      <c r="F60" s="106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9"/>
      <c r="B61" s="1060"/>
      <c r="C61" s="1060"/>
      <c r="D61" s="1060"/>
      <c r="E61" s="1060"/>
      <c r="F61" s="106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9"/>
      <c r="B62" s="1060"/>
      <c r="C62" s="1060"/>
      <c r="D62" s="1060"/>
      <c r="E62" s="1060"/>
      <c r="F62" s="106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9"/>
      <c r="B63" s="1060"/>
      <c r="C63" s="1060"/>
      <c r="D63" s="1060"/>
      <c r="E63" s="1060"/>
      <c r="F63" s="106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9"/>
      <c r="B64" s="1060"/>
      <c r="C64" s="1060"/>
      <c r="D64" s="1060"/>
      <c r="E64" s="1060"/>
      <c r="F64" s="106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9"/>
      <c r="B65" s="1060"/>
      <c r="C65" s="1060"/>
      <c r="D65" s="1060"/>
      <c r="E65" s="1060"/>
      <c r="F65" s="106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9"/>
      <c r="B66" s="1060"/>
      <c r="C66" s="1060"/>
      <c r="D66" s="1060"/>
      <c r="E66" s="1060"/>
      <c r="F66" s="106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9"/>
      <c r="B67" s="1060"/>
      <c r="C67" s="1060"/>
      <c r="D67" s="1060"/>
      <c r="E67" s="1060"/>
      <c r="F67" s="1061"/>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9"/>
      <c r="B68" s="1060"/>
      <c r="C68" s="1060"/>
      <c r="D68" s="1060"/>
      <c r="E68" s="1060"/>
      <c r="F68" s="1061"/>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9"/>
      <c r="B69" s="1060"/>
      <c r="C69" s="1060"/>
      <c r="D69" s="1060"/>
      <c r="E69" s="1060"/>
      <c r="F69" s="1061"/>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9"/>
      <c r="B70" s="1060"/>
      <c r="C70" s="1060"/>
      <c r="D70" s="1060"/>
      <c r="E70" s="1060"/>
      <c r="F70" s="1061"/>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59"/>
      <c r="B71" s="1060"/>
      <c r="C71" s="1060"/>
      <c r="D71" s="1060"/>
      <c r="E71" s="1060"/>
      <c r="F71" s="106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9"/>
      <c r="B72" s="1060"/>
      <c r="C72" s="1060"/>
      <c r="D72" s="1060"/>
      <c r="E72" s="1060"/>
      <c r="F72" s="106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9"/>
      <c r="B73" s="1060"/>
      <c r="C73" s="1060"/>
      <c r="D73" s="1060"/>
      <c r="E73" s="1060"/>
      <c r="F73" s="106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9"/>
      <c r="B74" s="1060"/>
      <c r="C74" s="1060"/>
      <c r="D74" s="1060"/>
      <c r="E74" s="1060"/>
      <c r="F74" s="106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9"/>
      <c r="B75" s="1060"/>
      <c r="C75" s="1060"/>
      <c r="D75" s="1060"/>
      <c r="E75" s="1060"/>
      <c r="F75" s="106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9"/>
      <c r="B76" s="1060"/>
      <c r="C76" s="1060"/>
      <c r="D76" s="1060"/>
      <c r="E76" s="1060"/>
      <c r="F76" s="106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9"/>
      <c r="B77" s="1060"/>
      <c r="C77" s="1060"/>
      <c r="D77" s="1060"/>
      <c r="E77" s="1060"/>
      <c r="F77" s="106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9"/>
      <c r="B78" s="1060"/>
      <c r="C78" s="1060"/>
      <c r="D78" s="1060"/>
      <c r="E78" s="1060"/>
      <c r="F78" s="106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9"/>
      <c r="B79" s="1060"/>
      <c r="C79" s="1060"/>
      <c r="D79" s="1060"/>
      <c r="E79" s="1060"/>
      <c r="F79" s="106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9"/>
      <c r="B80" s="1060"/>
      <c r="C80" s="1060"/>
      <c r="D80" s="1060"/>
      <c r="E80" s="1060"/>
      <c r="F80" s="1061"/>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9"/>
      <c r="B81" s="1060"/>
      <c r="C81" s="1060"/>
      <c r="D81" s="1060"/>
      <c r="E81" s="1060"/>
      <c r="F81" s="1061"/>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9"/>
      <c r="B82" s="1060"/>
      <c r="C82" s="1060"/>
      <c r="D82" s="1060"/>
      <c r="E82" s="1060"/>
      <c r="F82" s="1061"/>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9"/>
      <c r="B83" s="1060"/>
      <c r="C83" s="1060"/>
      <c r="D83" s="1060"/>
      <c r="E83" s="1060"/>
      <c r="F83" s="1061"/>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59"/>
      <c r="B84" s="1060"/>
      <c r="C84" s="1060"/>
      <c r="D84" s="1060"/>
      <c r="E84" s="1060"/>
      <c r="F84" s="106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9"/>
      <c r="B85" s="1060"/>
      <c r="C85" s="1060"/>
      <c r="D85" s="1060"/>
      <c r="E85" s="1060"/>
      <c r="F85" s="106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9"/>
      <c r="B86" s="1060"/>
      <c r="C86" s="1060"/>
      <c r="D86" s="1060"/>
      <c r="E86" s="1060"/>
      <c r="F86" s="106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9"/>
      <c r="B87" s="1060"/>
      <c r="C87" s="1060"/>
      <c r="D87" s="1060"/>
      <c r="E87" s="1060"/>
      <c r="F87" s="106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9"/>
      <c r="B88" s="1060"/>
      <c r="C88" s="1060"/>
      <c r="D88" s="1060"/>
      <c r="E88" s="1060"/>
      <c r="F88" s="106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9"/>
      <c r="B89" s="1060"/>
      <c r="C89" s="1060"/>
      <c r="D89" s="1060"/>
      <c r="E89" s="1060"/>
      <c r="F89" s="106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9"/>
      <c r="B90" s="1060"/>
      <c r="C90" s="1060"/>
      <c r="D90" s="1060"/>
      <c r="E90" s="1060"/>
      <c r="F90" s="106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9"/>
      <c r="B91" s="1060"/>
      <c r="C91" s="1060"/>
      <c r="D91" s="1060"/>
      <c r="E91" s="1060"/>
      <c r="F91" s="106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9"/>
      <c r="B92" s="1060"/>
      <c r="C92" s="1060"/>
      <c r="D92" s="1060"/>
      <c r="E92" s="1060"/>
      <c r="F92" s="106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9"/>
      <c r="B93" s="1060"/>
      <c r="C93" s="1060"/>
      <c r="D93" s="1060"/>
      <c r="E93" s="1060"/>
      <c r="F93" s="1061"/>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9"/>
      <c r="B94" s="1060"/>
      <c r="C94" s="1060"/>
      <c r="D94" s="1060"/>
      <c r="E94" s="1060"/>
      <c r="F94" s="1061"/>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9"/>
      <c r="B95" s="1060"/>
      <c r="C95" s="1060"/>
      <c r="D95" s="1060"/>
      <c r="E95" s="1060"/>
      <c r="F95" s="1061"/>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9"/>
      <c r="B96" s="1060"/>
      <c r="C96" s="1060"/>
      <c r="D96" s="1060"/>
      <c r="E96" s="1060"/>
      <c r="F96" s="1061"/>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59"/>
      <c r="B97" s="1060"/>
      <c r="C97" s="1060"/>
      <c r="D97" s="1060"/>
      <c r="E97" s="1060"/>
      <c r="F97" s="106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9"/>
      <c r="B98" s="1060"/>
      <c r="C98" s="1060"/>
      <c r="D98" s="1060"/>
      <c r="E98" s="1060"/>
      <c r="F98" s="106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9"/>
      <c r="B99" s="1060"/>
      <c r="C99" s="1060"/>
      <c r="D99" s="1060"/>
      <c r="E99" s="1060"/>
      <c r="F99" s="106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9"/>
      <c r="B100" s="1060"/>
      <c r="C100" s="1060"/>
      <c r="D100" s="1060"/>
      <c r="E100" s="1060"/>
      <c r="F100" s="106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9"/>
      <c r="B101" s="1060"/>
      <c r="C101" s="1060"/>
      <c r="D101" s="1060"/>
      <c r="E101" s="1060"/>
      <c r="F101" s="106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9"/>
      <c r="B102" s="1060"/>
      <c r="C102" s="1060"/>
      <c r="D102" s="1060"/>
      <c r="E102" s="1060"/>
      <c r="F102" s="106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9"/>
      <c r="B103" s="1060"/>
      <c r="C103" s="1060"/>
      <c r="D103" s="1060"/>
      <c r="E103" s="1060"/>
      <c r="F103" s="106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9"/>
      <c r="B104" s="1060"/>
      <c r="C104" s="1060"/>
      <c r="D104" s="1060"/>
      <c r="E104" s="1060"/>
      <c r="F104" s="106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9"/>
      <c r="B105" s="1060"/>
      <c r="C105" s="1060"/>
      <c r="D105" s="1060"/>
      <c r="E105" s="1060"/>
      <c r="F105" s="106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9"/>
      <c r="B109" s="1060"/>
      <c r="C109" s="1060"/>
      <c r="D109" s="1060"/>
      <c r="E109" s="1060"/>
      <c r="F109" s="1061"/>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9"/>
      <c r="B110" s="1060"/>
      <c r="C110" s="1060"/>
      <c r="D110" s="1060"/>
      <c r="E110" s="1060"/>
      <c r="F110" s="1061"/>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59"/>
      <c r="B111" s="1060"/>
      <c r="C111" s="1060"/>
      <c r="D111" s="1060"/>
      <c r="E111" s="1060"/>
      <c r="F111" s="106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9"/>
      <c r="B112" s="1060"/>
      <c r="C112" s="1060"/>
      <c r="D112" s="1060"/>
      <c r="E112" s="1060"/>
      <c r="F112" s="106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9"/>
      <c r="B113" s="1060"/>
      <c r="C113" s="1060"/>
      <c r="D113" s="1060"/>
      <c r="E113" s="1060"/>
      <c r="F113" s="106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9"/>
      <c r="B114" s="1060"/>
      <c r="C114" s="1060"/>
      <c r="D114" s="1060"/>
      <c r="E114" s="1060"/>
      <c r="F114" s="106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9"/>
      <c r="B115" s="1060"/>
      <c r="C115" s="1060"/>
      <c r="D115" s="1060"/>
      <c r="E115" s="1060"/>
      <c r="F115" s="106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9"/>
      <c r="B116" s="1060"/>
      <c r="C116" s="1060"/>
      <c r="D116" s="1060"/>
      <c r="E116" s="1060"/>
      <c r="F116" s="106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9"/>
      <c r="B117" s="1060"/>
      <c r="C117" s="1060"/>
      <c r="D117" s="1060"/>
      <c r="E117" s="1060"/>
      <c r="F117" s="106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9"/>
      <c r="B118" s="1060"/>
      <c r="C118" s="1060"/>
      <c r="D118" s="1060"/>
      <c r="E118" s="1060"/>
      <c r="F118" s="106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9"/>
      <c r="B119" s="1060"/>
      <c r="C119" s="1060"/>
      <c r="D119" s="1060"/>
      <c r="E119" s="1060"/>
      <c r="F119" s="106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9"/>
      <c r="B120" s="1060"/>
      <c r="C120" s="1060"/>
      <c r="D120" s="1060"/>
      <c r="E120" s="1060"/>
      <c r="F120" s="1061"/>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9"/>
      <c r="B121" s="1060"/>
      <c r="C121" s="1060"/>
      <c r="D121" s="1060"/>
      <c r="E121" s="1060"/>
      <c r="F121" s="1061"/>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9"/>
      <c r="B122" s="1060"/>
      <c r="C122" s="1060"/>
      <c r="D122" s="1060"/>
      <c r="E122" s="1060"/>
      <c r="F122" s="1061"/>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9"/>
      <c r="B123" s="1060"/>
      <c r="C123" s="1060"/>
      <c r="D123" s="1060"/>
      <c r="E123" s="1060"/>
      <c r="F123" s="1061"/>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59"/>
      <c r="B124" s="1060"/>
      <c r="C124" s="1060"/>
      <c r="D124" s="1060"/>
      <c r="E124" s="1060"/>
      <c r="F124" s="106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9"/>
      <c r="B125" s="1060"/>
      <c r="C125" s="1060"/>
      <c r="D125" s="1060"/>
      <c r="E125" s="1060"/>
      <c r="F125" s="106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9"/>
      <c r="B126" s="1060"/>
      <c r="C126" s="1060"/>
      <c r="D126" s="1060"/>
      <c r="E126" s="1060"/>
      <c r="F126" s="106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9"/>
      <c r="B127" s="1060"/>
      <c r="C127" s="1060"/>
      <c r="D127" s="1060"/>
      <c r="E127" s="1060"/>
      <c r="F127" s="106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9"/>
      <c r="B128" s="1060"/>
      <c r="C128" s="1060"/>
      <c r="D128" s="1060"/>
      <c r="E128" s="1060"/>
      <c r="F128" s="106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9"/>
      <c r="B129" s="1060"/>
      <c r="C129" s="1060"/>
      <c r="D129" s="1060"/>
      <c r="E129" s="1060"/>
      <c r="F129" s="106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9"/>
      <c r="B130" s="1060"/>
      <c r="C130" s="1060"/>
      <c r="D130" s="1060"/>
      <c r="E130" s="1060"/>
      <c r="F130" s="106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9"/>
      <c r="B131" s="1060"/>
      <c r="C131" s="1060"/>
      <c r="D131" s="1060"/>
      <c r="E131" s="1060"/>
      <c r="F131" s="106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9"/>
      <c r="B132" s="1060"/>
      <c r="C132" s="1060"/>
      <c r="D132" s="1060"/>
      <c r="E132" s="1060"/>
      <c r="F132" s="106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9"/>
      <c r="B133" s="1060"/>
      <c r="C133" s="1060"/>
      <c r="D133" s="1060"/>
      <c r="E133" s="1060"/>
      <c r="F133" s="1061"/>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9"/>
      <c r="B134" s="1060"/>
      <c r="C134" s="1060"/>
      <c r="D134" s="1060"/>
      <c r="E134" s="1060"/>
      <c r="F134" s="1061"/>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9"/>
      <c r="B135" s="1060"/>
      <c r="C135" s="1060"/>
      <c r="D135" s="1060"/>
      <c r="E135" s="1060"/>
      <c r="F135" s="1061"/>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9"/>
      <c r="B136" s="1060"/>
      <c r="C136" s="1060"/>
      <c r="D136" s="1060"/>
      <c r="E136" s="1060"/>
      <c r="F136" s="1061"/>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59"/>
      <c r="B137" s="1060"/>
      <c r="C137" s="1060"/>
      <c r="D137" s="1060"/>
      <c r="E137" s="1060"/>
      <c r="F137" s="106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9"/>
      <c r="B138" s="1060"/>
      <c r="C138" s="1060"/>
      <c r="D138" s="1060"/>
      <c r="E138" s="1060"/>
      <c r="F138" s="106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9"/>
      <c r="B139" s="1060"/>
      <c r="C139" s="1060"/>
      <c r="D139" s="1060"/>
      <c r="E139" s="1060"/>
      <c r="F139" s="106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9"/>
      <c r="B140" s="1060"/>
      <c r="C140" s="1060"/>
      <c r="D140" s="1060"/>
      <c r="E140" s="1060"/>
      <c r="F140" s="106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9"/>
      <c r="B141" s="1060"/>
      <c r="C141" s="1060"/>
      <c r="D141" s="1060"/>
      <c r="E141" s="1060"/>
      <c r="F141" s="106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9"/>
      <c r="B142" s="1060"/>
      <c r="C142" s="1060"/>
      <c r="D142" s="1060"/>
      <c r="E142" s="1060"/>
      <c r="F142" s="106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9"/>
      <c r="B143" s="1060"/>
      <c r="C143" s="1060"/>
      <c r="D143" s="1060"/>
      <c r="E143" s="1060"/>
      <c r="F143" s="106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9"/>
      <c r="B144" s="1060"/>
      <c r="C144" s="1060"/>
      <c r="D144" s="1060"/>
      <c r="E144" s="1060"/>
      <c r="F144" s="106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9"/>
      <c r="B145" s="1060"/>
      <c r="C145" s="1060"/>
      <c r="D145" s="1060"/>
      <c r="E145" s="1060"/>
      <c r="F145" s="106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9"/>
      <c r="B146" s="1060"/>
      <c r="C146" s="1060"/>
      <c r="D146" s="1060"/>
      <c r="E146" s="1060"/>
      <c r="F146" s="1061"/>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9"/>
      <c r="B147" s="1060"/>
      <c r="C147" s="1060"/>
      <c r="D147" s="1060"/>
      <c r="E147" s="1060"/>
      <c r="F147" s="1061"/>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9"/>
      <c r="B148" s="1060"/>
      <c r="C148" s="1060"/>
      <c r="D148" s="1060"/>
      <c r="E148" s="1060"/>
      <c r="F148" s="1061"/>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9"/>
      <c r="B149" s="1060"/>
      <c r="C149" s="1060"/>
      <c r="D149" s="1060"/>
      <c r="E149" s="1060"/>
      <c r="F149" s="1061"/>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59"/>
      <c r="B150" s="1060"/>
      <c r="C150" s="1060"/>
      <c r="D150" s="1060"/>
      <c r="E150" s="1060"/>
      <c r="F150" s="106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9"/>
      <c r="B151" s="1060"/>
      <c r="C151" s="1060"/>
      <c r="D151" s="1060"/>
      <c r="E151" s="1060"/>
      <c r="F151" s="106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9"/>
      <c r="B152" s="1060"/>
      <c r="C152" s="1060"/>
      <c r="D152" s="1060"/>
      <c r="E152" s="1060"/>
      <c r="F152" s="106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9"/>
      <c r="B153" s="1060"/>
      <c r="C153" s="1060"/>
      <c r="D153" s="1060"/>
      <c r="E153" s="1060"/>
      <c r="F153" s="106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9"/>
      <c r="B154" s="1060"/>
      <c r="C154" s="1060"/>
      <c r="D154" s="1060"/>
      <c r="E154" s="1060"/>
      <c r="F154" s="106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9"/>
      <c r="B155" s="1060"/>
      <c r="C155" s="1060"/>
      <c r="D155" s="1060"/>
      <c r="E155" s="1060"/>
      <c r="F155" s="106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9"/>
      <c r="B156" s="1060"/>
      <c r="C156" s="1060"/>
      <c r="D156" s="1060"/>
      <c r="E156" s="1060"/>
      <c r="F156" s="106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9"/>
      <c r="B157" s="1060"/>
      <c r="C157" s="1060"/>
      <c r="D157" s="1060"/>
      <c r="E157" s="1060"/>
      <c r="F157" s="106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9"/>
      <c r="B158" s="1060"/>
      <c r="C158" s="1060"/>
      <c r="D158" s="1060"/>
      <c r="E158" s="1060"/>
      <c r="F158" s="106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9"/>
      <c r="B162" s="1060"/>
      <c r="C162" s="1060"/>
      <c r="D162" s="1060"/>
      <c r="E162" s="1060"/>
      <c r="F162" s="1061"/>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9"/>
      <c r="B163" s="1060"/>
      <c r="C163" s="1060"/>
      <c r="D163" s="1060"/>
      <c r="E163" s="1060"/>
      <c r="F163" s="1061"/>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59"/>
      <c r="B164" s="1060"/>
      <c r="C164" s="1060"/>
      <c r="D164" s="1060"/>
      <c r="E164" s="1060"/>
      <c r="F164" s="106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9"/>
      <c r="B165" s="1060"/>
      <c r="C165" s="1060"/>
      <c r="D165" s="1060"/>
      <c r="E165" s="1060"/>
      <c r="F165" s="106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9"/>
      <c r="B166" s="1060"/>
      <c r="C166" s="1060"/>
      <c r="D166" s="1060"/>
      <c r="E166" s="1060"/>
      <c r="F166" s="106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9"/>
      <c r="B167" s="1060"/>
      <c r="C167" s="1060"/>
      <c r="D167" s="1060"/>
      <c r="E167" s="1060"/>
      <c r="F167" s="106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9"/>
      <c r="B168" s="1060"/>
      <c r="C168" s="1060"/>
      <c r="D168" s="1060"/>
      <c r="E168" s="1060"/>
      <c r="F168" s="106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9"/>
      <c r="B169" s="1060"/>
      <c r="C169" s="1060"/>
      <c r="D169" s="1060"/>
      <c r="E169" s="1060"/>
      <c r="F169" s="106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9"/>
      <c r="B170" s="1060"/>
      <c r="C170" s="1060"/>
      <c r="D170" s="1060"/>
      <c r="E170" s="1060"/>
      <c r="F170" s="106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9"/>
      <c r="B171" s="1060"/>
      <c r="C171" s="1060"/>
      <c r="D171" s="1060"/>
      <c r="E171" s="1060"/>
      <c r="F171" s="106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9"/>
      <c r="B172" s="1060"/>
      <c r="C172" s="1060"/>
      <c r="D172" s="1060"/>
      <c r="E172" s="1060"/>
      <c r="F172" s="106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9"/>
      <c r="B173" s="1060"/>
      <c r="C173" s="1060"/>
      <c r="D173" s="1060"/>
      <c r="E173" s="1060"/>
      <c r="F173" s="1061"/>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9"/>
      <c r="B174" s="1060"/>
      <c r="C174" s="1060"/>
      <c r="D174" s="1060"/>
      <c r="E174" s="1060"/>
      <c r="F174" s="1061"/>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9"/>
      <c r="B175" s="1060"/>
      <c r="C175" s="1060"/>
      <c r="D175" s="1060"/>
      <c r="E175" s="1060"/>
      <c r="F175" s="1061"/>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9"/>
      <c r="B176" s="1060"/>
      <c r="C176" s="1060"/>
      <c r="D176" s="1060"/>
      <c r="E176" s="1060"/>
      <c r="F176" s="1061"/>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59"/>
      <c r="B177" s="1060"/>
      <c r="C177" s="1060"/>
      <c r="D177" s="1060"/>
      <c r="E177" s="1060"/>
      <c r="F177" s="106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9"/>
      <c r="B178" s="1060"/>
      <c r="C178" s="1060"/>
      <c r="D178" s="1060"/>
      <c r="E178" s="1060"/>
      <c r="F178" s="106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9"/>
      <c r="B179" s="1060"/>
      <c r="C179" s="1060"/>
      <c r="D179" s="1060"/>
      <c r="E179" s="1060"/>
      <c r="F179" s="106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9"/>
      <c r="B180" s="1060"/>
      <c r="C180" s="1060"/>
      <c r="D180" s="1060"/>
      <c r="E180" s="1060"/>
      <c r="F180" s="106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9"/>
      <c r="B181" s="1060"/>
      <c r="C181" s="1060"/>
      <c r="D181" s="1060"/>
      <c r="E181" s="1060"/>
      <c r="F181" s="106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9"/>
      <c r="B182" s="1060"/>
      <c r="C182" s="1060"/>
      <c r="D182" s="1060"/>
      <c r="E182" s="1060"/>
      <c r="F182" s="106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9"/>
      <c r="B183" s="1060"/>
      <c r="C183" s="1060"/>
      <c r="D183" s="1060"/>
      <c r="E183" s="1060"/>
      <c r="F183" s="106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9"/>
      <c r="B184" s="1060"/>
      <c r="C184" s="1060"/>
      <c r="D184" s="1060"/>
      <c r="E184" s="1060"/>
      <c r="F184" s="106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9"/>
      <c r="B185" s="1060"/>
      <c r="C185" s="1060"/>
      <c r="D185" s="1060"/>
      <c r="E185" s="1060"/>
      <c r="F185" s="106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9"/>
      <c r="B186" s="1060"/>
      <c r="C186" s="1060"/>
      <c r="D186" s="1060"/>
      <c r="E186" s="1060"/>
      <c r="F186" s="1061"/>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9"/>
      <c r="B187" s="1060"/>
      <c r="C187" s="1060"/>
      <c r="D187" s="1060"/>
      <c r="E187" s="1060"/>
      <c r="F187" s="1061"/>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9"/>
      <c r="B188" s="1060"/>
      <c r="C188" s="1060"/>
      <c r="D188" s="1060"/>
      <c r="E188" s="1060"/>
      <c r="F188" s="1061"/>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9"/>
      <c r="B189" s="1060"/>
      <c r="C189" s="1060"/>
      <c r="D189" s="1060"/>
      <c r="E189" s="1060"/>
      <c r="F189" s="1061"/>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59"/>
      <c r="B190" s="1060"/>
      <c r="C190" s="1060"/>
      <c r="D190" s="1060"/>
      <c r="E190" s="1060"/>
      <c r="F190" s="106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9"/>
      <c r="B191" s="1060"/>
      <c r="C191" s="1060"/>
      <c r="D191" s="1060"/>
      <c r="E191" s="1060"/>
      <c r="F191" s="106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9"/>
      <c r="B192" s="1060"/>
      <c r="C192" s="1060"/>
      <c r="D192" s="1060"/>
      <c r="E192" s="1060"/>
      <c r="F192" s="106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9"/>
      <c r="B193" s="1060"/>
      <c r="C193" s="1060"/>
      <c r="D193" s="1060"/>
      <c r="E193" s="1060"/>
      <c r="F193" s="106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9"/>
      <c r="B194" s="1060"/>
      <c r="C194" s="1060"/>
      <c r="D194" s="1060"/>
      <c r="E194" s="1060"/>
      <c r="F194" s="106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9"/>
      <c r="B195" s="1060"/>
      <c r="C195" s="1060"/>
      <c r="D195" s="1060"/>
      <c r="E195" s="1060"/>
      <c r="F195" s="106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9"/>
      <c r="B196" s="1060"/>
      <c r="C196" s="1060"/>
      <c r="D196" s="1060"/>
      <c r="E196" s="1060"/>
      <c r="F196" s="106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9"/>
      <c r="B197" s="1060"/>
      <c r="C197" s="1060"/>
      <c r="D197" s="1060"/>
      <c r="E197" s="1060"/>
      <c r="F197" s="106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9"/>
      <c r="B198" s="1060"/>
      <c r="C198" s="1060"/>
      <c r="D198" s="1060"/>
      <c r="E198" s="1060"/>
      <c r="F198" s="106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9"/>
      <c r="B199" s="1060"/>
      <c r="C199" s="1060"/>
      <c r="D199" s="1060"/>
      <c r="E199" s="1060"/>
      <c r="F199" s="1061"/>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9"/>
      <c r="B200" s="1060"/>
      <c r="C200" s="1060"/>
      <c r="D200" s="1060"/>
      <c r="E200" s="1060"/>
      <c r="F200" s="1061"/>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9"/>
      <c r="B201" s="1060"/>
      <c r="C201" s="1060"/>
      <c r="D201" s="1060"/>
      <c r="E201" s="1060"/>
      <c r="F201" s="1061"/>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9"/>
      <c r="B202" s="1060"/>
      <c r="C202" s="1060"/>
      <c r="D202" s="1060"/>
      <c r="E202" s="1060"/>
      <c r="F202" s="1061"/>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59"/>
      <c r="B203" s="1060"/>
      <c r="C203" s="1060"/>
      <c r="D203" s="1060"/>
      <c r="E203" s="1060"/>
      <c r="F203" s="106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9"/>
      <c r="B204" s="1060"/>
      <c r="C204" s="1060"/>
      <c r="D204" s="1060"/>
      <c r="E204" s="1060"/>
      <c r="F204" s="106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9"/>
      <c r="B205" s="1060"/>
      <c r="C205" s="1060"/>
      <c r="D205" s="1060"/>
      <c r="E205" s="1060"/>
      <c r="F205" s="106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9"/>
      <c r="B206" s="1060"/>
      <c r="C206" s="1060"/>
      <c r="D206" s="1060"/>
      <c r="E206" s="1060"/>
      <c r="F206" s="106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9"/>
      <c r="B207" s="1060"/>
      <c r="C207" s="1060"/>
      <c r="D207" s="1060"/>
      <c r="E207" s="1060"/>
      <c r="F207" s="106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9"/>
      <c r="B208" s="1060"/>
      <c r="C208" s="1060"/>
      <c r="D208" s="1060"/>
      <c r="E208" s="1060"/>
      <c r="F208" s="106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9"/>
      <c r="B209" s="1060"/>
      <c r="C209" s="1060"/>
      <c r="D209" s="1060"/>
      <c r="E209" s="1060"/>
      <c r="F209" s="106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9"/>
      <c r="B210" s="1060"/>
      <c r="C210" s="1060"/>
      <c r="D210" s="1060"/>
      <c r="E210" s="1060"/>
      <c r="F210" s="106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9"/>
      <c r="B211" s="1060"/>
      <c r="C211" s="1060"/>
      <c r="D211" s="1060"/>
      <c r="E211" s="1060"/>
      <c r="F211" s="106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9"/>
      <c r="B215" s="1060"/>
      <c r="C215" s="1060"/>
      <c r="D215" s="1060"/>
      <c r="E215" s="1060"/>
      <c r="F215" s="1061"/>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9"/>
      <c r="B216" s="1060"/>
      <c r="C216" s="1060"/>
      <c r="D216" s="1060"/>
      <c r="E216" s="1060"/>
      <c r="F216" s="1061"/>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59"/>
      <c r="B217" s="1060"/>
      <c r="C217" s="1060"/>
      <c r="D217" s="1060"/>
      <c r="E217" s="1060"/>
      <c r="F217" s="106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9"/>
      <c r="B218" s="1060"/>
      <c r="C218" s="1060"/>
      <c r="D218" s="1060"/>
      <c r="E218" s="1060"/>
      <c r="F218" s="106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9"/>
      <c r="B219" s="1060"/>
      <c r="C219" s="1060"/>
      <c r="D219" s="1060"/>
      <c r="E219" s="1060"/>
      <c r="F219" s="106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9"/>
      <c r="B220" s="1060"/>
      <c r="C220" s="1060"/>
      <c r="D220" s="1060"/>
      <c r="E220" s="1060"/>
      <c r="F220" s="106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9"/>
      <c r="B221" s="1060"/>
      <c r="C221" s="1060"/>
      <c r="D221" s="1060"/>
      <c r="E221" s="1060"/>
      <c r="F221" s="106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9"/>
      <c r="B222" s="1060"/>
      <c r="C222" s="1060"/>
      <c r="D222" s="1060"/>
      <c r="E222" s="1060"/>
      <c r="F222" s="106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9"/>
      <c r="B223" s="1060"/>
      <c r="C223" s="1060"/>
      <c r="D223" s="1060"/>
      <c r="E223" s="1060"/>
      <c r="F223" s="106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9"/>
      <c r="B224" s="1060"/>
      <c r="C224" s="1060"/>
      <c r="D224" s="1060"/>
      <c r="E224" s="1060"/>
      <c r="F224" s="106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9"/>
      <c r="B225" s="1060"/>
      <c r="C225" s="1060"/>
      <c r="D225" s="1060"/>
      <c r="E225" s="1060"/>
      <c r="F225" s="106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9"/>
      <c r="B226" s="1060"/>
      <c r="C226" s="1060"/>
      <c r="D226" s="1060"/>
      <c r="E226" s="1060"/>
      <c r="F226" s="1061"/>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9"/>
      <c r="B227" s="1060"/>
      <c r="C227" s="1060"/>
      <c r="D227" s="1060"/>
      <c r="E227" s="1060"/>
      <c r="F227" s="1061"/>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9"/>
      <c r="B228" s="1060"/>
      <c r="C228" s="1060"/>
      <c r="D228" s="1060"/>
      <c r="E228" s="1060"/>
      <c r="F228" s="1061"/>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9"/>
      <c r="B229" s="1060"/>
      <c r="C229" s="1060"/>
      <c r="D229" s="1060"/>
      <c r="E229" s="1060"/>
      <c r="F229" s="1061"/>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59"/>
      <c r="B230" s="1060"/>
      <c r="C230" s="1060"/>
      <c r="D230" s="1060"/>
      <c r="E230" s="1060"/>
      <c r="F230" s="106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9"/>
      <c r="B231" s="1060"/>
      <c r="C231" s="1060"/>
      <c r="D231" s="1060"/>
      <c r="E231" s="1060"/>
      <c r="F231" s="106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9"/>
      <c r="B232" s="1060"/>
      <c r="C232" s="1060"/>
      <c r="D232" s="1060"/>
      <c r="E232" s="1060"/>
      <c r="F232" s="106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9"/>
      <c r="B233" s="1060"/>
      <c r="C233" s="1060"/>
      <c r="D233" s="1060"/>
      <c r="E233" s="1060"/>
      <c r="F233" s="106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9"/>
      <c r="B234" s="1060"/>
      <c r="C234" s="1060"/>
      <c r="D234" s="1060"/>
      <c r="E234" s="1060"/>
      <c r="F234" s="106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9"/>
      <c r="B235" s="1060"/>
      <c r="C235" s="1060"/>
      <c r="D235" s="1060"/>
      <c r="E235" s="1060"/>
      <c r="F235" s="106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9"/>
      <c r="B236" s="1060"/>
      <c r="C236" s="1060"/>
      <c r="D236" s="1060"/>
      <c r="E236" s="1060"/>
      <c r="F236" s="106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9"/>
      <c r="B237" s="1060"/>
      <c r="C237" s="1060"/>
      <c r="D237" s="1060"/>
      <c r="E237" s="1060"/>
      <c r="F237" s="106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9"/>
      <c r="B238" s="1060"/>
      <c r="C238" s="1060"/>
      <c r="D238" s="1060"/>
      <c r="E238" s="1060"/>
      <c r="F238" s="106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9"/>
      <c r="B239" s="1060"/>
      <c r="C239" s="1060"/>
      <c r="D239" s="1060"/>
      <c r="E239" s="1060"/>
      <c r="F239" s="1061"/>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9"/>
      <c r="B240" s="1060"/>
      <c r="C240" s="1060"/>
      <c r="D240" s="1060"/>
      <c r="E240" s="1060"/>
      <c r="F240" s="1061"/>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9"/>
      <c r="B241" s="1060"/>
      <c r="C241" s="1060"/>
      <c r="D241" s="1060"/>
      <c r="E241" s="1060"/>
      <c r="F241" s="1061"/>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9"/>
      <c r="B242" s="1060"/>
      <c r="C242" s="1060"/>
      <c r="D242" s="1060"/>
      <c r="E242" s="1060"/>
      <c r="F242" s="1061"/>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59"/>
      <c r="B243" s="1060"/>
      <c r="C243" s="1060"/>
      <c r="D243" s="1060"/>
      <c r="E243" s="1060"/>
      <c r="F243" s="106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9"/>
      <c r="B244" s="1060"/>
      <c r="C244" s="1060"/>
      <c r="D244" s="1060"/>
      <c r="E244" s="1060"/>
      <c r="F244" s="106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9"/>
      <c r="B245" s="1060"/>
      <c r="C245" s="1060"/>
      <c r="D245" s="1060"/>
      <c r="E245" s="1060"/>
      <c r="F245" s="106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9"/>
      <c r="B246" s="1060"/>
      <c r="C246" s="1060"/>
      <c r="D246" s="1060"/>
      <c r="E246" s="1060"/>
      <c r="F246" s="106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9"/>
      <c r="B247" s="1060"/>
      <c r="C247" s="1060"/>
      <c r="D247" s="1060"/>
      <c r="E247" s="1060"/>
      <c r="F247" s="106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9"/>
      <c r="B248" s="1060"/>
      <c r="C248" s="1060"/>
      <c r="D248" s="1060"/>
      <c r="E248" s="1060"/>
      <c r="F248" s="106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9"/>
      <c r="B249" s="1060"/>
      <c r="C249" s="1060"/>
      <c r="D249" s="1060"/>
      <c r="E249" s="1060"/>
      <c r="F249" s="106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9"/>
      <c r="B250" s="1060"/>
      <c r="C250" s="1060"/>
      <c r="D250" s="1060"/>
      <c r="E250" s="1060"/>
      <c r="F250" s="106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9"/>
      <c r="B251" s="1060"/>
      <c r="C251" s="1060"/>
      <c r="D251" s="1060"/>
      <c r="E251" s="1060"/>
      <c r="F251" s="106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9"/>
      <c r="B252" s="1060"/>
      <c r="C252" s="1060"/>
      <c r="D252" s="1060"/>
      <c r="E252" s="1060"/>
      <c r="F252" s="1061"/>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9"/>
      <c r="B253" s="1060"/>
      <c r="C253" s="1060"/>
      <c r="D253" s="1060"/>
      <c r="E253" s="1060"/>
      <c r="F253" s="1061"/>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9"/>
      <c r="B254" s="1060"/>
      <c r="C254" s="1060"/>
      <c r="D254" s="1060"/>
      <c r="E254" s="1060"/>
      <c r="F254" s="1061"/>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9"/>
      <c r="B255" s="1060"/>
      <c r="C255" s="1060"/>
      <c r="D255" s="1060"/>
      <c r="E255" s="1060"/>
      <c r="F255" s="1061"/>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59"/>
      <c r="B256" s="1060"/>
      <c r="C256" s="1060"/>
      <c r="D256" s="1060"/>
      <c r="E256" s="1060"/>
      <c r="F256" s="106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9"/>
      <c r="B257" s="1060"/>
      <c r="C257" s="1060"/>
      <c r="D257" s="1060"/>
      <c r="E257" s="1060"/>
      <c r="F257" s="106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9"/>
      <c r="B258" s="1060"/>
      <c r="C258" s="1060"/>
      <c r="D258" s="1060"/>
      <c r="E258" s="1060"/>
      <c r="F258" s="106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9"/>
      <c r="B259" s="1060"/>
      <c r="C259" s="1060"/>
      <c r="D259" s="1060"/>
      <c r="E259" s="1060"/>
      <c r="F259" s="106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9"/>
      <c r="B260" s="1060"/>
      <c r="C260" s="1060"/>
      <c r="D260" s="1060"/>
      <c r="E260" s="1060"/>
      <c r="F260" s="106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9"/>
      <c r="B261" s="1060"/>
      <c r="C261" s="1060"/>
      <c r="D261" s="1060"/>
      <c r="E261" s="1060"/>
      <c r="F261" s="106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9"/>
      <c r="B262" s="1060"/>
      <c r="C262" s="1060"/>
      <c r="D262" s="1060"/>
      <c r="E262" s="1060"/>
      <c r="F262" s="106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9"/>
      <c r="B263" s="1060"/>
      <c r="C263" s="1060"/>
      <c r="D263" s="1060"/>
      <c r="E263" s="1060"/>
      <c r="F263" s="106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9"/>
      <c r="B264" s="1060"/>
      <c r="C264" s="1060"/>
      <c r="D264" s="1060"/>
      <c r="E264" s="1060"/>
      <c r="F264" s="106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0">
        <v>1</v>
      </c>
      <c r="B4" s="107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0">
        <v>2</v>
      </c>
      <c r="B5" s="107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0">
        <v>3</v>
      </c>
      <c r="B6" s="107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0">
        <v>4</v>
      </c>
      <c r="B7" s="107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0">
        <v>5</v>
      </c>
      <c r="B8" s="107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0">
        <v>6</v>
      </c>
      <c r="B9" s="107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0">
        <v>7</v>
      </c>
      <c r="B10" s="107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0">
        <v>8</v>
      </c>
      <c r="B11" s="107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0">
        <v>9</v>
      </c>
      <c r="B12" s="107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0">
        <v>10</v>
      </c>
      <c r="B13" s="107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0">
        <v>11</v>
      </c>
      <c r="B14" s="107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0">
        <v>12</v>
      </c>
      <c r="B15" s="107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0">
        <v>13</v>
      </c>
      <c r="B16" s="107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0">
        <v>14</v>
      </c>
      <c r="B17" s="107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0">
        <v>15</v>
      </c>
      <c r="B18" s="107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0">
        <v>16</v>
      </c>
      <c r="B19" s="107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0">
        <v>17</v>
      </c>
      <c r="B20" s="107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0">
        <v>18</v>
      </c>
      <c r="B21" s="107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0">
        <v>19</v>
      </c>
      <c r="B22" s="107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0">
        <v>20</v>
      </c>
      <c r="B23" s="107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0">
        <v>21</v>
      </c>
      <c r="B24" s="107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0">
        <v>22</v>
      </c>
      <c r="B25" s="107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0">
        <v>23</v>
      </c>
      <c r="B26" s="107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0">
        <v>24</v>
      </c>
      <c r="B27" s="107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0">
        <v>25</v>
      </c>
      <c r="B28" s="107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0">
        <v>26</v>
      </c>
      <c r="B29" s="107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0">
        <v>27</v>
      </c>
      <c r="B30" s="107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0">
        <v>28</v>
      </c>
      <c r="B31" s="107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0">
        <v>29</v>
      </c>
      <c r="B32" s="107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0">
        <v>30</v>
      </c>
      <c r="B33" s="107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0">
        <v>1</v>
      </c>
      <c r="B37" s="107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0">
        <v>2</v>
      </c>
      <c r="B38" s="107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0">
        <v>3</v>
      </c>
      <c r="B39" s="107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0">
        <v>4</v>
      </c>
      <c r="B40" s="107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0">
        <v>5</v>
      </c>
      <c r="B41" s="107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0">
        <v>6</v>
      </c>
      <c r="B42" s="107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0">
        <v>7</v>
      </c>
      <c r="B43" s="107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0">
        <v>8</v>
      </c>
      <c r="B44" s="107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0">
        <v>9</v>
      </c>
      <c r="B45" s="107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0">
        <v>10</v>
      </c>
      <c r="B46" s="107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0">
        <v>11</v>
      </c>
      <c r="B47" s="107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0">
        <v>12</v>
      </c>
      <c r="B48" s="107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0">
        <v>13</v>
      </c>
      <c r="B49" s="107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0">
        <v>14</v>
      </c>
      <c r="B50" s="107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0">
        <v>15</v>
      </c>
      <c r="B51" s="107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0">
        <v>16</v>
      </c>
      <c r="B52" s="107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0">
        <v>17</v>
      </c>
      <c r="B53" s="107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0">
        <v>18</v>
      </c>
      <c r="B54" s="107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0">
        <v>19</v>
      </c>
      <c r="B55" s="107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0">
        <v>20</v>
      </c>
      <c r="B56" s="107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0">
        <v>21</v>
      </c>
      <c r="B57" s="107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0">
        <v>22</v>
      </c>
      <c r="B58" s="107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0">
        <v>23</v>
      </c>
      <c r="B59" s="107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0">
        <v>24</v>
      </c>
      <c r="B60" s="107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0">
        <v>25</v>
      </c>
      <c r="B61" s="107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0">
        <v>26</v>
      </c>
      <c r="B62" s="107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0">
        <v>27</v>
      </c>
      <c r="B63" s="107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0">
        <v>28</v>
      </c>
      <c r="B64" s="107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0">
        <v>29</v>
      </c>
      <c r="B65" s="107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0">
        <v>30</v>
      </c>
      <c r="B66" s="107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0">
        <v>1</v>
      </c>
      <c r="B70" s="107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0">
        <v>2</v>
      </c>
      <c r="B71" s="107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0">
        <v>3</v>
      </c>
      <c r="B72" s="107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0">
        <v>4</v>
      </c>
      <c r="B73" s="107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0">
        <v>5</v>
      </c>
      <c r="B74" s="107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0">
        <v>6</v>
      </c>
      <c r="B75" s="107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0">
        <v>7</v>
      </c>
      <c r="B76" s="107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0">
        <v>8</v>
      </c>
      <c r="B77" s="107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0">
        <v>9</v>
      </c>
      <c r="B78" s="107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0">
        <v>10</v>
      </c>
      <c r="B79" s="107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0">
        <v>11</v>
      </c>
      <c r="B80" s="107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0">
        <v>12</v>
      </c>
      <c r="B81" s="107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0">
        <v>13</v>
      </c>
      <c r="B82" s="107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0">
        <v>14</v>
      </c>
      <c r="B83" s="107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0">
        <v>15</v>
      </c>
      <c r="B84" s="107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0">
        <v>16</v>
      </c>
      <c r="B85" s="107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0">
        <v>17</v>
      </c>
      <c r="B86" s="107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0">
        <v>18</v>
      </c>
      <c r="B87" s="107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0">
        <v>19</v>
      </c>
      <c r="B88" s="107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0">
        <v>20</v>
      </c>
      <c r="B89" s="107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0">
        <v>21</v>
      </c>
      <c r="B90" s="107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0">
        <v>22</v>
      </c>
      <c r="B91" s="107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0">
        <v>23</v>
      </c>
      <c r="B92" s="107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0">
        <v>24</v>
      </c>
      <c r="B93" s="107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0">
        <v>25</v>
      </c>
      <c r="B94" s="107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0">
        <v>26</v>
      </c>
      <c r="B95" s="107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0">
        <v>27</v>
      </c>
      <c r="B96" s="107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0">
        <v>28</v>
      </c>
      <c r="B97" s="107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0">
        <v>29</v>
      </c>
      <c r="B98" s="107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0">
        <v>30</v>
      </c>
      <c r="B99" s="107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0">
        <v>1</v>
      </c>
      <c r="B103" s="107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0">
        <v>2</v>
      </c>
      <c r="B104" s="107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0">
        <v>3</v>
      </c>
      <c r="B105" s="107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0">
        <v>4</v>
      </c>
      <c r="B106" s="107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0">
        <v>5</v>
      </c>
      <c r="B107" s="107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0">
        <v>6</v>
      </c>
      <c r="B108" s="107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0">
        <v>7</v>
      </c>
      <c r="B109" s="107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0">
        <v>8</v>
      </c>
      <c r="B110" s="107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0">
        <v>9</v>
      </c>
      <c r="B111" s="107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0">
        <v>10</v>
      </c>
      <c r="B112" s="107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0">
        <v>11</v>
      </c>
      <c r="B113" s="107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0">
        <v>12</v>
      </c>
      <c r="B114" s="107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0">
        <v>13</v>
      </c>
      <c r="B115" s="107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0">
        <v>14</v>
      </c>
      <c r="B116" s="107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0">
        <v>15</v>
      </c>
      <c r="B117" s="107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0">
        <v>16</v>
      </c>
      <c r="B118" s="107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0">
        <v>17</v>
      </c>
      <c r="B119" s="107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0">
        <v>18</v>
      </c>
      <c r="B120" s="107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0">
        <v>19</v>
      </c>
      <c r="B121" s="107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0">
        <v>20</v>
      </c>
      <c r="B122" s="107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0">
        <v>21</v>
      </c>
      <c r="B123" s="107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0">
        <v>22</v>
      </c>
      <c r="B124" s="107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0">
        <v>23</v>
      </c>
      <c r="B125" s="107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0">
        <v>24</v>
      </c>
      <c r="B126" s="107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0">
        <v>25</v>
      </c>
      <c r="B127" s="107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0">
        <v>26</v>
      </c>
      <c r="B128" s="107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0">
        <v>27</v>
      </c>
      <c r="B129" s="107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0">
        <v>28</v>
      </c>
      <c r="B130" s="107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0">
        <v>29</v>
      </c>
      <c r="B131" s="107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0">
        <v>30</v>
      </c>
      <c r="B132" s="107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0">
        <v>1</v>
      </c>
      <c r="B136" s="107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0">
        <v>2</v>
      </c>
      <c r="B137" s="107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0">
        <v>3</v>
      </c>
      <c r="B138" s="107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0">
        <v>4</v>
      </c>
      <c r="B139" s="107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0">
        <v>5</v>
      </c>
      <c r="B140" s="107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0">
        <v>6</v>
      </c>
      <c r="B141" s="107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0">
        <v>7</v>
      </c>
      <c r="B142" s="107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0">
        <v>8</v>
      </c>
      <c r="B143" s="107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0">
        <v>9</v>
      </c>
      <c r="B144" s="107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0">
        <v>10</v>
      </c>
      <c r="B145" s="107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0">
        <v>11</v>
      </c>
      <c r="B146" s="107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0">
        <v>12</v>
      </c>
      <c r="B147" s="107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0">
        <v>13</v>
      </c>
      <c r="B148" s="107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0">
        <v>14</v>
      </c>
      <c r="B149" s="107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0">
        <v>15</v>
      </c>
      <c r="B150" s="107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0">
        <v>16</v>
      </c>
      <c r="B151" s="107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0">
        <v>17</v>
      </c>
      <c r="B152" s="107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0">
        <v>18</v>
      </c>
      <c r="B153" s="107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0">
        <v>19</v>
      </c>
      <c r="B154" s="107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0">
        <v>20</v>
      </c>
      <c r="B155" s="107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0">
        <v>21</v>
      </c>
      <c r="B156" s="107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0">
        <v>22</v>
      </c>
      <c r="B157" s="107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0">
        <v>23</v>
      </c>
      <c r="B158" s="107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0">
        <v>24</v>
      </c>
      <c r="B159" s="107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0">
        <v>25</v>
      </c>
      <c r="B160" s="107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0">
        <v>26</v>
      </c>
      <c r="B161" s="107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0">
        <v>27</v>
      </c>
      <c r="B162" s="107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0">
        <v>28</v>
      </c>
      <c r="B163" s="107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0">
        <v>29</v>
      </c>
      <c r="B164" s="107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0">
        <v>30</v>
      </c>
      <c r="B165" s="107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0">
        <v>1</v>
      </c>
      <c r="B169" s="107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0">
        <v>2</v>
      </c>
      <c r="B170" s="107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0">
        <v>3</v>
      </c>
      <c r="B171" s="107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0">
        <v>4</v>
      </c>
      <c r="B172" s="107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0">
        <v>5</v>
      </c>
      <c r="B173" s="107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0">
        <v>6</v>
      </c>
      <c r="B174" s="107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0">
        <v>7</v>
      </c>
      <c r="B175" s="107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0">
        <v>8</v>
      </c>
      <c r="B176" s="107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0">
        <v>9</v>
      </c>
      <c r="B177" s="107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0">
        <v>10</v>
      </c>
      <c r="B178" s="107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0">
        <v>11</v>
      </c>
      <c r="B179" s="107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0">
        <v>12</v>
      </c>
      <c r="B180" s="107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0">
        <v>13</v>
      </c>
      <c r="B181" s="107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0">
        <v>14</v>
      </c>
      <c r="B182" s="107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0">
        <v>15</v>
      </c>
      <c r="B183" s="107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0">
        <v>16</v>
      </c>
      <c r="B184" s="107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0">
        <v>17</v>
      </c>
      <c r="B185" s="107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0">
        <v>18</v>
      </c>
      <c r="B186" s="107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0">
        <v>19</v>
      </c>
      <c r="B187" s="107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0">
        <v>20</v>
      </c>
      <c r="B188" s="107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0">
        <v>21</v>
      </c>
      <c r="B189" s="107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0">
        <v>22</v>
      </c>
      <c r="B190" s="107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0">
        <v>23</v>
      </c>
      <c r="B191" s="107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0">
        <v>24</v>
      </c>
      <c r="B192" s="107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0">
        <v>25</v>
      </c>
      <c r="B193" s="107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0">
        <v>26</v>
      </c>
      <c r="B194" s="107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0">
        <v>27</v>
      </c>
      <c r="B195" s="107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0">
        <v>28</v>
      </c>
      <c r="B196" s="107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0">
        <v>29</v>
      </c>
      <c r="B197" s="107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0">
        <v>30</v>
      </c>
      <c r="B198" s="107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0">
        <v>1</v>
      </c>
      <c r="B202" s="107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0">
        <v>2</v>
      </c>
      <c r="B203" s="107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0">
        <v>3</v>
      </c>
      <c r="B204" s="107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0">
        <v>4</v>
      </c>
      <c r="B205" s="107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0">
        <v>5</v>
      </c>
      <c r="B206" s="107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0">
        <v>6</v>
      </c>
      <c r="B207" s="107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0">
        <v>7</v>
      </c>
      <c r="B208" s="107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0">
        <v>8</v>
      </c>
      <c r="B209" s="107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0">
        <v>9</v>
      </c>
      <c r="B210" s="107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0">
        <v>10</v>
      </c>
      <c r="B211" s="107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0">
        <v>11</v>
      </c>
      <c r="B212" s="107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0">
        <v>12</v>
      </c>
      <c r="B213" s="107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0">
        <v>13</v>
      </c>
      <c r="B214" s="107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0">
        <v>14</v>
      </c>
      <c r="B215" s="107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0">
        <v>15</v>
      </c>
      <c r="B216" s="107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0">
        <v>16</v>
      </c>
      <c r="B217" s="107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0">
        <v>17</v>
      </c>
      <c r="B218" s="107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0">
        <v>18</v>
      </c>
      <c r="B219" s="107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0">
        <v>19</v>
      </c>
      <c r="B220" s="107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0">
        <v>20</v>
      </c>
      <c r="B221" s="107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0">
        <v>21</v>
      </c>
      <c r="B222" s="107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0">
        <v>22</v>
      </c>
      <c r="B223" s="107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0">
        <v>23</v>
      </c>
      <c r="B224" s="107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0">
        <v>24</v>
      </c>
      <c r="B225" s="107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0">
        <v>25</v>
      </c>
      <c r="B226" s="107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0">
        <v>26</v>
      </c>
      <c r="B227" s="107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0">
        <v>27</v>
      </c>
      <c r="B228" s="107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0">
        <v>28</v>
      </c>
      <c r="B229" s="107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0">
        <v>29</v>
      </c>
      <c r="B230" s="107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0">
        <v>30</v>
      </c>
      <c r="B231" s="107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0">
        <v>1</v>
      </c>
      <c r="B235" s="107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0">
        <v>2</v>
      </c>
      <c r="B236" s="107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0">
        <v>3</v>
      </c>
      <c r="B237" s="107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0">
        <v>4</v>
      </c>
      <c r="B238" s="107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0">
        <v>5</v>
      </c>
      <c r="B239" s="107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0">
        <v>6</v>
      </c>
      <c r="B240" s="107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0">
        <v>7</v>
      </c>
      <c r="B241" s="107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0">
        <v>8</v>
      </c>
      <c r="B242" s="107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0">
        <v>9</v>
      </c>
      <c r="B243" s="107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0">
        <v>10</v>
      </c>
      <c r="B244" s="107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0">
        <v>11</v>
      </c>
      <c r="B245" s="107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0">
        <v>12</v>
      </c>
      <c r="B246" s="107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0">
        <v>13</v>
      </c>
      <c r="B247" s="107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0">
        <v>14</v>
      </c>
      <c r="B248" s="107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0">
        <v>15</v>
      </c>
      <c r="B249" s="107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0">
        <v>16</v>
      </c>
      <c r="B250" s="107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0">
        <v>17</v>
      </c>
      <c r="B251" s="107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0">
        <v>18</v>
      </c>
      <c r="B252" s="107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0">
        <v>19</v>
      </c>
      <c r="B253" s="107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0">
        <v>20</v>
      </c>
      <c r="B254" s="107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0">
        <v>21</v>
      </c>
      <c r="B255" s="107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0">
        <v>22</v>
      </c>
      <c r="B256" s="107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0">
        <v>23</v>
      </c>
      <c r="B257" s="107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0">
        <v>24</v>
      </c>
      <c r="B258" s="107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0">
        <v>25</v>
      </c>
      <c r="B259" s="107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0">
        <v>26</v>
      </c>
      <c r="B260" s="107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0">
        <v>27</v>
      </c>
      <c r="B261" s="107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0">
        <v>28</v>
      </c>
      <c r="B262" s="107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0">
        <v>29</v>
      </c>
      <c r="B263" s="107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0">
        <v>30</v>
      </c>
      <c r="B264" s="107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0">
        <v>1</v>
      </c>
      <c r="B268" s="107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0">
        <v>2</v>
      </c>
      <c r="B269" s="107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0">
        <v>3</v>
      </c>
      <c r="B270" s="107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0">
        <v>4</v>
      </c>
      <c r="B271" s="107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0">
        <v>5</v>
      </c>
      <c r="B272" s="107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0">
        <v>6</v>
      </c>
      <c r="B273" s="107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0">
        <v>7</v>
      </c>
      <c r="B274" s="107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0">
        <v>8</v>
      </c>
      <c r="B275" s="107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0">
        <v>9</v>
      </c>
      <c r="B276" s="107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0">
        <v>10</v>
      </c>
      <c r="B277" s="107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0">
        <v>11</v>
      </c>
      <c r="B278" s="107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0">
        <v>12</v>
      </c>
      <c r="B279" s="107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0">
        <v>13</v>
      </c>
      <c r="B280" s="107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0">
        <v>14</v>
      </c>
      <c r="B281" s="107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0">
        <v>15</v>
      </c>
      <c r="B282" s="107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0">
        <v>16</v>
      </c>
      <c r="B283" s="107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0">
        <v>17</v>
      </c>
      <c r="B284" s="107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0">
        <v>18</v>
      </c>
      <c r="B285" s="107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0">
        <v>19</v>
      </c>
      <c r="B286" s="107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0">
        <v>20</v>
      </c>
      <c r="B287" s="107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0">
        <v>21</v>
      </c>
      <c r="B288" s="107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0">
        <v>22</v>
      </c>
      <c r="B289" s="107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0">
        <v>23</v>
      </c>
      <c r="B290" s="107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0">
        <v>24</v>
      </c>
      <c r="B291" s="107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0">
        <v>25</v>
      </c>
      <c r="B292" s="107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0">
        <v>26</v>
      </c>
      <c r="B293" s="107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0">
        <v>27</v>
      </c>
      <c r="B294" s="107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0">
        <v>28</v>
      </c>
      <c r="B295" s="107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0">
        <v>29</v>
      </c>
      <c r="B296" s="107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0">
        <v>30</v>
      </c>
      <c r="B297" s="107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0">
        <v>1</v>
      </c>
      <c r="B301" s="107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0">
        <v>2</v>
      </c>
      <c r="B302" s="107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0">
        <v>3</v>
      </c>
      <c r="B303" s="107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0">
        <v>4</v>
      </c>
      <c r="B304" s="107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0">
        <v>5</v>
      </c>
      <c r="B305" s="107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0">
        <v>6</v>
      </c>
      <c r="B306" s="107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0">
        <v>7</v>
      </c>
      <c r="B307" s="107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0">
        <v>8</v>
      </c>
      <c r="B308" s="107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0">
        <v>9</v>
      </c>
      <c r="B309" s="107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0">
        <v>10</v>
      </c>
      <c r="B310" s="107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0">
        <v>11</v>
      </c>
      <c r="B311" s="107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0">
        <v>12</v>
      </c>
      <c r="B312" s="107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0">
        <v>13</v>
      </c>
      <c r="B313" s="107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0">
        <v>14</v>
      </c>
      <c r="B314" s="107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0">
        <v>15</v>
      </c>
      <c r="B315" s="107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0">
        <v>16</v>
      </c>
      <c r="B316" s="107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0">
        <v>17</v>
      </c>
      <c r="B317" s="107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0">
        <v>18</v>
      </c>
      <c r="B318" s="107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0">
        <v>19</v>
      </c>
      <c r="B319" s="107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0">
        <v>20</v>
      </c>
      <c r="B320" s="107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0">
        <v>21</v>
      </c>
      <c r="B321" s="107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0">
        <v>22</v>
      </c>
      <c r="B322" s="107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0">
        <v>23</v>
      </c>
      <c r="B323" s="107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0">
        <v>24</v>
      </c>
      <c r="B324" s="107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0">
        <v>25</v>
      </c>
      <c r="B325" s="107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0">
        <v>26</v>
      </c>
      <c r="B326" s="107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0">
        <v>27</v>
      </c>
      <c r="B327" s="107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0">
        <v>28</v>
      </c>
      <c r="B328" s="107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0">
        <v>29</v>
      </c>
      <c r="B329" s="107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0">
        <v>30</v>
      </c>
      <c r="B330" s="107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0">
        <v>1</v>
      </c>
      <c r="B334" s="107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0">
        <v>2</v>
      </c>
      <c r="B335" s="107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0">
        <v>3</v>
      </c>
      <c r="B336" s="107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0">
        <v>4</v>
      </c>
      <c r="B337" s="107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0">
        <v>5</v>
      </c>
      <c r="B338" s="107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0">
        <v>6</v>
      </c>
      <c r="B339" s="107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0">
        <v>7</v>
      </c>
      <c r="B340" s="107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0">
        <v>8</v>
      </c>
      <c r="B341" s="107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0">
        <v>9</v>
      </c>
      <c r="B342" s="107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0">
        <v>10</v>
      </c>
      <c r="B343" s="107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0">
        <v>11</v>
      </c>
      <c r="B344" s="107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0">
        <v>12</v>
      </c>
      <c r="B345" s="107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0">
        <v>13</v>
      </c>
      <c r="B346" s="107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0">
        <v>14</v>
      </c>
      <c r="B347" s="107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0">
        <v>15</v>
      </c>
      <c r="B348" s="107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0">
        <v>16</v>
      </c>
      <c r="B349" s="107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0">
        <v>17</v>
      </c>
      <c r="B350" s="107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0">
        <v>18</v>
      </c>
      <c r="B351" s="107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0">
        <v>19</v>
      </c>
      <c r="B352" s="107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0">
        <v>20</v>
      </c>
      <c r="B353" s="107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0">
        <v>21</v>
      </c>
      <c r="B354" s="107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0">
        <v>22</v>
      </c>
      <c r="B355" s="107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0">
        <v>23</v>
      </c>
      <c r="B356" s="107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0">
        <v>24</v>
      </c>
      <c r="B357" s="107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0">
        <v>25</v>
      </c>
      <c r="B358" s="107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0">
        <v>26</v>
      </c>
      <c r="B359" s="107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0">
        <v>27</v>
      </c>
      <c r="B360" s="107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0">
        <v>28</v>
      </c>
      <c r="B361" s="107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0">
        <v>29</v>
      </c>
      <c r="B362" s="107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0">
        <v>30</v>
      </c>
      <c r="B363" s="107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0">
        <v>1</v>
      </c>
      <c r="B367" s="107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0">
        <v>2</v>
      </c>
      <c r="B368" s="107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0">
        <v>3</v>
      </c>
      <c r="B369" s="107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0">
        <v>4</v>
      </c>
      <c r="B370" s="107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0">
        <v>5</v>
      </c>
      <c r="B371" s="107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0">
        <v>6</v>
      </c>
      <c r="B372" s="107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0">
        <v>7</v>
      </c>
      <c r="B373" s="107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0">
        <v>8</v>
      </c>
      <c r="B374" s="107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0">
        <v>9</v>
      </c>
      <c r="B375" s="107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0">
        <v>10</v>
      </c>
      <c r="B376" s="107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0">
        <v>11</v>
      </c>
      <c r="B377" s="107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0">
        <v>12</v>
      </c>
      <c r="B378" s="107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0">
        <v>13</v>
      </c>
      <c r="B379" s="107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0">
        <v>14</v>
      </c>
      <c r="B380" s="107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0">
        <v>15</v>
      </c>
      <c r="B381" s="107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0">
        <v>16</v>
      </c>
      <c r="B382" s="107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0">
        <v>17</v>
      </c>
      <c r="B383" s="107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0">
        <v>18</v>
      </c>
      <c r="B384" s="107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0">
        <v>19</v>
      </c>
      <c r="B385" s="107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0">
        <v>20</v>
      </c>
      <c r="B386" s="107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0">
        <v>21</v>
      </c>
      <c r="B387" s="107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0">
        <v>22</v>
      </c>
      <c r="B388" s="107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0">
        <v>23</v>
      </c>
      <c r="B389" s="107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0">
        <v>24</v>
      </c>
      <c r="B390" s="107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0">
        <v>25</v>
      </c>
      <c r="B391" s="107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0">
        <v>26</v>
      </c>
      <c r="B392" s="107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0">
        <v>27</v>
      </c>
      <c r="B393" s="107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0">
        <v>28</v>
      </c>
      <c r="B394" s="107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0">
        <v>29</v>
      </c>
      <c r="B395" s="107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0">
        <v>30</v>
      </c>
      <c r="B396" s="107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0">
        <v>1</v>
      </c>
      <c r="B400" s="107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0">
        <v>2</v>
      </c>
      <c r="B401" s="107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0">
        <v>3</v>
      </c>
      <c r="B402" s="107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0">
        <v>4</v>
      </c>
      <c r="B403" s="107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0">
        <v>5</v>
      </c>
      <c r="B404" s="107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0">
        <v>6</v>
      </c>
      <c r="B405" s="107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0">
        <v>7</v>
      </c>
      <c r="B406" s="107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0">
        <v>8</v>
      </c>
      <c r="B407" s="107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0">
        <v>9</v>
      </c>
      <c r="B408" s="107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0">
        <v>10</v>
      </c>
      <c r="B409" s="107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0">
        <v>11</v>
      </c>
      <c r="B410" s="107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0">
        <v>12</v>
      </c>
      <c r="B411" s="107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0">
        <v>13</v>
      </c>
      <c r="B412" s="107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0">
        <v>14</v>
      </c>
      <c r="B413" s="107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0">
        <v>15</v>
      </c>
      <c r="B414" s="107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0">
        <v>16</v>
      </c>
      <c r="B415" s="107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0">
        <v>17</v>
      </c>
      <c r="B416" s="107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0">
        <v>18</v>
      </c>
      <c r="B417" s="107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0">
        <v>19</v>
      </c>
      <c r="B418" s="107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0">
        <v>20</v>
      </c>
      <c r="B419" s="107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0">
        <v>21</v>
      </c>
      <c r="B420" s="107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0">
        <v>22</v>
      </c>
      <c r="B421" s="107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0">
        <v>23</v>
      </c>
      <c r="B422" s="107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0">
        <v>24</v>
      </c>
      <c r="B423" s="107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0">
        <v>25</v>
      </c>
      <c r="B424" s="107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0">
        <v>26</v>
      </c>
      <c r="B425" s="107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0">
        <v>27</v>
      </c>
      <c r="B426" s="107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0">
        <v>28</v>
      </c>
      <c r="B427" s="107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0">
        <v>29</v>
      </c>
      <c r="B428" s="107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0">
        <v>30</v>
      </c>
      <c r="B429" s="107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0">
        <v>1</v>
      </c>
      <c r="B433" s="107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0">
        <v>2</v>
      </c>
      <c r="B434" s="107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0">
        <v>3</v>
      </c>
      <c r="B435" s="107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0">
        <v>4</v>
      </c>
      <c r="B436" s="107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0">
        <v>5</v>
      </c>
      <c r="B437" s="107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0">
        <v>6</v>
      </c>
      <c r="B438" s="107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0">
        <v>7</v>
      </c>
      <c r="B439" s="107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0">
        <v>8</v>
      </c>
      <c r="B440" s="107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0">
        <v>9</v>
      </c>
      <c r="B441" s="107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0">
        <v>10</v>
      </c>
      <c r="B442" s="107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0">
        <v>11</v>
      </c>
      <c r="B443" s="107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0">
        <v>12</v>
      </c>
      <c r="B444" s="107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0">
        <v>13</v>
      </c>
      <c r="B445" s="107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0">
        <v>14</v>
      </c>
      <c r="B446" s="107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0">
        <v>15</v>
      </c>
      <c r="B447" s="107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0">
        <v>16</v>
      </c>
      <c r="B448" s="107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0">
        <v>17</v>
      </c>
      <c r="B449" s="107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0">
        <v>18</v>
      </c>
      <c r="B450" s="107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0">
        <v>19</v>
      </c>
      <c r="B451" s="107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0">
        <v>20</v>
      </c>
      <c r="B452" s="107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0">
        <v>21</v>
      </c>
      <c r="B453" s="107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0">
        <v>22</v>
      </c>
      <c r="B454" s="107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0">
        <v>23</v>
      </c>
      <c r="B455" s="107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0">
        <v>24</v>
      </c>
      <c r="B456" s="107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0">
        <v>25</v>
      </c>
      <c r="B457" s="107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0">
        <v>26</v>
      </c>
      <c r="B458" s="107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0">
        <v>27</v>
      </c>
      <c r="B459" s="107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0">
        <v>28</v>
      </c>
      <c r="B460" s="107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0">
        <v>29</v>
      </c>
      <c r="B461" s="107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0">
        <v>30</v>
      </c>
      <c r="B462" s="107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0">
        <v>1</v>
      </c>
      <c r="B466" s="107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0">
        <v>2</v>
      </c>
      <c r="B467" s="107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0">
        <v>3</v>
      </c>
      <c r="B468" s="107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0">
        <v>4</v>
      </c>
      <c r="B469" s="107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0">
        <v>5</v>
      </c>
      <c r="B470" s="107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0">
        <v>6</v>
      </c>
      <c r="B471" s="107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0">
        <v>7</v>
      </c>
      <c r="B472" s="107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0">
        <v>8</v>
      </c>
      <c r="B473" s="107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0">
        <v>9</v>
      </c>
      <c r="B474" s="107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0">
        <v>10</v>
      </c>
      <c r="B475" s="107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0">
        <v>11</v>
      </c>
      <c r="B476" s="107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0">
        <v>12</v>
      </c>
      <c r="B477" s="107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0">
        <v>13</v>
      </c>
      <c r="B478" s="107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0">
        <v>14</v>
      </c>
      <c r="B479" s="107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0">
        <v>15</v>
      </c>
      <c r="B480" s="107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0">
        <v>16</v>
      </c>
      <c r="B481" s="107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0">
        <v>17</v>
      </c>
      <c r="B482" s="107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0">
        <v>18</v>
      </c>
      <c r="B483" s="107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0">
        <v>19</v>
      </c>
      <c r="B484" s="107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0">
        <v>20</v>
      </c>
      <c r="B485" s="107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0">
        <v>21</v>
      </c>
      <c r="B486" s="107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0">
        <v>22</v>
      </c>
      <c r="B487" s="107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0">
        <v>23</v>
      </c>
      <c r="B488" s="107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0">
        <v>24</v>
      </c>
      <c r="B489" s="107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0">
        <v>25</v>
      </c>
      <c r="B490" s="107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0">
        <v>26</v>
      </c>
      <c r="B491" s="107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0">
        <v>27</v>
      </c>
      <c r="B492" s="107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0">
        <v>28</v>
      </c>
      <c r="B493" s="107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0">
        <v>29</v>
      </c>
      <c r="B494" s="107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0">
        <v>30</v>
      </c>
      <c r="B495" s="107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0">
        <v>1</v>
      </c>
      <c r="B499" s="107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0">
        <v>2</v>
      </c>
      <c r="B500" s="107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0">
        <v>3</v>
      </c>
      <c r="B501" s="107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0">
        <v>4</v>
      </c>
      <c r="B502" s="107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0">
        <v>5</v>
      </c>
      <c r="B503" s="107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0">
        <v>6</v>
      </c>
      <c r="B504" s="107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0">
        <v>7</v>
      </c>
      <c r="B505" s="107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0">
        <v>8</v>
      </c>
      <c r="B506" s="107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0">
        <v>9</v>
      </c>
      <c r="B507" s="107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0">
        <v>10</v>
      </c>
      <c r="B508" s="107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0">
        <v>11</v>
      </c>
      <c r="B509" s="107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0">
        <v>12</v>
      </c>
      <c r="B510" s="107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0">
        <v>13</v>
      </c>
      <c r="B511" s="107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0">
        <v>14</v>
      </c>
      <c r="B512" s="107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0">
        <v>15</v>
      </c>
      <c r="B513" s="107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0">
        <v>16</v>
      </c>
      <c r="B514" s="107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0">
        <v>17</v>
      </c>
      <c r="B515" s="107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0">
        <v>18</v>
      </c>
      <c r="B516" s="107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0">
        <v>19</v>
      </c>
      <c r="B517" s="107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0">
        <v>20</v>
      </c>
      <c r="B518" s="107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0">
        <v>21</v>
      </c>
      <c r="B519" s="107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0">
        <v>22</v>
      </c>
      <c r="B520" s="107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0">
        <v>23</v>
      </c>
      <c r="B521" s="107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0">
        <v>24</v>
      </c>
      <c r="B522" s="107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0">
        <v>25</v>
      </c>
      <c r="B523" s="107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0">
        <v>26</v>
      </c>
      <c r="B524" s="107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0">
        <v>27</v>
      </c>
      <c r="B525" s="107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0">
        <v>28</v>
      </c>
      <c r="B526" s="107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0">
        <v>29</v>
      </c>
      <c r="B527" s="107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0">
        <v>30</v>
      </c>
      <c r="B528" s="107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0">
        <v>1</v>
      </c>
      <c r="B532" s="107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0">
        <v>2</v>
      </c>
      <c r="B533" s="107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0">
        <v>3</v>
      </c>
      <c r="B534" s="107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0">
        <v>4</v>
      </c>
      <c r="B535" s="107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0">
        <v>5</v>
      </c>
      <c r="B536" s="107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0">
        <v>6</v>
      </c>
      <c r="B537" s="107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0">
        <v>7</v>
      </c>
      <c r="B538" s="107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0">
        <v>8</v>
      </c>
      <c r="B539" s="107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0">
        <v>9</v>
      </c>
      <c r="B540" s="107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0">
        <v>10</v>
      </c>
      <c r="B541" s="107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0">
        <v>11</v>
      </c>
      <c r="B542" s="107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0">
        <v>12</v>
      </c>
      <c r="B543" s="107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0">
        <v>13</v>
      </c>
      <c r="B544" s="107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0">
        <v>14</v>
      </c>
      <c r="B545" s="107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0">
        <v>15</v>
      </c>
      <c r="B546" s="107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0">
        <v>16</v>
      </c>
      <c r="B547" s="107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0">
        <v>17</v>
      </c>
      <c r="B548" s="107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0">
        <v>18</v>
      </c>
      <c r="B549" s="107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0">
        <v>19</v>
      </c>
      <c r="B550" s="107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0">
        <v>20</v>
      </c>
      <c r="B551" s="107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0">
        <v>21</v>
      </c>
      <c r="B552" s="107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0">
        <v>22</v>
      </c>
      <c r="B553" s="107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0">
        <v>23</v>
      </c>
      <c r="B554" s="107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0">
        <v>24</v>
      </c>
      <c r="B555" s="107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0">
        <v>25</v>
      </c>
      <c r="B556" s="107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0">
        <v>26</v>
      </c>
      <c r="B557" s="107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0">
        <v>27</v>
      </c>
      <c r="B558" s="107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0">
        <v>28</v>
      </c>
      <c r="B559" s="107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0">
        <v>29</v>
      </c>
      <c r="B560" s="107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0">
        <v>30</v>
      </c>
      <c r="B561" s="107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0">
        <v>1</v>
      </c>
      <c r="B565" s="107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0">
        <v>2</v>
      </c>
      <c r="B566" s="107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0">
        <v>3</v>
      </c>
      <c r="B567" s="107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0">
        <v>4</v>
      </c>
      <c r="B568" s="107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0">
        <v>5</v>
      </c>
      <c r="B569" s="107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0">
        <v>6</v>
      </c>
      <c r="B570" s="107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0">
        <v>7</v>
      </c>
      <c r="B571" s="107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0">
        <v>8</v>
      </c>
      <c r="B572" s="107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0">
        <v>9</v>
      </c>
      <c r="B573" s="107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0">
        <v>10</v>
      </c>
      <c r="B574" s="107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0">
        <v>11</v>
      </c>
      <c r="B575" s="107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0">
        <v>12</v>
      </c>
      <c r="B576" s="107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0">
        <v>13</v>
      </c>
      <c r="B577" s="107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0">
        <v>14</v>
      </c>
      <c r="B578" s="107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0">
        <v>15</v>
      </c>
      <c r="B579" s="107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0">
        <v>16</v>
      </c>
      <c r="B580" s="107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0">
        <v>17</v>
      </c>
      <c r="B581" s="107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0">
        <v>18</v>
      </c>
      <c r="B582" s="107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0">
        <v>19</v>
      </c>
      <c r="B583" s="107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0">
        <v>20</v>
      </c>
      <c r="B584" s="107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0">
        <v>21</v>
      </c>
      <c r="B585" s="107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0">
        <v>22</v>
      </c>
      <c r="B586" s="107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0">
        <v>23</v>
      </c>
      <c r="B587" s="107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0">
        <v>24</v>
      </c>
      <c r="B588" s="107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0">
        <v>25</v>
      </c>
      <c r="B589" s="107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0">
        <v>26</v>
      </c>
      <c r="B590" s="107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0">
        <v>27</v>
      </c>
      <c r="B591" s="107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0">
        <v>28</v>
      </c>
      <c r="B592" s="107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0">
        <v>29</v>
      </c>
      <c r="B593" s="107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0">
        <v>30</v>
      </c>
      <c r="B594" s="107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0">
        <v>1</v>
      </c>
      <c r="B598" s="107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0">
        <v>2</v>
      </c>
      <c r="B599" s="107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0">
        <v>3</v>
      </c>
      <c r="B600" s="107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0">
        <v>4</v>
      </c>
      <c r="B601" s="107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0">
        <v>5</v>
      </c>
      <c r="B602" s="107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0">
        <v>6</v>
      </c>
      <c r="B603" s="107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0">
        <v>7</v>
      </c>
      <c r="B604" s="107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0">
        <v>8</v>
      </c>
      <c r="B605" s="107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0">
        <v>9</v>
      </c>
      <c r="B606" s="107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0">
        <v>10</v>
      </c>
      <c r="B607" s="107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0">
        <v>11</v>
      </c>
      <c r="B608" s="107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0">
        <v>12</v>
      </c>
      <c r="B609" s="107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0">
        <v>13</v>
      </c>
      <c r="B610" s="107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0">
        <v>14</v>
      </c>
      <c r="B611" s="107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0">
        <v>15</v>
      </c>
      <c r="B612" s="107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0">
        <v>16</v>
      </c>
      <c r="B613" s="107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0">
        <v>17</v>
      </c>
      <c r="B614" s="107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0">
        <v>18</v>
      </c>
      <c r="B615" s="107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0">
        <v>19</v>
      </c>
      <c r="B616" s="107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0">
        <v>20</v>
      </c>
      <c r="B617" s="107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0">
        <v>21</v>
      </c>
      <c r="B618" s="107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0">
        <v>22</v>
      </c>
      <c r="B619" s="107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0">
        <v>23</v>
      </c>
      <c r="B620" s="107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0">
        <v>24</v>
      </c>
      <c r="B621" s="107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0">
        <v>25</v>
      </c>
      <c r="B622" s="107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0">
        <v>26</v>
      </c>
      <c r="B623" s="107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0">
        <v>27</v>
      </c>
      <c r="B624" s="107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0">
        <v>28</v>
      </c>
      <c r="B625" s="107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0">
        <v>29</v>
      </c>
      <c r="B626" s="107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0">
        <v>30</v>
      </c>
      <c r="B627" s="107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0">
        <v>1</v>
      </c>
      <c r="B631" s="107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0">
        <v>2</v>
      </c>
      <c r="B632" s="107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0">
        <v>3</v>
      </c>
      <c r="B633" s="107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0">
        <v>4</v>
      </c>
      <c r="B634" s="107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0">
        <v>5</v>
      </c>
      <c r="B635" s="107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0">
        <v>6</v>
      </c>
      <c r="B636" s="107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0">
        <v>7</v>
      </c>
      <c r="B637" s="107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0">
        <v>8</v>
      </c>
      <c r="B638" s="107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0">
        <v>9</v>
      </c>
      <c r="B639" s="107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0">
        <v>10</v>
      </c>
      <c r="B640" s="107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0">
        <v>11</v>
      </c>
      <c r="B641" s="107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0">
        <v>12</v>
      </c>
      <c r="B642" s="107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0">
        <v>13</v>
      </c>
      <c r="B643" s="107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0">
        <v>14</v>
      </c>
      <c r="B644" s="107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0">
        <v>15</v>
      </c>
      <c r="B645" s="107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0">
        <v>16</v>
      </c>
      <c r="B646" s="107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0">
        <v>17</v>
      </c>
      <c r="B647" s="107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0">
        <v>18</v>
      </c>
      <c r="B648" s="107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0">
        <v>19</v>
      </c>
      <c r="B649" s="107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0">
        <v>20</v>
      </c>
      <c r="B650" s="107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0">
        <v>21</v>
      </c>
      <c r="B651" s="107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0">
        <v>22</v>
      </c>
      <c r="B652" s="107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0">
        <v>23</v>
      </c>
      <c r="B653" s="107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0">
        <v>24</v>
      </c>
      <c r="B654" s="107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0">
        <v>25</v>
      </c>
      <c r="B655" s="107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0">
        <v>26</v>
      </c>
      <c r="B656" s="107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0">
        <v>27</v>
      </c>
      <c r="B657" s="107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0">
        <v>28</v>
      </c>
      <c r="B658" s="107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0">
        <v>29</v>
      </c>
      <c r="B659" s="107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0">
        <v>30</v>
      </c>
      <c r="B660" s="107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0">
        <v>1</v>
      </c>
      <c r="B664" s="107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0">
        <v>2</v>
      </c>
      <c r="B665" s="107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0">
        <v>3</v>
      </c>
      <c r="B666" s="107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0">
        <v>4</v>
      </c>
      <c r="B667" s="107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0">
        <v>5</v>
      </c>
      <c r="B668" s="107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0">
        <v>6</v>
      </c>
      <c r="B669" s="107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0">
        <v>7</v>
      </c>
      <c r="B670" s="107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0">
        <v>8</v>
      </c>
      <c r="B671" s="107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0">
        <v>9</v>
      </c>
      <c r="B672" s="107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0">
        <v>10</v>
      </c>
      <c r="B673" s="107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0">
        <v>11</v>
      </c>
      <c r="B674" s="107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0">
        <v>12</v>
      </c>
      <c r="B675" s="107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0">
        <v>13</v>
      </c>
      <c r="B676" s="107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0">
        <v>14</v>
      </c>
      <c r="B677" s="107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0">
        <v>15</v>
      </c>
      <c r="B678" s="107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0">
        <v>16</v>
      </c>
      <c r="B679" s="107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0">
        <v>17</v>
      </c>
      <c r="B680" s="107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0">
        <v>18</v>
      </c>
      <c r="B681" s="107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0">
        <v>19</v>
      </c>
      <c r="B682" s="107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0">
        <v>20</v>
      </c>
      <c r="B683" s="107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0">
        <v>21</v>
      </c>
      <c r="B684" s="107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0">
        <v>22</v>
      </c>
      <c r="B685" s="107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0">
        <v>23</v>
      </c>
      <c r="B686" s="107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0">
        <v>24</v>
      </c>
      <c r="B687" s="107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0">
        <v>25</v>
      </c>
      <c r="B688" s="107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0">
        <v>26</v>
      </c>
      <c r="B689" s="107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0">
        <v>27</v>
      </c>
      <c r="B690" s="107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0">
        <v>28</v>
      </c>
      <c r="B691" s="107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0">
        <v>29</v>
      </c>
      <c r="B692" s="107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0">
        <v>30</v>
      </c>
      <c r="B693" s="107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0">
        <v>1</v>
      </c>
      <c r="B697" s="107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0">
        <v>2</v>
      </c>
      <c r="B698" s="107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0">
        <v>3</v>
      </c>
      <c r="B699" s="107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0">
        <v>4</v>
      </c>
      <c r="B700" s="107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0">
        <v>5</v>
      </c>
      <c r="B701" s="107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0">
        <v>6</v>
      </c>
      <c r="B702" s="107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0">
        <v>7</v>
      </c>
      <c r="B703" s="107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0">
        <v>8</v>
      </c>
      <c r="B704" s="107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0">
        <v>9</v>
      </c>
      <c r="B705" s="107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0">
        <v>10</v>
      </c>
      <c r="B706" s="107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0">
        <v>11</v>
      </c>
      <c r="B707" s="107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0">
        <v>12</v>
      </c>
      <c r="B708" s="107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0">
        <v>13</v>
      </c>
      <c r="B709" s="107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0">
        <v>14</v>
      </c>
      <c r="B710" s="107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0">
        <v>15</v>
      </c>
      <c r="B711" s="107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0">
        <v>16</v>
      </c>
      <c r="B712" s="107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0">
        <v>17</v>
      </c>
      <c r="B713" s="107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0">
        <v>18</v>
      </c>
      <c r="B714" s="107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0">
        <v>19</v>
      </c>
      <c r="B715" s="107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0">
        <v>20</v>
      </c>
      <c r="B716" s="107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0">
        <v>21</v>
      </c>
      <c r="B717" s="107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0">
        <v>22</v>
      </c>
      <c r="B718" s="107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0">
        <v>23</v>
      </c>
      <c r="B719" s="107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0">
        <v>24</v>
      </c>
      <c r="B720" s="107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0">
        <v>25</v>
      </c>
      <c r="B721" s="107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0">
        <v>26</v>
      </c>
      <c r="B722" s="107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0">
        <v>27</v>
      </c>
      <c r="B723" s="107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0">
        <v>28</v>
      </c>
      <c r="B724" s="107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0">
        <v>29</v>
      </c>
      <c r="B725" s="107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0">
        <v>30</v>
      </c>
      <c r="B726" s="107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0">
        <v>1</v>
      </c>
      <c r="B730" s="107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0">
        <v>2</v>
      </c>
      <c r="B731" s="107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0">
        <v>3</v>
      </c>
      <c r="B732" s="107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0">
        <v>4</v>
      </c>
      <c r="B733" s="107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0">
        <v>5</v>
      </c>
      <c r="B734" s="107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0">
        <v>6</v>
      </c>
      <c r="B735" s="107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0">
        <v>7</v>
      </c>
      <c r="B736" s="107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0">
        <v>8</v>
      </c>
      <c r="B737" s="107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0">
        <v>9</v>
      </c>
      <c r="B738" s="107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0">
        <v>10</v>
      </c>
      <c r="B739" s="107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0">
        <v>11</v>
      </c>
      <c r="B740" s="107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0">
        <v>12</v>
      </c>
      <c r="B741" s="107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0">
        <v>13</v>
      </c>
      <c r="B742" s="107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0">
        <v>14</v>
      </c>
      <c r="B743" s="107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0">
        <v>15</v>
      </c>
      <c r="B744" s="107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0">
        <v>16</v>
      </c>
      <c r="B745" s="107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0">
        <v>17</v>
      </c>
      <c r="B746" s="107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0">
        <v>18</v>
      </c>
      <c r="B747" s="107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0">
        <v>19</v>
      </c>
      <c r="B748" s="107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0">
        <v>20</v>
      </c>
      <c r="B749" s="107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0">
        <v>21</v>
      </c>
      <c r="B750" s="107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0">
        <v>22</v>
      </c>
      <c r="B751" s="107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0">
        <v>23</v>
      </c>
      <c r="B752" s="107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0">
        <v>24</v>
      </c>
      <c r="B753" s="107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0">
        <v>25</v>
      </c>
      <c r="B754" s="107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0">
        <v>26</v>
      </c>
      <c r="B755" s="107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0">
        <v>27</v>
      </c>
      <c r="B756" s="107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0">
        <v>28</v>
      </c>
      <c r="B757" s="107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0">
        <v>29</v>
      </c>
      <c r="B758" s="107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0">
        <v>30</v>
      </c>
      <c r="B759" s="107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0">
        <v>1</v>
      </c>
      <c r="B763" s="107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0">
        <v>2</v>
      </c>
      <c r="B764" s="107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0">
        <v>3</v>
      </c>
      <c r="B765" s="107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0">
        <v>4</v>
      </c>
      <c r="B766" s="107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0">
        <v>5</v>
      </c>
      <c r="B767" s="107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0">
        <v>6</v>
      </c>
      <c r="B768" s="107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0">
        <v>7</v>
      </c>
      <c r="B769" s="107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0">
        <v>8</v>
      </c>
      <c r="B770" s="107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0">
        <v>9</v>
      </c>
      <c r="B771" s="107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0">
        <v>10</v>
      </c>
      <c r="B772" s="107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0">
        <v>11</v>
      </c>
      <c r="B773" s="107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0">
        <v>12</v>
      </c>
      <c r="B774" s="107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0">
        <v>13</v>
      </c>
      <c r="B775" s="107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0">
        <v>14</v>
      </c>
      <c r="B776" s="107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0">
        <v>15</v>
      </c>
      <c r="B777" s="107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0">
        <v>16</v>
      </c>
      <c r="B778" s="107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0">
        <v>17</v>
      </c>
      <c r="B779" s="107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0">
        <v>18</v>
      </c>
      <c r="B780" s="107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0">
        <v>19</v>
      </c>
      <c r="B781" s="107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0">
        <v>20</v>
      </c>
      <c r="B782" s="107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0">
        <v>21</v>
      </c>
      <c r="B783" s="107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0">
        <v>22</v>
      </c>
      <c r="B784" s="107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0">
        <v>23</v>
      </c>
      <c r="B785" s="107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0">
        <v>24</v>
      </c>
      <c r="B786" s="107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0">
        <v>25</v>
      </c>
      <c r="B787" s="107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0">
        <v>26</v>
      </c>
      <c r="B788" s="107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0">
        <v>27</v>
      </c>
      <c r="B789" s="107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0">
        <v>28</v>
      </c>
      <c r="B790" s="107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0">
        <v>29</v>
      </c>
      <c r="B791" s="107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0">
        <v>30</v>
      </c>
      <c r="B792" s="107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0">
        <v>1</v>
      </c>
      <c r="B796" s="107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0">
        <v>2</v>
      </c>
      <c r="B797" s="107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0">
        <v>3</v>
      </c>
      <c r="B798" s="107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0">
        <v>4</v>
      </c>
      <c r="B799" s="107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0">
        <v>5</v>
      </c>
      <c r="B800" s="107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0">
        <v>6</v>
      </c>
      <c r="B801" s="107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0">
        <v>7</v>
      </c>
      <c r="B802" s="107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0">
        <v>8</v>
      </c>
      <c r="B803" s="107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0">
        <v>9</v>
      </c>
      <c r="B804" s="107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0">
        <v>10</v>
      </c>
      <c r="B805" s="107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0">
        <v>11</v>
      </c>
      <c r="B806" s="107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0">
        <v>12</v>
      </c>
      <c r="B807" s="107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0">
        <v>13</v>
      </c>
      <c r="B808" s="107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0">
        <v>14</v>
      </c>
      <c r="B809" s="107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0">
        <v>15</v>
      </c>
      <c r="B810" s="107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0">
        <v>16</v>
      </c>
      <c r="B811" s="107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0">
        <v>17</v>
      </c>
      <c r="B812" s="107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0">
        <v>18</v>
      </c>
      <c r="B813" s="107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0">
        <v>19</v>
      </c>
      <c r="B814" s="107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0">
        <v>20</v>
      </c>
      <c r="B815" s="107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0">
        <v>21</v>
      </c>
      <c r="B816" s="107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0">
        <v>22</v>
      </c>
      <c r="B817" s="107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0">
        <v>23</v>
      </c>
      <c r="B818" s="107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0">
        <v>24</v>
      </c>
      <c r="B819" s="107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0">
        <v>25</v>
      </c>
      <c r="B820" s="107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0">
        <v>26</v>
      </c>
      <c r="B821" s="107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0">
        <v>27</v>
      </c>
      <c r="B822" s="107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0">
        <v>28</v>
      </c>
      <c r="B823" s="107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0">
        <v>29</v>
      </c>
      <c r="B824" s="107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0">
        <v>30</v>
      </c>
      <c r="B825" s="107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0">
        <v>1</v>
      </c>
      <c r="B829" s="107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0">
        <v>2</v>
      </c>
      <c r="B830" s="107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0">
        <v>3</v>
      </c>
      <c r="B831" s="107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0">
        <v>4</v>
      </c>
      <c r="B832" s="107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0">
        <v>5</v>
      </c>
      <c r="B833" s="107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0">
        <v>6</v>
      </c>
      <c r="B834" s="107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0">
        <v>7</v>
      </c>
      <c r="B835" s="107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0">
        <v>8</v>
      </c>
      <c r="B836" s="107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0">
        <v>9</v>
      </c>
      <c r="B837" s="107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0">
        <v>10</v>
      </c>
      <c r="B838" s="107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0">
        <v>11</v>
      </c>
      <c r="B839" s="107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0">
        <v>12</v>
      </c>
      <c r="B840" s="107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0">
        <v>13</v>
      </c>
      <c r="B841" s="107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0">
        <v>14</v>
      </c>
      <c r="B842" s="107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0">
        <v>15</v>
      </c>
      <c r="B843" s="107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0">
        <v>16</v>
      </c>
      <c r="B844" s="107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0">
        <v>17</v>
      </c>
      <c r="B845" s="107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0">
        <v>18</v>
      </c>
      <c r="B846" s="107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0">
        <v>19</v>
      </c>
      <c r="B847" s="107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0">
        <v>20</v>
      </c>
      <c r="B848" s="107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0">
        <v>21</v>
      </c>
      <c r="B849" s="107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0">
        <v>22</v>
      </c>
      <c r="B850" s="107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0">
        <v>23</v>
      </c>
      <c r="B851" s="107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0">
        <v>24</v>
      </c>
      <c r="B852" s="107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0">
        <v>25</v>
      </c>
      <c r="B853" s="107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0">
        <v>26</v>
      </c>
      <c r="B854" s="107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0">
        <v>27</v>
      </c>
      <c r="B855" s="107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0">
        <v>28</v>
      </c>
      <c r="B856" s="107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0">
        <v>29</v>
      </c>
      <c r="B857" s="107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0">
        <v>30</v>
      </c>
      <c r="B858" s="107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0">
        <v>1</v>
      </c>
      <c r="B862" s="107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0">
        <v>2</v>
      </c>
      <c r="B863" s="107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0">
        <v>3</v>
      </c>
      <c r="B864" s="107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0">
        <v>4</v>
      </c>
      <c r="B865" s="107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0">
        <v>5</v>
      </c>
      <c r="B866" s="107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0">
        <v>6</v>
      </c>
      <c r="B867" s="107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0">
        <v>7</v>
      </c>
      <c r="B868" s="107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0">
        <v>8</v>
      </c>
      <c r="B869" s="107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0">
        <v>9</v>
      </c>
      <c r="B870" s="107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0">
        <v>10</v>
      </c>
      <c r="B871" s="107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0">
        <v>11</v>
      </c>
      <c r="B872" s="107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0">
        <v>12</v>
      </c>
      <c r="B873" s="107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0">
        <v>13</v>
      </c>
      <c r="B874" s="107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0">
        <v>14</v>
      </c>
      <c r="B875" s="107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0">
        <v>15</v>
      </c>
      <c r="B876" s="107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0">
        <v>16</v>
      </c>
      <c r="B877" s="107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0">
        <v>17</v>
      </c>
      <c r="B878" s="107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0">
        <v>18</v>
      </c>
      <c r="B879" s="107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0">
        <v>19</v>
      </c>
      <c r="B880" s="107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0">
        <v>20</v>
      </c>
      <c r="B881" s="107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0">
        <v>21</v>
      </c>
      <c r="B882" s="107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0">
        <v>22</v>
      </c>
      <c r="B883" s="107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0">
        <v>23</v>
      </c>
      <c r="B884" s="107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0">
        <v>24</v>
      </c>
      <c r="B885" s="107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0">
        <v>25</v>
      </c>
      <c r="B886" s="107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0">
        <v>26</v>
      </c>
      <c r="B887" s="107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0">
        <v>27</v>
      </c>
      <c r="B888" s="107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0">
        <v>28</v>
      </c>
      <c r="B889" s="107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0">
        <v>29</v>
      </c>
      <c r="B890" s="107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0">
        <v>30</v>
      </c>
      <c r="B891" s="107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0">
        <v>1</v>
      </c>
      <c r="B895" s="107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0">
        <v>2</v>
      </c>
      <c r="B896" s="107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0">
        <v>3</v>
      </c>
      <c r="B897" s="107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0">
        <v>4</v>
      </c>
      <c r="B898" s="107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0">
        <v>5</v>
      </c>
      <c r="B899" s="107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0">
        <v>6</v>
      </c>
      <c r="B900" s="107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0">
        <v>7</v>
      </c>
      <c r="B901" s="107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0">
        <v>8</v>
      </c>
      <c r="B902" s="107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0">
        <v>9</v>
      </c>
      <c r="B903" s="107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0">
        <v>10</v>
      </c>
      <c r="B904" s="107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0">
        <v>11</v>
      </c>
      <c r="B905" s="107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0">
        <v>12</v>
      </c>
      <c r="B906" s="107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0">
        <v>13</v>
      </c>
      <c r="B907" s="107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0">
        <v>14</v>
      </c>
      <c r="B908" s="107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0">
        <v>15</v>
      </c>
      <c r="B909" s="107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0">
        <v>16</v>
      </c>
      <c r="B910" s="107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0">
        <v>17</v>
      </c>
      <c r="B911" s="107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0">
        <v>18</v>
      </c>
      <c r="B912" s="107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0">
        <v>19</v>
      </c>
      <c r="B913" s="107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0">
        <v>20</v>
      </c>
      <c r="B914" s="107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0">
        <v>21</v>
      </c>
      <c r="B915" s="107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0">
        <v>22</v>
      </c>
      <c r="B916" s="107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0">
        <v>23</v>
      </c>
      <c r="B917" s="107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0">
        <v>24</v>
      </c>
      <c r="B918" s="107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0">
        <v>25</v>
      </c>
      <c r="B919" s="107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0">
        <v>26</v>
      </c>
      <c r="B920" s="107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0">
        <v>27</v>
      </c>
      <c r="B921" s="107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0">
        <v>28</v>
      </c>
      <c r="B922" s="107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0">
        <v>29</v>
      </c>
      <c r="B923" s="107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0">
        <v>30</v>
      </c>
      <c r="B924" s="107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0">
        <v>1</v>
      </c>
      <c r="B928" s="107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0">
        <v>2</v>
      </c>
      <c r="B929" s="107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0">
        <v>3</v>
      </c>
      <c r="B930" s="107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0">
        <v>4</v>
      </c>
      <c r="B931" s="107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0">
        <v>5</v>
      </c>
      <c r="B932" s="107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0">
        <v>6</v>
      </c>
      <c r="B933" s="107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0">
        <v>7</v>
      </c>
      <c r="B934" s="107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0">
        <v>8</v>
      </c>
      <c r="B935" s="107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0">
        <v>9</v>
      </c>
      <c r="B936" s="107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0">
        <v>10</v>
      </c>
      <c r="B937" s="107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0">
        <v>11</v>
      </c>
      <c r="B938" s="107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0">
        <v>12</v>
      </c>
      <c r="B939" s="107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0">
        <v>13</v>
      </c>
      <c r="B940" s="107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0">
        <v>14</v>
      </c>
      <c r="B941" s="107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0">
        <v>15</v>
      </c>
      <c r="B942" s="107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0">
        <v>16</v>
      </c>
      <c r="B943" s="107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0">
        <v>17</v>
      </c>
      <c r="B944" s="107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0">
        <v>18</v>
      </c>
      <c r="B945" s="107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0">
        <v>19</v>
      </c>
      <c r="B946" s="107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0">
        <v>20</v>
      </c>
      <c r="B947" s="107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0">
        <v>21</v>
      </c>
      <c r="B948" s="107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0">
        <v>22</v>
      </c>
      <c r="B949" s="107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0">
        <v>23</v>
      </c>
      <c r="B950" s="107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0">
        <v>24</v>
      </c>
      <c r="B951" s="107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0">
        <v>25</v>
      </c>
      <c r="B952" s="107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0">
        <v>26</v>
      </c>
      <c r="B953" s="107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0">
        <v>27</v>
      </c>
      <c r="B954" s="107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0">
        <v>28</v>
      </c>
      <c r="B955" s="107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0">
        <v>29</v>
      </c>
      <c r="B956" s="107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0">
        <v>30</v>
      </c>
      <c r="B957" s="107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0">
        <v>1</v>
      </c>
      <c r="B961" s="107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0">
        <v>2</v>
      </c>
      <c r="B962" s="107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0">
        <v>3</v>
      </c>
      <c r="B963" s="107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0">
        <v>4</v>
      </c>
      <c r="B964" s="107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0">
        <v>5</v>
      </c>
      <c r="B965" s="107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0">
        <v>6</v>
      </c>
      <c r="B966" s="107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0">
        <v>7</v>
      </c>
      <c r="B967" s="107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0">
        <v>8</v>
      </c>
      <c r="B968" s="107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0">
        <v>9</v>
      </c>
      <c r="B969" s="107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0">
        <v>10</v>
      </c>
      <c r="B970" s="107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0">
        <v>11</v>
      </c>
      <c r="B971" s="107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0">
        <v>12</v>
      </c>
      <c r="B972" s="107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0">
        <v>13</v>
      </c>
      <c r="B973" s="107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0">
        <v>14</v>
      </c>
      <c r="B974" s="107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0">
        <v>15</v>
      </c>
      <c r="B975" s="107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0">
        <v>16</v>
      </c>
      <c r="B976" s="107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0">
        <v>17</v>
      </c>
      <c r="B977" s="107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0">
        <v>18</v>
      </c>
      <c r="B978" s="107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0">
        <v>19</v>
      </c>
      <c r="B979" s="107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0">
        <v>20</v>
      </c>
      <c r="B980" s="107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0">
        <v>21</v>
      </c>
      <c r="B981" s="107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0">
        <v>22</v>
      </c>
      <c r="B982" s="107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0">
        <v>23</v>
      </c>
      <c r="B983" s="107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0">
        <v>24</v>
      </c>
      <c r="B984" s="107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0">
        <v>25</v>
      </c>
      <c r="B985" s="107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0">
        <v>26</v>
      </c>
      <c r="B986" s="107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0">
        <v>27</v>
      </c>
      <c r="B987" s="107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0">
        <v>28</v>
      </c>
      <c r="B988" s="107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0">
        <v>29</v>
      </c>
      <c r="B989" s="107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0">
        <v>30</v>
      </c>
      <c r="B990" s="107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0">
        <v>1</v>
      </c>
      <c r="B994" s="107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0">
        <v>2</v>
      </c>
      <c r="B995" s="107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0">
        <v>3</v>
      </c>
      <c r="B996" s="107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0">
        <v>4</v>
      </c>
      <c r="B997" s="107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0">
        <v>5</v>
      </c>
      <c r="B998" s="107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0">
        <v>6</v>
      </c>
      <c r="B999" s="107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0">
        <v>7</v>
      </c>
      <c r="B1000" s="107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0">
        <v>8</v>
      </c>
      <c r="B1001" s="107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0">
        <v>9</v>
      </c>
      <c r="B1002" s="107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0">
        <v>10</v>
      </c>
      <c r="B1003" s="107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0">
        <v>11</v>
      </c>
      <c r="B1004" s="107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0">
        <v>12</v>
      </c>
      <c r="B1005" s="107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0">
        <v>13</v>
      </c>
      <c r="B1006" s="107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0">
        <v>14</v>
      </c>
      <c r="B1007" s="107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0">
        <v>15</v>
      </c>
      <c r="B1008" s="107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0">
        <v>16</v>
      </c>
      <c r="B1009" s="107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0">
        <v>17</v>
      </c>
      <c r="B1010" s="107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0">
        <v>18</v>
      </c>
      <c r="B1011" s="107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0">
        <v>19</v>
      </c>
      <c r="B1012" s="107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0">
        <v>20</v>
      </c>
      <c r="B1013" s="107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0">
        <v>21</v>
      </c>
      <c r="B1014" s="107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0">
        <v>22</v>
      </c>
      <c r="B1015" s="107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0">
        <v>23</v>
      </c>
      <c r="B1016" s="107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0">
        <v>24</v>
      </c>
      <c r="B1017" s="107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0">
        <v>25</v>
      </c>
      <c r="B1018" s="107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0">
        <v>26</v>
      </c>
      <c r="B1019" s="107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0">
        <v>27</v>
      </c>
      <c r="B1020" s="107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0">
        <v>28</v>
      </c>
      <c r="B1021" s="107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0">
        <v>29</v>
      </c>
      <c r="B1022" s="107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0">
        <v>30</v>
      </c>
      <c r="B1023" s="107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0">
        <v>1</v>
      </c>
      <c r="B1027" s="107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0">
        <v>2</v>
      </c>
      <c r="B1028" s="107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0">
        <v>3</v>
      </c>
      <c r="B1029" s="107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0">
        <v>4</v>
      </c>
      <c r="B1030" s="107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0">
        <v>5</v>
      </c>
      <c r="B1031" s="107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0">
        <v>6</v>
      </c>
      <c r="B1032" s="107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0">
        <v>7</v>
      </c>
      <c r="B1033" s="107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0">
        <v>8</v>
      </c>
      <c r="B1034" s="107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0">
        <v>9</v>
      </c>
      <c r="B1035" s="107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0">
        <v>10</v>
      </c>
      <c r="B1036" s="107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0">
        <v>11</v>
      </c>
      <c r="B1037" s="107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0">
        <v>12</v>
      </c>
      <c r="B1038" s="107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0">
        <v>13</v>
      </c>
      <c r="B1039" s="107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0">
        <v>14</v>
      </c>
      <c r="B1040" s="107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0">
        <v>15</v>
      </c>
      <c r="B1041" s="107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0">
        <v>16</v>
      </c>
      <c r="B1042" s="107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0">
        <v>17</v>
      </c>
      <c r="B1043" s="107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0">
        <v>18</v>
      </c>
      <c r="B1044" s="107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0">
        <v>19</v>
      </c>
      <c r="B1045" s="107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0">
        <v>20</v>
      </c>
      <c r="B1046" s="107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0">
        <v>21</v>
      </c>
      <c r="B1047" s="107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0">
        <v>22</v>
      </c>
      <c r="B1048" s="107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0">
        <v>23</v>
      </c>
      <c r="B1049" s="107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0">
        <v>24</v>
      </c>
      <c r="B1050" s="107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0">
        <v>25</v>
      </c>
      <c r="B1051" s="107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0">
        <v>26</v>
      </c>
      <c r="B1052" s="107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0">
        <v>27</v>
      </c>
      <c r="B1053" s="107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0">
        <v>28</v>
      </c>
      <c r="B1054" s="107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0">
        <v>29</v>
      </c>
      <c r="B1055" s="107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0">
        <v>30</v>
      </c>
      <c r="B1056" s="107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0">
        <v>1</v>
      </c>
      <c r="B1060" s="107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0">
        <v>2</v>
      </c>
      <c r="B1061" s="107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0">
        <v>3</v>
      </c>
      <c r="B1062" s="107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0">
        <v>4</v>
      </c>
      <c r="B1063" s="107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0">
        <v>5</v>
      </c>
      <c r="B1064" s="107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0">
        <v>6</v>
      </c>
      <c r="B1065" s="107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0">
        <v>7</v>
      </c>
      <c r="B1066" s="107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0">
        <v>8</v>
      </c>
      <c r="B1067" s="107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0">
        <v>9</v>
      </c>
      <c r="B1068" s="107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0">
        <v>10</v>
      </c>
      <c r="B1069" s="107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0">
        <v>11</v>
      </c>
      <c r="B1070" s="107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0">
        <v>12</v>
      </c>
      <c r="B1071" s="107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0">
        <v>13</v>
      </c>
      <c r="B1072" s="107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0">
        <v>14</v>
      </c>
      <c r="B1073" s="107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0">
        <v>15</v>
      </c>
      <c r="B1074" s="107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0">
        <v>16</v>
      </c>
      <c r="B1075" s="107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0">
        <v>17</v>
      </c>
      <c r="B1076" s="107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0">
        <v>18</v>
      </c>
      <c r="B1077" s="107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0">
        <v>19</v>
      </c>
      <c r="B1078" s="107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0">
        <v>20</v>
      </c>
      <c r="B1079" s="107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0">
        <v>21</v>
      </c>
      <c r="B1080" s="107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0">
        <v>22</v>
      </c>
      <c r="B1081" s="107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0">
        <v>23</v>
      </c>
      <c r="B1082" s="107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0">
        <v>24</v>
      </c>
      <c r="B1083" s="107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0">
        <v>25</v>
      </c>
      <c r="B1084" s="107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0">
        <v>26</v>
      </c>
      <c r="B1085" s="107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0">
        <v>27</v>
      </c>
      <c r="B1086" s="107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0">
        <v>28</v>
      </c>
      <c r="B1087" s="107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0">
        <v>29</v>
      </c>
      <c r="B1088" s="107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0">
        <v>30</v>
      </c>
      <c r="B1089" s="107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0">
        <v>1</v>
      </c>
      <c r="B1093" s="107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0">
        <v>2</v>
      </c>
      <c r="B1094" s="107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0">
        <v>3</v>
      </c>
      <c r="B1095" s="107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0">
        <v>4</v>
      </c>
      <c r="B1096" s="107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0">
        <v>5</v>
      </c>
      <c r="B1097" s="107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0">
        <v>6</v>
      </c>
      <c r="B1098" s="107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0">
        <v>7</v>
      </c>
      <c r="B1099" s="107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0">
        <v>8</v>
      </c>
      <c r="B1100" s="107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0">
        <v>9</v>
      </c>
      <c r="B1101" s="107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0">
        <v>10</v>
      </c>
      <c r="B1102" s="107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0">
        <v>11</v>
      </c>
      <c r="B1103" s="107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0">
        <v>12</v>
      </c>
      <c r="B1104" s="107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0">
        <v>13</v>
      </c>
      <c r="B1105" s="107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0">
        <v>14</v>
      </c>
      <c r="B1106" s="107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0">
        <v>15</v>
      </c>
      <c r="B1107" s="107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0">
        <v>16</v>
      </c>
      <c r="B1108" s="107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0">
        <v>17</v>
      </c>
      <c r="B1109" s="107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0">
        <v>18</v>
      </c>
      <c r="B1110" s="107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0">
        <v>19</v>
      </c>
      <c r="B1111" s="107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0">
        <v>20</v>
      </c>
      <c r="B1112" s="107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0">
        <v>21</v>
      </c>
      <c r="B1113" s="107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0">
        <v>22</v>
      </c>
      <c r="B1114" s="107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0">
        <v>23</v>
      </c>
      <c r="B1115" s="107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0">
        <v>24</v>
      </c>
      <c r="B1116" s="107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0">
        <v>25</v>
      </c>
      <c r="B1117" s="107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0">
        <v>26</v>
      </c>
      <c r="B1118" s="107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0">
        <v>27</v>
      </c>
      <c r="B1119" s="107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0">
        <v>28</v>
      </c>
      <c r="B1120" s="107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0">
        <v>29</v>
      </c>
      <c r="B1121" s="107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0">
        <v>30</v>
      </c>
      <c r="B1122" s="107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0">
        <v>1</v>
      </c>
      <c r="B1126" s="107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0">
        <v>2</v>
      </c>
      <c r="B1127" s="107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0">
        <v>3</v>
      </c>
      <c r="B1128" s="107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0">
        <v>4</v>
      </c>
      <c r="B1129" s="107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0">
        <v>5</v>
      </c>
      <c r="B1130" s="107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0">
        <v>6</v>
      </c>
      <c r="B1131" s="107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0">
        <v>7</v>
      </c>
      <c r="B1132" s="107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0">
        <v>8</v>
      </c>
      <c r="B1133" s="107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0">
        <v>9</v>
      </c>
      <c r="B1134" s="107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0">
        <v>10</v>
      </c>
      <c r="B1135" s="107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0">
        <v>11</v>
      </c>
      <c r="B1136" s="107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0">
        <v>12</v>
      </c>
      <c r="B1137" s="107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0">
        <v>13</v>
      </c>
      <c r="B1138" s="107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0">
        <v>14</v>
      </c>
      <c r="B1139" s="107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0">
        <v>15</v>
      </c>
      <c r="B1140" s="107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0">
        <v>16</v>
      </c>
      <c r="B1141" s="107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0">
        <v>17</v>
      </c>
      <c r="B1142" s="107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0">
        <v>18</v>
      </c>
      <c r="B1143" s="107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0">
        <v>19</v>
      </c>
      <c r="B1144" s="107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0">
        <v>20</v>
      </c>
      <c r="B1145" s="107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0">
        <v>21</v>
      </c>
      <c r="B1146" s="107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0">
        <v>22</v>
      </c>
      <c r="B1147" s="107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0">
        <v>23</v>
      </c>
      <c r="B1148" s="107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0">
        <v>24</v>
      </c>
      <c r="B1149" s="107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0">
        <v>25</v>
      </c>
      <c r="B1150" s="107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0">
        <v>26</v>
      </c>
      <c r="B1151" s="107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0">
        <v>27</v>
      </c>
      <c r="B1152" s="107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0">
        <v>28</v>
      </c>
      <c r="B1153" s="107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0">
        <v>29</v>
      </c>
      <c r="B1154" s="107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0">
        <v>30</v>
      </c>
      <c r="B1155" s="107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0">
        <v>1</v>
      </c>
      <c r="B1159" s="107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0">
        <v>2</v>
      </c>
      <c r="B1160" s="107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0">
        <v>3</v>
      </c>
      <c r="B1161" s="107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0">
        <v>4</v>
      </c>
      <c r="B1162" s="107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0">
        <v>5</v>
      </c>
      <c r="B1163" s="107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0">
        <v>6</v>
      </c>
      <c r="B1164" s="107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0">
        <v>7</v>
      </c>
      <c r="B1165" s="107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0">
        <v>8</v>
      </c>
      <c r="B1166" s="107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0">
        <v>9</v>
      </c>
      <c r="B1167" s="107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0">
        <v>10</v>
      </c>
      <c r="B1168" s="107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0">
        <v>11</v>
      </c>
      <c r="B1169" s="107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0">
        <v>12</v>
      </c>
      <c r="B1170" s="107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0">
        <v>13</v>
      </c>
      <c r="B1171" s="107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0">
        <v>14</v>
      </c>
      <c r="B1172" s="107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0">
        <v>15</v>
      </c>
      <c r="B1173" s="107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0">
        <v>16</v>
      </c>
      <c r="B1174" s="107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0">
        <v>17</v>
      </c>
      <c r="B1175" s="107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0">
        <v>18</v>
      </c>
      <c r="B1176" s="107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0">
        <v>19</v>
      </c>
      <c r="B1177" s="107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0">
        <v>20</v>
      </c>
      <c r="B1178" s="107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0">
        <v>21</v>
      </c>
      <c r="B1179" s="107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0">
        <v>22</v>
      </c>
      <c r="B1180" s="107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0">
        <v>23</v>
      </c>
      <c r="B1181" s="107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0">
        <v>24</v>
      </c>
      <c r="B1182" s="107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0">
        <v>25</v>
      </c>
      <c r="B1183" s="107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0">
        <v>26</v>
      </c>
      <c r="B1184" s="107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0">
        <v>27</v>
      </c>
      <c r="B1185" s="107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0">
        <v>28</v>
      </c>
      <c r="B1186" s="107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0">
        <v>29</v>
      </c>
      <c r="B1187" s="107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0">
        <v>30</v>
      </c>
      <c r="B1188" s="107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0">
        <v>1</v>
      </c>
      <c r="B1192" s="107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0">
        <v>2</v>
      </c>
      <c r="B1193" s="107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0">
        <v>3</v>
      </c>
      <c r="B1194" s="107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0">
        <v>4</v>
      </c>
      <c r="B1195" s="107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0">
        <v>5</v>
      </c>
      <c r="B1196" s="107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0">
        <v>6</v>
      </c>
      <c r="B1197" s="107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0">
        <v>7</v>
      </c>
      <c r="B1198" s="107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0">
        <v>8</v>
      </c>
      <c r="B1199" s="107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0">
        <v>9</v>
      </c>
      <c r="B1200" s="107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0">
        <v>10</v>
      </c>
      <c r="B1201" s="107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0">
        <v>11</v>
      </c>
      <c r="B1202" s="107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0">
        <v>12</v>
      </c>
      <c r="B1203" s="107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0">
        <v>13</v>
      </c>
      <c r="B1204" s="107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0">
        <v>14</v>
      </c>
      <c r="B1205" s="107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0">
        <v>15</v>
      </c>
      <c r="B1206" s="107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0">
        <v>16</v>
      </c>
      <c r="B1207" s="107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0">
        <v>17</v>
      </c>
      <c r="B1208" s="107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0">
        <v>18</v>
      </c>
      <c r="B1209" s="107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0">
        <v>19</v>
      </c>
      <c r="B1210" s="107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0">
        <v>20</v>
      </c>
      <c r="B1211" s="107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0">
        <v>21</v>
      </c>
      <c r="B1212" s="107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0">
        <v>22</v>
      </c>
      <c r="B1213" s="107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0">
        <v>23</v>
      </c>
      <c r="B1214" s="107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0">
        <v>24</v>
      </c>
      <c r="B1215" s="107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0">
        <v>25</v>
      </c>
      <c r="B1216" s="107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0">
        <v>26</v>
      </c>
      <c r="B1217" s="107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0">
        <v>27</v>
      </c>
      <c r="B1218" s="107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0">
        <v>28</v>
      </c>
      <c r="B1219" s="107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0">
        <v>29</v>
      </c>
      <c r="B1220" s="107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0">
        <v>30</v>
      </c>
      <c r="B1221" s="107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0">
        <v>1</v>
      </c>
      <c r="B1225" s="107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0">
        <v>2</v>
      </c>
      <c r="B1226" s="107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0">
        <v>3</v>
      </c>
      <c r="B1227" s="107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0">
        <v>4</v>
      </c>
      <c r="B1228" s="107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0">
        <v>5</v>
      </c>
      <c r="B1229" s="107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0">
        <v>6</v>
      </c>
      <c r="B1230" s="107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0">
        <v>7</v>
      </c>
      <c r="B1231" s="107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0">
        <v>8</v>
      </c>
      <c r="B1232" s="107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0">
        <v>9</v>
      </c>
      <c r="B1233" s="107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0">
        <v>10</v>
      </c>
      <c r="B1234" s="107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0">
        <v>11</v>
      </c>
      <c r="B1235" s="107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0">
        <v>12</v>
      </c>
      <c r="B1236" s="107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0">
        <v>13</v>
      </c>
      <c r="B1237" s="107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0">
        <v>14</v>
      </c>
      <c r="B1238" s="107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0">
        <v>15</v>
      </c>
      <c r="B1239" s="107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0">
        <v>16</v>
      </c>
      <c r="B1240" s="107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0">
        <v>17</v>
      </c>
      <c r="B1241" s="107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0">
        <v>18</v>
      </c>
      <c r="B1242" s="107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0">
        <v>19</v>
      </c>
      <c r="B1243" s="107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0">
        <v>20</v>
      </c>
      <c r="B1244" s="107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0">
        <v>21</v>
      </c>
      <c r="B1245" s="107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0">
        <v>22</v>
      </c>
      <c r="B1246" s="107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0">
        <v>23</v>
      </c>
      <c r="B1247" s="107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0">
        <v>24</v>
      </c>
      <c r="B1248" s="107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0">
        <v>25</v>
      </c>
      <c r="B1249" s="107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0">
        <v>26</v>
      </c>
      <c r="B1250" s="107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0">
        <v>27</v>
      </c>
      <c r="B1251" s="107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0">
        <v>28</v>
      </c>
      <c r="B1252" s="107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0">
        <v>29</v>
      </c>
      <c r="B1253" s="107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0">
        <v>30</v>
      </c>
      <c r="B1254" s="107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0">
        <v>1</v>
      </c>
      <c r="B1258" s="107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0">
        <v>2</v>
      </c>
      <c r="B1259" s="107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0">
        <v>3</v>
      </c>
      <c r="B1260" s="107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0">
        <v>4</v>
      </c>
      <c r="B1261" s="107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0">
        <v>5</v>
      </c>
      <c r="B1262" s="107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0">
        <v>6</v>
      </c>
      <c r="B1263" s="107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0">
        <v>7</v>
      </c>
      <c r="B1264" s="107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0">
        <v>8</v>
      </c>
      <c r="B1265" s="107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0">
        <v>9</v>
      </c>
      <c r="B1266" s="107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0">
        <v>10</v>
      </c>
      <c r="B1267" s="107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0">
        <v>11</v>
      </c>
      <c r="B1268" s="107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0">
        <v>12</v>
      </c>
      <c r="B1269" s="107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0">
        <v>13</v>
      </c>
      <c r="B1270" s="107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0">
        <v>14</v>
      </c>
      <c r="B1271" s="107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0">
        <v>15</v>
      </c>
      <c r="B1272" s="107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0">
        <v>16</v>
      </c>
      <c r="B1273" s="107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0">
        <v>17</v>
      </c>
      <c r="B1274" s="107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0">
        <v>18</v>
      </c>
      <c r="B1275" s="107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0">
        <v>19</v>
      </c>
      <c r="B1276" s="107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0">
        <v>20</v>
      </c>
      <c r="B1277" s="107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0">
        <v>21</v>
      </c>
      <c r="B1278" s="107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0">
        <v>22</v>
      </c>
      <c r="B1279" s="107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0">
        <v>23</v>
      </c>
      <c r="B1280" s="107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0">
        <v>24</v>
      </c>
      <c r="B1281" s="107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0">
        <v>25</v>
      </c>
      <c r="B1282" s="107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0">
        <v>26</v>
      </c>
      <c r="B1283" s="107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0">
        <v>27</v>
      </c>
      <c r="B1284" s="107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0">
        <v>28</v>
      </c>
      <c r="B1285" s="107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0">
        <v>29</v>
      </c>
      <c r="B1286" s="107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0">
        <v>30</v>
      </c>
      <c r="B1287" s="107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0">
        <v>1</v>
      </c>
      <c r="B1291" s="107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0">
        <v>2</v>
      </c>
      <c r="B1292" s="107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0">
        <v>3</v>
      </c>
      <c r="B1293" s="107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0">
        <v>4</v>
      </c>
      <c r="B1294" s="107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0">
        <v>5</v>
      </c>
      <c r="B1295" s="107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0">
        <v>6</v>
      </c>
      <c r="B1296" s="107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0">
        <v>7</v>
      </c>
      <c r="B1297" s="107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0">
        <v>8</v>
      </c>
      <c r="B1298" s="107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0">
        <v>9</v>
      </c>
      <c r="B1299" s="107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0">
        <v>10</v>
      </c>
      <c r="B1300" s="107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0">
        <v>11</v>
      </c>
      <c r="B1301" s="107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0">
        <v>12</v>
      </c>
      <c r="B1302" s="107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0">
        <v>13</v>
      </c>
      <c r="B1303" s="107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0">
        <v>14</v>
      </c>
      <c r="B1304" s="107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0">
        <v>15</v>
      </c>
      <c r="B1305" s="107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0">
        <v>16</v>
      </c>
      <c r="B1306" s="107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0">
        <v>17</v>
      </c>
      <c r="B1307" s="107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0">
        <v>18</v>
      </c>
      <c r="B1308" s="107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0">
        <v>19</v>
      </c>
      <c r="B1309" s="107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0">
        <v>20</v>
      </c>
      <c r="B1310" s="107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0">
        <v>21</v>
      </c>
      <c r="B1311" s="107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0">
        <v>22</v>
      </c>
      <c r="B1312" s="107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0">
        <v>23</v>
      </c>
      <c r="B1313" s="107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0">
        <v>24</v>
      </c>
      <c r="B1314" s="107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0">
        <v>25</v>
      </c>
      <c r="B1315" s="107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0">
        <v>26</v>
      </c>
      <c r="B1316" s="107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0">
        <v>27</v>
      </c>
      <c r="B1317" s="107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0">
        <v>28</v>
      </c>
      <c r="B1318" s="107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0">
        <v>29</v>
      </c>
      <c r="B1319" s="107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0">
        <v>30</v>
      </c>
      <c r="B1320" s="107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2019-06-21T04:26:20Z</cp:lastPrinted>
  <dcterms:created xsi:type="dcterms:W3CDTF">2012-03-13T00:50:25Z</dcterms:created>
  <dcterms:modified xsi:type="dcterms:W3CDTF">2019-07-09T01:08:52Z</dcterms:modified>
</cp:coreProperties>
</file>