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48930ECB-FF21-4391-A9BB-6A180DE7846E}" xr6:coauthVersionLast="36" xr6:coauthVersionMax="36" xr10:uidLastSave="{00000000-0000-0000-0000-000000000000}"/>
  <bookViews>
    <workbookView xWindow="20430"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<sst xmlns="http://schemas.openxmlformats.org/spreadsheetml/2006/main" count="2958" uniqueCount="660">
  <si>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</si>
  <si>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</si>
  <si>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</si>
  <si>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</si>
  <si>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</si>
  <si>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</si>
  <si>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</si>
  <si>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</si>
  <si>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</si>
  <si>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</si>
  <si>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</si>
  <si>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</si>
  <si>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</si>
  <si>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</si>
  <si>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</si>
  <si>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</si>
  <si>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</si>
  <si>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</si>
  <si>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</si>
  <si>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</si>
  <si>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</si>
  <si>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</si>
  <si>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</si>
  <si>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</si>
  <si>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</si>
  <si>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</si>
  <si>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</si>
  <si>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</si>
  <si>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</si>
  <si>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</si>
  <si>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</si>
  <si>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</si>
  <si>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</si>
  <si>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</si>
  <si>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</si>
  <si>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</si>
  <si>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</si>
  <si>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</si>
  <si>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</si>
  <si>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</si>
  <si>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</si>
  <si>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</si>
  <si>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</si>
  <si>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</si>
  <si>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</si>
  <si>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</si>
  <si>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</si>
  <si>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</si>
  <si>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</si>
  <si>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</si>
  <si>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</si>
  <si>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</si>
  <si>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</si>
  <si>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</si>
  <si>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</si>
  <si>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</si>
  <si>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</si>
  <si>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</si>
  <si>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</si>
  <si>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</si>
  <si>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</si>
  <si>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</si>
  <si>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</si>
  <si>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</si>
  <si>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</si>
  <si>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</si>
  <si>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</si>
  <si>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</si>
  <si>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</si>
  <si>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</si>
  <si>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</si>
  <si>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</si>
  <si>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</si>
  <si>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</si>
  <si>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</si>
  <si>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</si>
  <si>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</si>
  <si>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</si>
  <si>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</si>
  <si>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</si>
  <si>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</si>
  <si>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</si>
  <si>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</si>
  <si>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</si>
  <si>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</si>
  <si>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</si>
  <si>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</si>
  <si>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</si>
  <si>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</si>
  <si>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</si>
  <si>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</si>
  <si>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</si>
  <si>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</si>
  <si>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</si>
  <si>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</si>
  <si>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</si>
  <si>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</si>
  <si>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</si>
  <si>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</si>
  <si>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</si>
  <si>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</si>
  <si>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</si>
  <si>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</si>
  <si>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</si>
  <si>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</si>
  <si>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</si>
  <si>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</si>
  <si>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</si>
  <si>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</si>
  <si>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</si>
  <si>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</si>
  <si>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</si>
  <si>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</si>
  <si>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</si>
  <si>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</si>
  <si>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</si>
  <si>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</si>
  <si>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</si>
  <si>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</si>
  <si>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</si>
  <si>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</si>
  <si>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</si>
  <si>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</si>
  <si>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</si>
  <si>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</si>
  <si>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</si>
  <si>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</si>
  <si>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</si>
  <si>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</si>
  <si>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</si>
  <si>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</si>
  <si>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</si>
  <si>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</si>
  <si>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</si>
  <si>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</si>
  <si>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</si>
  <si>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</si>
  <si>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</si>
  <si>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</si>
  <si>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</si>
  <si>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</si>
  <si>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</si>
  <si>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</si>
  <si>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</si>
  <si>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</si>
  <si>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</si>
  <si>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</si>
  <si>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</si>
  <si>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</si>
  <si>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</si>
  <si>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</si>
  <si>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</si>
  <si>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</si>
  <si>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</si>
  <si>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</si>
  <si>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</si>
  <si>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</si>
  <si>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</si>
  <si>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</si>
  <si>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</si>
  <si>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</si>
  <si>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</si>
  <si>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</si>
  <si>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</si>
  <si>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</si>
  <si>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</si>
  <si>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</si>
  <si>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</si>
  <si>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</si>
  <si>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</si>
  <si>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</si>
  <si>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</si>
  <si>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</si>
  <si>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</si>
  <si>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</si>
  <si>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</si>
  <si>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</si>
  <si>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</si>
  <si>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</si>
  <si>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</si>
  <si>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</si>
  <si>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</si>
  <si>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</si>
  <si>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</si>
  <si>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</si>
  <si>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</si>
  <si>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</si>
  <si>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</si>
  <si>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</si>
  <si>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</si>
  <si>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</si>
  <si>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</si>
  <si>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</si>
  <si>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</si>
  <si>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</si>
  <si>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</si>
  <si>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</si>
  <si>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</si>
  <si>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</si>
  <si>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</si>
  <si>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</si>
  <si>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</si>
  <si>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</si>
  <si>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</si>
  <si>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</si>
  <si>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</si>
  <si>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</si>
  <si>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</si>
  <si>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</si>
  <si>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</si>
  <si>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</si>
  <si>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</si>
  <si>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</si>
  <si>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</si>
  <si>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</si>
  <si>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</si>
  <si>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</si>
  <si>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</si>
  <si>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</si>
  <si>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</si>
  <si>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</si>
  <si>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</si>
  <si>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</si>
  <si>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</si>
  <si>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</si>
  <si>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</si>
  <si>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</si>
  <si>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</si>
  <si>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</si>
  <si>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</si>
  <si>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</si>
  <si>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</si>
  <si>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</si>
  <si>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</si>
  <si>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</si>
  <si>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</si>
  <si>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</si>
  <si>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</si>
  <si>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</si>
  <si>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</si>
  <si>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</si>
  <si>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</si>
  <si>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</si>
  <si>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</si>
  <si>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</si>
  <si>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</si>
  <si>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</si>
  <si>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</si>
  <si>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</si>
  <si>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</si>
  <si>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</si>
  <si>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</si>
  <si>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</si>
  <si>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</si>
  <si>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</si>
  <si>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</si>
  <si>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</si>
  <si>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</si>
  <si>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</si>
  <si>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</si>
  <si>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</si>
  <si>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</si>
  <si>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</si>
  <si>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</si>
  <si>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</si>
  <si>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</si>
  <si>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</si>
  <si>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</si>
  <si>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</si>
  <si>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</si>
  <si>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</si>
  <si>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</si>
  <si>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</si>
  <si>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</si>
  <si>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</si>
  <si>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</si>
  <si>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</si>
  <si>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</si>
  <si>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</si>
  <si>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</si>
  <si>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</si>
  <si>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</si>
  <si>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</si>
  <si>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</si>
  <si>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</si>
  <si>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</si>
  <si>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</si>
  <si>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</si>
  <si>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</si>
  <si>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</si>
  <si>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</si>
  <si>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</si>
  <si>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</si>
  <si>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</si>
  <si>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</si>
  <si>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</si>
  <si>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</si>
  <si>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</si>
  <si>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</si>
  <si>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</si>
  <si>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</si>
  <si>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</si>
  <si>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</si>
  <si>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</si>
  <si>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</si>
  <si>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</si>
  <si>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</si>
  <si>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</si>
  <si>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</si>
  <si>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</si>
  <si>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</si>
  <si>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</si>
  <si>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</si>
  <si>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</si>
  <si>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</si>
  <si>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</si>
  <si>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</si>
  <si>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</si>
  <si>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</si>
  <si>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</si>
  <si>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</si>
  <si>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</si>
  <si>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</si>
  <si>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</si>
  <si>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</si>
  <si>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</si>
  <si>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</si>
  <si>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</si>
  <si>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</si>
  <si>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</si>
  <si>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</si>
  <si>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</si>
  <si>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</si>
  <si>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</si>
  <si>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</si>
  <si>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</si>
  <si>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</si>
  <si>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</si>
  <si>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</si>
  <si>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</si>
  <si>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</si>
  <si>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</si>
  <si>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</si>
  <si>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</si>
  <si>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</si>
  <si>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</si>
  <si>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</si>
  <si>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</si>
  <si>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</si>
  <si>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</si>
  <si>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</si>
  <si>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</si>
  <si>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</si>
  <si>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</si>
  <si>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</si>
  <si>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</si>
  <si>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</si>
  <si>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</si>
  <si>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</si>
  <si>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</si>
  <si>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</si>
  <si>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</si>
  <si>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</si>
  <si>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</si>
  <si>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</si>
  <si>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</si>
  <si>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</si>
  <si>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</si>
  <si>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</si>
  <si>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</si>
  <si>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</si>
  <si>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</si>
  <si>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</si>
  <si>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</si>
  <si>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</si>
  <si>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</si>
  <si>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</si>
  <si>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</si>
  <si>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</si>
  <si>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</si>
  <si>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</si>
  <si>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</si>
  <si>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</si>
  <si>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</si>
  <si>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</si>
  <si>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</si>
  <si>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</si>
  <si>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</si>
  <si>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</si>
  <si>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</si>
  <si>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</si>
  <si>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</si>
  <si>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</si>
  <si>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</si>
  <si>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</si>
  <si>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</si>
  <si>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</si>
  <si>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</si>
  <si>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</si>
  <si>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</si>
  <si>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</si>
  <si>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</si>
  <si>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</si>
  <si>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</si>
  <si>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</si>
  <si>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</si>
  <si>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</si>
  <si>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</si>
  <si>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</si>
  <si>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</si>
  <si>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</si>
  <si>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</si>
  <si>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</si>
  <si>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</si>
  <si>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</si>
  <si>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</si>
  <si>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</si>
  <si>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</si>
  <si>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</si>
  <si>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</si>
  <si>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</si>
  <si>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</si>
  <si>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</si>
  <si>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</si>
  <si>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</si>
  <si>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</si>
  <si>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</si>
  <si>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</si>
  <si>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</si>
  <si>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</si>
  <si>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</si>
  <si>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</si>
  <si>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</si>
  <si>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</si>
  <si>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</si>
  <si>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</si>
  <si>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</si>
  <si>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</si>
  <si>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</si>
  <si>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</si>
  <si>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</si>
  <si>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</si>
  <si>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</si>
  <si>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</si>
  <si>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</si>
  <si>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</si>
  <si>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</si>
  <si>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</si>
  <si>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</si>
  <si>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</si>
  <si>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</si>
  <si>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</si>
  <si>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</si>
  <si>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</si>
  <si>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</si>
  <si>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</si>
  <si>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</si>
  <si>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</si>
  <si>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</si>
  <si>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</si>
  <si>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</si>
  <si>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</si>
  <si>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</si>
  <si>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</si>
  <si>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</si>
  <si>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</si>
  <si>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</si>
  <si>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</si>
  <si>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</si>
  <si>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</si>
  <si>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</si>
  <si>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</si>
  <si>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</si>
  <si>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</si>
  <si>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</si>
  <si>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</si>
  <si>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</si>
  <si>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</si>
  <si>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</si>
  <si>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</si>
  <si>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</si>
  <si>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</si>
  <si>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</si>
  <si>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</si>
  <si>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</si>
  <si>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</si>
  <si>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</si>
  <si>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</si>
  <si>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</si>
  <si>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</si>
  <si>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</si>
  <si>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</si>
  <si>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</si>
  <si>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</si>
  <si>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</si>
  <si>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</si>
  <si>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</si>
  <si>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</si>
  <si>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</si>
  <si>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</si>
  <si>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</si>
  <si>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</si>
  <si>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</si>
  <si>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</si>
  <si>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</si>
  <si>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</si>
  <si>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</si>
  <si>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</si>
  <si>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</si>
  <si>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</si>
  <si>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</si>
  <si>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</si>
  <si>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</si>
  <si>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</si>
  <si>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</si>
  <si>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</si>
  <si>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</si>
  <si>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</si>
  <si>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</si>
  <si>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</si>
  <si>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</si>
  <si>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</si>
  <si>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</si>
  <si>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</si>
  <si>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</si>
  <si>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</si>
  <si>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</si>
  <si>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</si>
  <si>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</si>
  <si>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</si>
  <si>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</si>
  <si>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</si>
  <si>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</si>
  <si>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</si>
  <si>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</si>
  <si>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</si>
  <si>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</si>
  <si>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</si>
  <si>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</si>
  <si>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</si>
  <si>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</si>
  <si>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</si>
  <si>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</si>
  <si>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</si>
  <si>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</si>
  <si>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</si>
  <si>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</si>
  <si>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</si>
  <si>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</si>
  <si>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</si>
  <si>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</si>
  <si>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</si>
  <si>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</si>
  <si>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</si>
  <si>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</si>
  <si>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</si>
  <si>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</si>
  <si>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</si>
  <si>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</si>
  <si>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</si>
  <si>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</si>
  <si>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</si>
  <si>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</si>
  <si>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</si>
  <si>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</si>
  <si>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</si>
  <si>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</si>
  <si>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</si>
  <si>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</si>
  <si>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</si>
  <si>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</si>
  <si>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</si>
  <si>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</si>
  <si>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</si>
  <si>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</si>
  <si>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文部科学省</t>
    <phoneticPr fontId="5"/>
  </si>
  <si>
    <t>平成３０年度</t>
  </si>
  <si>
    <t>終了予定なし</t>
  </si>
  <si>
    <t>学校体育室長　塩川　達大</t>
  </si>
  <si>
    <t>スポーツ基本法第１７条</t>
  </si>
  <si>
    <t>第２期スポーツ基本計画（平成29年3月24日策定）</t>
  </si>
  <si>
    <t>平成29年度に策定した「運動部活動の在り方に関する総合的なガイドライン」を踏まえた運動部活動に関する実践・調査研究を行い、各学校において持続可能な運動部活動が行われるよう、研究結果を周知・普及させる。</t>
  </si>
  <si>
    <t xml:space="preserve">（１）運動部活動の在り方に関するアドバイザリー会議の開催等
      外部有識者による会議を設置し、実践・調査研究の実施状況の把握及び実施結果の周知・普及を行う。
（２）「運動部活動の在り方に関する総合的なガイドライン」を踏まえた運動部活動に関する実践・調査・実証研究
     運動部活動のニーズの多様化等に対応するため、以下の実践・調査研究を実施する。
   ①  ニーズの多様化に関する調査・実践研究
   ②  地域との協働・融合に関する調査・実践研究
   ③  学校医、産婦人科医等との連携に関する調査・実践研究
   ④  競技大会への参加・運営の在り方に関する調査・実践研究
   ⑤  企業等との連携に関する調査・実践研究　               </t>
  </si>
  <si>
    <t>スポーツ振興事業委託費</t>
  </si>
  <si>
    <t>庁費</t>
  </si>
  <si>
    <t>委員等旅費</t>
  </si>
  <si>
    <t>諸謝金</t>
  </si>
  <si>
    <t>職員旅費</t>
  </si>
  <si>
    <t>本事業の研究結果を、教育委員会に周知・普及する</t>
  </si>
  <si>
    <t>件</t>
  </si>
  <si>
    <t>「運動部活動の在り方に関するアドバイザリー会議の開催等」において開催した会議開催数</t>
  </si>
  <si>
    <t>「持続可能な運動部活動の体制整備に関する実践・調査研究」で実施した実践・調査研究数</t>
  </si>
  <si>
    <t>百万円</t>
  </si>
  <si>
    <t>百万円/件</t>
    <phoneticPr fontId="5"/>
  </si>
  <si>
    <t>百万円/件</t>
    <phoneticPr fontId="5"/>
  </si>
  <si>
    <t>　　/</t>
    <phoneticPr fontId="5"/>
  </si>
  <si>
    <t>現代のニーズの多様化に対応した各学校における運動部活動の運営の在り方の検討を促進させることにより、子供のスポーツ機会の充実に資する。</t>
  </si>
  <si>
    <t>-</t>
    <phoneticPr fontId="5"/>
  </si>
  <si>
    <t>-</t>
    <phoneticPr fontId="5"/>
  </si>
  <si>
    <t>-</t>
    <phoneticPr fontId="5"/>
  </si>
  <si>
    <t>　平成27年12月の中央教育審議会(答申)においては、「学校が複雑化・多様化した課題を解決し，新しい時代に求められる資質・能力を子供に育んでいくためには，校長のリーダーシップの下，教員がチームとして取り組むことができるような体制を整えることが第一に求められる」とされ、部活動においては、教員の負担軽減や技術指導の質の向上が求められている。</t>
  </si>
  <si>
    <t>学校設置者による運動部活動の在り方の検討を速やかに促進させるためには、国が先進的な実践研究等を実施し、目指すべき方向の類型等を示すことが必要である。</t>
  </si>
  <si>
    <t>学校における体育活動を通じた生徒の運動機会の充実には、運動部活動が重要な役割を担っている一方で、運動部活動の運営の適正化については、実技指導の質の向上や教員の負担軽減が喫緊の課題であり、優先度が高い事業である。</t>
  </si>
  <si>
    <t>新30</t>
  </si>
  <si>
    <t>○</t>
  </si>
  <si>
    <t>11　スポーツの振興</t>
    <phoneticPr fontId="5"/>
  </si>
  <si>
    <t>11-1 スポーツを「する」「みる」「ささえる」スポーツ参画人口の拡大と、そのための人材育成・場の充実</t>
    <phoneticPr fontId="5"/>
  </si>
  <si>
    <t>運動部活動改革プラン</t>
    <phoneticPr fontId="5"/>
  </si>
  <si>
    <t>スポーツ庁</t>
    <phoneticPr fontId="5"/>
  </si>
  <si>
    <t>-</t>
    <phoneticPr fontId="5"/>
  </si>
  <si>
    <t>無</t>
  </si>
  <si>
    <t>‐</t>
  </si>
  <si>
    <t>73/15</t>
    <phoneticPr fontId="5"/>
  </si>
  <si>
    <t>6/6</t>
    <phoneticPr fontId="5"/>
  </si>
  <si>
    <t>徳島県</t>
    <phoneticPr fontId="5"/>
  </si>
  <si>
    <t>アビスパ福岡株式会社</t>
    <phoneticPr fontId="5"/>
  </si>
  <si>
    <t>A.株式会社野村総合研究所</t>
    <phoneticPr fontId="5"/>
  </si>
  <si>
    <t>株式会社野村総合研究所</t>
    <phoneticPr fontId="5"/>
  </si>
  <si>
    <t>松本市教育委員会</t>
    <phoneticPr fontId="5"/>
  </si>
  <si>
    <t>国立大学法人大阪教育大学</t>
    <phoneticPr fontId="5"/>
  </si>
  <si>
    <t>糸満市教育委員会</t>
    <phoneticPr fontId="5"/>
  </si>
  <si>
    <t>村上市</t>
    <phoneticPr fontId="5"/>
  </si>
  <si>
    <t>一般社団法人女性アスリート健康支援委員会</t>
    <phoneticPr fontId="5"/>
  </si>
  <si>
    <t>袖ケ浦市教育委員会</t>
    <phoneticPr fontId="5"/>
  </si>
  <si>
    <t>賃金</t>
    <phoneticPr fontId="5"/>
  </si>
  <si>
    <t>旅費</t>
    <rPh sb="0" eb="2">
      <t>リョヒ</t>
    </rPh>
    <phoneticPr fontId="5"/>
  </si>
  <si>
    <t>諸謝金</t>
    <rPh sb="0" eb="3">
      <t>ショシャキン</t>
    </rPh>
    <phoneticPr fontId="5"/>
  </si>
  <si>
    <t>有識者への謝金</t>
    <rPh sb="0" eb="3">
      <t>ユウシキシャ</t>
    </rPh>
    <rPh sb="5" eb="7">
      <t>シャキン</t>
    </rPh>
    <phoneticPr fontId="5"/>
  </si>
  <si>
    <t>先進事例への視察</t>
    <rPh sb="0" eb="4">
      <t>センシンジレイ</t>
    </rPh>
    <rPh sb="6" eb="8">
      <t>シサツ</t>
    </rPh>
    <phoneticPr fontId="5"/>
  </si>
  <si>
    <t>調査員賃金</t>
    <rPh sb="0" eb="3">
      <t>チョウサイン</t>
    </rPh>
    <rPh sb="3" eb="5">
      <t>チンギン</t>
    </rPh>
    <phoneticPr fontId="5"/>
  </si>
  <si>
    <t>その他</t>
    <rPh sb="2" eb="3">
      <t>タ</t>
    </rPh>
    <phoneticPr fontId="5"/>
  </si>
  <si>
    <t>消費税相当額</t>
    <rPh sb="0" eb="5">
      <t>ショウヒゼイソウトウ</t>
    </rPh>
    <rPh sb="5" eb="6">
      <t>ガク</t>
    </rPh>
    <phoneticPr fontId="5"/>
  </si>
  <si>
    <t>「運動部活動の在り方に関する総合的なガイドライン」に基づく運動部活動の方針を策定している市区町村教育委員会の数（中学校の休養日）</t>
    <rPh sb="38" eb="40">
      <t>サクテイ</t>
    </rPh>
    <rPh sb="44" eb="48">
      <t>シクチョウソン</t>
    </rPh>
    <rPh sb="56" eb="59">
      <t>チュウガッコウ</t>
    </rPh>
    <rPh sb="60" eb="63">
      <t>キュウヨウビ</t>
    </rPh>
    <phoneticPr fontId="5"/>
  </si>
  <si>
    <t>「運動部活動の在り方に関する総合的なガイドライン」に基づく運動部活動の方針を策定している市区町村教育委員会の数（中学校の活動時間）</t>
    <rPh sb="38" eb="40">
      <t>サクテイ</t>
    </rPh>
    <rPh sb="44" eb="48">
      <t>シクチョウソン</t>
    </rPh>
    <rPh sb="56" eb="59">
      <t>チュウガッコウ</t>
    </rPh>
    <rPh sb="60" eb="64">
      <t>カツドウジカン</t>
    </rPh>
    <phoneticPr fontId="5"/>
  </si>
  <si>
    <t>スポーツ庁調べによる（運動部活動の在り方に関する総合的なガイドライン」フォローアップ調査）</t>
    <phoneticPr fontId="5"/>
  </si>
  <si>
    <t>スポーツ庁調べによる（運動部活動の在り方に関する総合的なガイドライン」フォローアップ調査）</t>
    <phoneticPr fontId="5"/>
  </si>
  <si>
    <t>政策課 学校体育室</t>
    <rPh sb="4" eb="9">
      <t>ガッコウタイイクシツ</t>
    </rPh>
    <phoneticPr fontId="5"/>
  </si>
  <si>
    <t>諸謝金の基準単価を示し、委託先で使用している単価と比較し、より安価なものを採用するなど、コスト削減に努める。</t>
    <rPh sb="0" eb="3">
      <t>ショシャキン</t>
    </rPh>
    <rPh sb="4" eb="6">
      <t>キジュン</t>
    </rPh>
    <rPh sb="6" eb="8">
      <t>タンカ</t>
    </rPh>
    <rPh sb="9" eb="10">
      <t>シメ</t>
    </rPh>
    <rPh sb="12" eb="14">
      <t>イタク</t>
    </rPh>
    <rPh sb="14" eb="15">
      <t>サキ</t>
    </rPh>
    <rPh sb="16" eb="18">
      <t>シヨウ</t>
    </rPh>
    <rPh sb="22" eb="24">
      <t>タンカ</t>
    </rPh>
    <rPh sb="25" eb="27">
      <t>ヒカク</t>
    </rPh>
    <rPh sb="31" eb="33">
      <t>アンカ</t>
    </rPh>
    <rPh sb="37" eb="39">
      <t>サイヨウ</t>
    </rPh>
    <rPh sb="47" eb="49">
      <t>サクゲン</t>
    </rPh>
    <rPh sb="50" eb="51">
      <t>ツト</t>
    </rPh>
    <phoneticPr fontId="5"/>
  </si>
  <si>
    <t>支出（委託）で事業の効率化を図ることで、低コストで実施する。</t>
    <rPh sb="0" eb="2">
      <t>シシュツ</t>
    </rPh>
    <rPh sb="3" eb="5">
      <t>イタク</t>
    </rPh>
    <rPh sb="7" eb="9">
      <t>ジギョウ</t>
    </rPh>
    <rPh sb="10" eb="13">
      <t>コウリツカ</t>
    </rPh>
    <rPh sb="14" eb="15">
      <t>ハカ</t>
    </rPh>
    <rPh sb="20" eb="21">
      <t>テイ</t>
    </rPh>
    <rPh sb="25" eb="27">
      <t>ジッシ</t>
    </rPh>
    <phoneticPr fontId="5"/>
  </si>
  <si>
    <t>成果物を精査し、事業実施した次年度以降に広く活用する予定である。</t>
    <rPh sb="0" eb="3">
      <t>セイカブツ</t>
    </rPh>
    <rPh sb="4" eb="6">
      <t>セイサ</t>
    </rPh>
    <rPh sb="8" eb="10">
      <t>ジギョウ</t>
    </rPh>
    <rPh sb="10" eb="12">
      <t>ジッシ</t>
    </rPh>
    <rPh sb="20" eb="21">
      <t>ヒロ</t>
    </rPh>
    <rPh sb="22" eb="24">
      <t>カツヨウ</t>
    </rPh>
    <rPh sb="26" eb="28">
      <t>ヨテイ</t>
    </rPh>
    <phoneticPr fontId="5"/>
  </si>
  <si>
    <t>支出先の選定に当たっては、十分な公告期間を確保した上で、入札又や企画競争を実施し、その妥当性や競争性を確保している。</t>
    <phoneticPr fontId="5"/>
  </si>
  <si>
    <t>契約手続きに当たっては、受益者との負担関係が妥当であるか適切に確認している。</t>
    <phoneticPr fontId="5"/>
  </si>
  <si>
    <t>委託契約の締結に当たっては、事業経費の費目、使途の内容を厳正に審査し、その必要性について適切にチェックを行っている。</t>
    <rPh sb="0" eb="2">
      <t>イタク</t>
    </rPh>
    <rPh sb="2" eb="4">
      <t>ケイヤク</t>
    </rPh>
    <rPh sb="5" eb="7">
      <t>テイケツ</t>
    </rPh>
    <rPh sb="8" eb="9">
      <t>ア</t>
    </rPh>
    <rPh sb="14" eb="16">
      <t>ジギョウ</t>
    </rPh>
    <rPh sb="16" eb="18">
      <t>ケイヒ</t>
    </rPh>
    <rPh sb="19" eb="21">
      <t>ヒモク</t>
    </rPh>
    <rPh sb="22" eb="24">
      <t>シト</t>
    </rPh>
    <rPh sb="25" eb="27">
      <t>ナイヨウ</t>
    </rPh>
    <rPh sb="28" eb="30">
      <t>ゲンセイ</t>
    </rPh>
    <rPh sb="31" eb="33">
      <t>シンサ</t>
    </rPh>
    <rPh sb="37" eb="40">
      <t>ヒツヨウセイ</t>
    </rPh>
    <rPh sb="44" eb="46">
      <t>テキセツ</t>
    </rPh>
    <rPh sb="52" eb="53">
      <t>オコナ</t>
    </rPh>
    <phoneticPr fontId="5"/>
  </si>
  <si>
    <t>契約手続き及び確定手続きに当たっては、事業経費の費目・使途を適切に確認している。</t>
    <phoneticPr fontId="5"/>
  </si>
  <si>
    <t>契約前に、公募における契約相手方選定に際し、慎重に審査を行った結果、契約期間が当初計画より短期間となったことなどにより不用が生じたものである。</t>
    <rPh sb="0" eb="2">
      <t>ケイヤク</t>
    </rPh>
    <rPh sb="2" eb="3">
      <t>マエ</t>
    </rPh>
    <rPh sb="39" eb="41">
      <t>トウショ</t>
    </rPh>
    <rPh sb="41" eb="43">
      <t>ケイカク</t>
    </rPh>
    <rPh sb="45" eb="48">
      <t>タンキカン</t>
    </rPh>
    <phoneticPr fontId="5"/>
  </si>
  <si>
    <t>自主的にスポーツをする時間を持ちたいと思う中学生の割合</t>
  </si>
  <si>
    <t>スポーツが「嫌い」・「やや嫌い」である中学生の割合</t>
  </si>
  <si>
    <t>本事業により、着実に運動部活動ガイドラインの徹底が図られている。引き続き、本事業を実施することで徹底を図っていく。</t>
    <rPh sb="7" eb="9">
      <t>チャクジツ</t>
    </rPh>
    <rPh sb="10" eb="15">
      <t>ウンドウブカツドウ</t>
    </rPh>
    <rPh sb="22" eb="24">
      <t>テッテイ</t>
    </rPh>
    <rPh sb="32" eb="33">
      <t>ヒ</t>
    </rPh>
    <rPh sb="34" eb="35">
      <t>ツヅ</t>
    </rPh>
    <rPh sb="37" eb="38">
      <t>ホン</t>
    </rPh>
    <rPh sb="38" eb="40">
      <t>ジギョウ</t>
    </rPh>
    <rPh sb="41" eb="43">
      <t>ジッシ</t>
    </rPh>
    <rPh sb="48" eb="50">
      <t>テッテイ</t>
    </rPh>
    <rPh sb="51" eb="52">
      <t>ハカ</t>
    </rPh>
    <phoneticPr fontId="5"/>
  </si>
  <si>
    <t>契約期間が短くなったため、見込みより下回るが、ガイドラインに則った事業を実施しており、概ね見合ったものである。</t>
    <rPh sb="0" eb="4">
      <t>ケイヤクキカン</t>
    </rPh>
    <rPh sb="5" eb="6">
      <t>ミジカ</t>
    </rPh>
    <rPh sb="13" eb="15">
      <t>ミコ</t>
    </rPh>
    <rPh sb="30" eb="31">
      <t>ノット</t>
    </rPh>
    <rPh sb="33" eb="35">
      <t>ジギョウ</t>
    </rPh>
    <rPh sb="36" eb="38">
      <t>ジッシ</t>
    </rPh>
    <phoneticPr fontId="5"/>
  </si>
  <si>
    <t>本事業は、平成30年度新規事業であるが、事業の実施に当たっては申請内容、積算等について効果的・効率的に執行されるよう精査するとともに、額の確定時においても、会計処理の検査等を厳格に行うことにより、適正に事業経費が執行されるよう努めた。また、公募開始時期を早め適切な事業期間が確保できるよう努めた。</t>
    <rPh sb="120" eb="122">
      <t>コウボ</t>
    </rPh>
    <rPh sb="122" eb="124">
      <t>カイシ</t>
    </rPh>
    <rPh sb="124" eb="126">
      <t>ジキ</t>
    </rPh>
    <rPh sb="127" eb="128">
      <t>ハヤ</t>
    </rPh>
    <rPh sb="129" eb="131">
      <t>テキセツ</t>
    </rPh>
    <rPh sb="132" eb="134">
      <t>ジギョウ</t>
    </rPh>
    <rPh sb="134" eb="136">
      <t>キカン</t>
    </rPh>
    <rPh sb="137" eb="139">
      <t>カクホ</t>
    </rPh>
    <rPh sb="144" eb="145">
      <t>ツト</t>
    </rPh>
    <phoneticPr fontId="5"/>
  </si>
  <si>
    <t>事業実施に当たっては、競争性を確保した支出先の選定を行うとともに、事業経費の費目・使途の厳正な調査を行うことにより、低コストで事業を実施できるよう努めることとしている。
契約前に、公募における契約相手方選定に際し、慎重に審査を行った結果、契約期間が当初計画より短期間となったため、公募期間の早期化などを行うこととする。</t>
    <rPh sb="0" eb="2">
      <t>ジギョウ</t>
    </rPh>
    <rPh sb="2" eb="4">
      <t>ジッシ</t>
    </rPh>
    <rPh sb="5" eb="6">
      <t>ア</t>
    </rPh>
    <rPh sb="11" eb="14">
      <t>キョウソウセイ</t>
    </rPh>
    <rPh sb="15" eb="17">
      <t>カクホ</t>
    </rPh>
    <rPh sb="19" eb="21">
      <t>シシュツ</t>
    </rPh>
    <rPh sb="21" eb="22">
      <t>サキ</t>
    </rPh>
    <rPh sb="23" eb="25">
      <t>センテイ</t>
    </rPh>
    <rPh sb="26" eb="27">
      <t>オコナ</t>
    </rPh>
    <rPh sb="33" eb="35">
      <t>ジギョウ</t>
    </rPh>
    <rPh sb="35" eb="37">
      <t>ケイヒ</t>
    </rPh>
    <rPh sb="38" eb="40">
      <t>ヒモク</t>
    </rPh>
    <rPh sb="41" eb="43">
      <t>シト</t>
    </rPh>
    <rPh sb="44" eb="46">
      <t>ゲンセイ</t>
    </rPh>
    <rPh sb="47" eb="49">
      <t>チョウサ</t>
    </rPh>
    <rPh sb="50" eb="51">
      <t>オコナ</t>
    </rPh>
    <rPh sb="58" eb="59">
      <t>テイ</t>
    </rPh>
    <rPh sb="63" eb="65">
      <t>ジギョウ</t>
    </rPh>
    <rPh sb="66" eb="68">
      <t>ジッシ</t>
    </rPh>
    <rPh sb="73" eb="74">
      <t>ツト</t>
    </rPh>
    <rPh sb="140" eb="144">
      <t>コウボキカン</t>
    </rPh>
    <rPh sb="145" eb="147">
      <t>ソウキ</t>
    </rPh>
    <rPh sb="147" eb="148">
      <t>カ</t>
    </rPh>
    <rPh sb="151" eb="152">
      <t>オコナ</t>
    </rPh>
    <phoneticPr fontId="5"/>
  </si>
  <si>
    <t xml:space="preserve"> ニーズの多様化に関する調査・実践研究</t>
    <phoneticPr fontId="5"/>
  </si>
  <si>
    <t>競技大会への参加・運営の在り方に関する調査・実践研究</t>
    <phoneticPr fontId="5"/>
  </si>
  <si>
    <t>学校医、産婦人科医等との連携に関する調査・実践研究</t>
    <phoneticPr fontId="5"/>
  </si>
  <si>
    <t>地域との協働・融合に関する調査・実践研究</t>
    <phoneticPr fontId="5"/>
  </si>
  <si>
    <t>企業等との連携に関する調査・実践研究</t>
    <phoneticPr fontId="5"/>
  </si>
  <si>
    <t>執行（見込）額（百万円）／会議の開催回数　</t>
    <phoneticPr fontId="5"/>
  </si>
  <si>
    <t>執行（見込）額（百万円）／実践・調査研究の実施件数　</t>
    <phoneticPr fontId="5"/>
  </si>
  <si>
    <t>0/0</t>
    <phoneticPr fontId="5"/>
  </si>
  <si>
    <t>34/9</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</si>
</sst>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54429</xdr:colOff>
      <xdr:row>741</xdr:row>
      <xdr:rowOff>217714</xdr:rowOff>
    </xdr:from>
    <xdr:to>
      <xdr:col>45</xdr:col>
      <xdr:colOff>35306</xdr:colOff>
      <xdr:row>753</xdr:row>
      <xdr:rowOff>22677</xdr:rowOff>
    </xdr:to>
    <xdr:grpSp>
      <xdr:nvGrpSpPr>
        <xdr:cNvPr id="3" name="グループ化 2">
          <a:extLst>
            <a:ext uri="{FF2B5EF4-FFF2-40B4-BE49-F238E27FC236}">
              <a16:creationId xmlns:a16="http://schemas.microsoft.com/office/drawing/2014/main" id="{AF04BDF6-9F45-4DF1-9D6E-E25CAD804734}"/>
            </a:ext>
          </a:extLst>
        </xdr:cNvPr>
        <xdr:cNvGrpSpPr/>
      </xdr:nvGrpSpPr>
      <xdr:grpSpPr>
        <a:xfrm>
          <a:off x="2078492" y="49616745"/>
          <a:ext cx="7065095" cy="4091213"/>
          <a:chOff x="2387527" y="46926500"/>
          <a:chExt cx="7124627" cy="4050392"/>
        </a:xfrm>
      </xdr:grpSpPr>
      <xdr:sp macro="" textlink="">
        <xdr:nvSpPr>
          <xdr:cNvPr id="4" name="テキスト ボックス 3">
            <a:extLst>
              <a:ext uri="{FF2B5EF4-FFF2-40B4-BE49-F238E27FC236}">
                <a16:creationId xmlns:a16="http://schemas.microsoft.com/office/drawing/2014/main" id="{14699A7C-3586-42C4-97D6-97C462494425}"/>
              </a:ext>
            </a:extLst>
          </xdr:cNvPr>
          <xdr:cNvSpPr txBox="1"/>
        </xdr:nvSpPr>
        <xdr:spPr>
          <a:xfrm>
            <a:off x="6202326" y="46926500"/>
            <a:ext cx="3309828" cy="881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defTabSz="914400" eaLnBrk="1" fontAlgn="auto" latinLnBrk="0" hangingPunct="1">
              <a:lnSpc>
                <a:spcPts val="1300"/>
              </a:lnSpc>
              <a:spcBef>
                <a:spcPts val="0"/>
              </a:spcBef>
              <a:spcAft>
                <a:spcPts val="0"/>
              </a:spcAft>
              <a:buClrTx/>
              <a:buSzTx/>
              <a:buFontTx/>
              <a:buNone/>
              <a:tabLst/>
              <a:defRPr/>
            </a:pPr>
            <a:r>
              <a:rPr kumimoji="1" lang="ja-JP" altLang="en-US" sz="1100" b="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・庁費等　　　　</a:t>
            </a:r>
            <a:r>
              <a:rPr kumimoji="1" lang="en-US" altLang="ja-JP" sz="1100" b="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14.0</a:t>
            </a:r>
            <a:r>
              <a:rPr kumimoji="1" lang="ja-JP" altLang="ja-JP" sz="1100" b="0">
                <a:solidFill>
                  <a:srgbClr xmlns:mc="http://schemas.openxmlformats.org/markup-compatibility/2006" xmlns:a14="http://schemas.microsoft.com/office/drawing/2010/main" val="000000" mc:Ignorable="a14" a14:legacySpreadsheetColorIndex="8"/>
                </a:solidFill>
                <a:effectLst/>
                <a:latin typeface="ＭＳ ゴシック" panose="020B0609070205080204" pitchFamily="49" charset="-128"/>
                <a:ea typeface="ＭＳ ゴシック" panose="020B0609070205080204" pitchFamily="49" charset="-128"/>
                <a:cs typeface="+mn-cs"/>
              </a:rPr>
              <a:t>百万円</a:t>
            </a:r>
            <a:endParaRPr kumimoji="1" lang="en-US" altLang="ja-JP" sz="1100" b="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endParaRPr>
          </a:p>
        </xdr:txBody>
      </xdr:sp>
      <xdr:cxnSp macro="">
        <xdr:nvCxnSpPr>
          <xdr:cNvPr id="5" name="直線矢印コネクタ 4">
            <a:extLst>
              <a:ext uri="{FF2B5EF4-FFF2-40B4-BE49-F238E27FC236}">
                <a16:creationId xmlns:a16="http://schemas.microsoft.com/office/drawing/2014/main" id="{FF6BD652-8527-4114-BB5A-B0224EC9D8C2}"/>
              </a:ext>
            </a:extLst>
          </xdr:cNvPr>
          <xdr:cNvCxnSpPr/>
        </xdr:nvCxnSpPr>
        <xdr:spPr>
          <a:xfrm>
            <a:off x="5285119" y="47676958"/>
            <a:ext cx="3524" cy="72637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 name="テキスト ボックス 5">
            <a:extLst>
              <a:ext uri="{FF2B5EF4-FFF2-40B4-BE49-F238E27FC236}">
                <a16:creationId xmlns:a16="http://schemas.microsoft.com/office/drawing/2014/main" id="{54319BD6-275C-4AC2-842F-0A9F3503BEBE}"/>
              </a:ext>
            </a:extLst>
          </xdr:cNvPr>
          <xdr:cNvSpPr txBox="1"/>
        </xdr:nvSpPr>
        <xdr:spPr bwMode="auto">
          <a:xfrm>
            <a:off x="2387527" y="48104059"/>
            <a:ext cx="2184019" cy="3273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500"/>
              </a:lnSpc>
            </a:pPr>
            <a:r>
              <a:rPr kumimoji="1" lang="ja-JP" altLang="en-US" sz="1100">
                <a:solidFill>
                  <a:srgbClr xmlns:mc="http://schemas.openxmlformats.org/markup-compatibility/2006" xmlns:a14="http://schemas.microsoft.com/office/drawing/2010/main" val="000000" mc:Ignorable="a14" a14:legacySpreadsheetColorIndex="8"/>
                </a:solidFill>
                <a:latin typeface="+mn-ea"/>
                <a:ea typeface="+mn-ea"/>
              </a:rPr>
              <a:t>委託</a:t>
            </a:r>
            <a:r>
              <a:rPr kumimoji="1" lang="en-US" altLang="ja-JP" sz="1100">
                <a:solidFill>
                  <a:srgbClr xmlns:mc="http://schemas.openxmlformats.org/markup-compatibility/2006" xmlns:a14="http://schemas.microsoft.com/office/drawing/2010/main" val="000000" mc:Ignorable="a14" a14:legacySpreadsheetColorIndex="8"/>
                </a:solidFill>
                <a:latin typeface="+mn-ea"/>
                <a:ea typeface="+mn-ea"/>
              </a:rPr>
              <a:t>【</a:t>
            </a:r>
            <a:r>
              <a:rPr kumimoji="1" lang="ja-JP" altLang="en-US" sz="1100">
                <a:solidFill>
                  <a:srgbClr xmlns:mc="http://schemas.openxmlformats.org/markup-compatibility/2006" xmlns:a14="http://schemas.microsoft.com/office/drawing/2010/main" val="000000" mc:Ignorable="a14" a14:legacySpreadsheetColorIndex="8"/>
                </a:solidFill>
                <a:latin typeface="+mn-ea"/>
                <a:ea typeface="+mn-ea"/>
              </a:rPr>
              <a:t>随意契約（企画競争）</a:t>
            </a:r>
            <a:r>
              <a:rPr kumimoji="1" lang="en-US" altLang="ja-JP" sz="1100">
                <a:solidFill>
                  <a:srgbClr xmlns:mc="http://schemas.openxmlformats.org/markup-compatibility/2006" xmlns:a14="http://schemas.microsoft.com/office/drawing/2010/main" val="000000" mc:Ignorable="a14" a14:legacySpreadsheetColorIndex="8"/>
                </a:solidFill>
                <a:latin typeface="+mn-ea"/>
                <a:ea typeface="+mn-ea"/>
              </a:rPr>
              <a:t>】</a:t>
            </a:r>
          </a:p>
        </xdr:txBody>
      </xdr:sp>
      <xdr:sp macro="" textlink="">
        <xdr:nvSpPr>
          <xdr:cNvPr id="7" name="Rectangle 3">
            <a:extLst>
              <a:ext uri="{FF2B5EF4-FFF2-40B4-BE49-F238E27FC236}">
                <a16:creationId xmlns:a16="http://schemas.microsoft.com/office/drawing/2014/main" id="{B3EE9FE8-42F2-4165-960C-DAA70FA50C12}"/>
              </a:ext>
            </a:extLst>
          </xdr:cNvPr>
          <xdr:cNvSpPr>
            <a:spLocks noChangeArrowheads="1"/>
          </xdr:cNvSpPr>
        </xdr:nvSpPr>
        <xdr:spPr bwMode="auto">
          <a:xfrm>
            <a:off x="2579915" y="48397058"/>
            <a:ext cx="5662386" cy="111570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27432" bIns="18288" anchor="ctr" anchorCtr="0" upright="1"/>
          <a:lstStyle/>
          <a:p>
            <a:pPr algn="ctr" rtl="0"/>
            <a:r>
              <a:rPr lang="ja-JP" altLang="en-US" sz="1200" b="1" i="0" baseline="0">
                <a:effectLst/>
                <a:latin typeface="+mn-lt"/>
                <a:ea typeface="+mn-ea"/>
                <a:cs typeface="+mn-cs"/>
              </a:rPr>
              <a:t>Ａ．「運動部活動の在り方に関する総合的なガイドライン」を踏まえた運動部活動に</a:t>
            </a:r>
            <a:endParaRPr lang="en-US" altLang="ja-JP" sz="1200" b="1" i="0" baseline="0">
              <a:effectLst/>
              <a:latin typeface="+mn-lt"/>
              <a:ea typeface="+mn-ea"/>
              <a:cs typeface="+mn-cs"/>
            </a:endParaRPr>
          </a:p>
          <a:p>
            <a:pPr algn="ctr" rtl="0"/>
            <a:r>
              <a:rPr lang="ja-JP" altLang="en-US" sz="1200" b="1" i="0" baseline="0">
                <a:effectLst/>
                <a:latin typeface="+mn-lt"/>
                <a:ea typeface="+mn-ea"/>
                <a:cs typeface="+mn-cs"/>
              </a:rPr>
              <a:t>関する実践・調査・実証研究（５課題）</a:t>
            </a:r>
          </a:p>
          <a:p>
            <a:pPr algn="ctr" rtl="0"/>
            <a:endParaRPr lang="en-US" altLang="ja-JP" sz="1200" b="0" i="0" baseline="0">
              <a:effectLst/>
              <a:latin typeface="+mn-lt"/>
              <a:ea typeface="+mn-ea"/>
              <a:cs typeface="+mn-cs"/>
            </a:endParaRPr>
          </a:p>
          <a:p>
            <a:pPr algn="ctr" rtl="0"/>
            <a:r>
              <a:rPr lang="ja-JP" altLang="en-US" sz="1100" b="0" i="0" baseline="0">
                <a:effectLst/>
                <a:latin typeface="+mn-lt"/>
                <a:ea typeface="+mn-ea"/>
                <a:cs typeface="+mn-cs"/>
              </a:rPr>
              <a:t>地方公共団体</a:t>
            </a:r>
            <a:r>
              <a:rPr lang="ja-JP" altLang="ja-JP" sz="1100" b="0" i="0" baseline="0">
                <a:effectLst/>
                <a:latin typeface="+mn-lt"/>
                <a:ea typeface="+mn-ea"/>
                <a:cs typeface="+mn-cs"/>
              </a:rPr>
              <a:t>、民間団体</a:t>
            </a:r>
            <a:r>
              <a:rPr lang="ja-JP" altLang="en-US" sz="1100" b="0" i="0" baseline="0">
                <a:effectLst/>
                <a:latin typeface="+mn-lt"/>
                <a:ea typeface="+mn-ea"/>
                <a:cs typeface="+mn-cs"/>
              </a:rPr>
              <a:t>（９団体）</a:t>
            </a:r>
            <a:endParaRPr lang="en-US" altLang="ja-JP" sz="1100" b="0" i="0" baseline="0">
              <a:effectLst/>
              <a:latin typeface="+mn-lt"/>
              <a:ea typeface="+mn-ea"/>
              <a:cs typeface="+mn-cs"/>
            </a:endParaRPr>
          </a:p>
          <a:p>
            <a:pPr algn="ctr" rtl="0"/>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３４百万円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sp macro="" textlink="">
        <xdr:nvSpPr>
          <xdr:cNvPr id="8" name="Rectangle 2">
            <a:extLst>
              <a:ext uri="{FF2B5EF4-FFF2-40B4-BE49-F238E27FC236}">
                <a16:creationId xmlns:a16="http://schemas.microsoft.com/office/drawing/2014/main" id="{81ED13B1-A58B-4BC1-87E7-14C6D08A9E3A}"/>
              </a:ext>
            </a:extLst>
          </xdr:cNvPr>
          <xdr:cNvSpPr>
            <a:spLocks noChangeArrowheads="1"/>
          </xdr:cNvSpPr>
        </xdr:nvSpPr>
        <xdr:spPr bwMode="auto">
          <a:xfrm>
            <a:off x="4624076" y="47155630"/>
            <a:ext cx="1396213" cy="48894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スポーツ庁</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４８．０百万円</a:t>
            </a:r>
            <a:endParaRPr lang="ja-JP" altLang="en-US" sz="1100">
              <a:solidFill>
                <a:srgbClr xmlns:mc="http://schemas.openxmlformats.org/markup-compatibility/2006" xmlns:a14="http://schemas.microsoft.com/office/drawing/2010/main" val="000000" mc:Ignorable="a14" a14:legacySpreadsheetColorIndex="8"/>
              </a:solidFill>
            </a:endParaRPr>
          </a:p>
        </xdr:txBody>
      </xdr:sp>
      <xdr:sp macro="" textlink="">
        <xdr:nvSpPr>
          <xdr:cNvPr id="12" name="テキスト ボックス 11">
            <a:extLst>
              <a:ext uri="{FF2B5EF4-FFF2-40B4-BE49-F238E27FC236}">
                <a16:creationId xmlns:a16="http://schemas.microsoft.com/office/drawing/2014/main" id="{F6757F61-307C-42D3-A3DA-6639140C6786}"/>
              </a:ext>
            </a:extLst>
          </xdr:cNvPr>
          <xdr:cNvSpPr txBox="1"/>
        </xdr:nvSpPr>
        <xdr:spPr>
          <a:xfrm>
            <a:off x="8121612" y="47205388"/>
            <a:ext cx="946177" cy="3434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を含む</a:t>
            </a:r>
          </a:p>
        </xdr:txBody>
      </xdr:sp>
      <xdr:sp macro="" textlink="">
        <xdr:nvSpPr>
          <xdr:cNvPr id="10" name="AutoShape 5">
            <a:extLst>
              <a:ext uri="{FF2B5EF4-FFF2-40B4-BE49-F238E27FC236}">
                <a16:creationId xmlns:a16="http://schemas.microsoft.com/office/drawing/2014/main" id="{80305C0B-8F83-4FFE-BB3D-5B079C2CBF9C}"/>
              </a:ext>
            </a:extLst>
          </xdr:cNvPr>
          <xdr:cNvSpPr>
            <a:spLocks noChangeArrowheads="1"/>
          </xdr:cNvSpPr>
        </xdr:nvSpPr>
        <xdr:spPr bwMode="auto">
          <a:xfrm>
            <a:off x="2527300" y="49676955"/>
            <a:ext cx="5757635" cy="1299937"/>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ctr" anchorCtr="0" upright="1"/>
          <a:lstStyle/>
          <a:p>
            <a:pPr eaLnBrk="1" fontAlgn="auto" latinLnBrk="0" hangingPunct="1"/>
            <a:r>
              <a:rPr lang="ja-JP" altLang="en-US" sz="1100" b="0" i="0" u="none" strike="noStrike" baseline="0">
                <a:latin typeface="+mn-lt"/>
                <a:ea typeface="+mn-ea"/>
                <a:cs typeface="+mn-cs"/>
              </a:rPr>
              <a:t>運動部活動のニーズの多様化等に対応するため、以下の実践・調査研究を実施する。</a:t>
            </a:r>
          </a:p>
          <a:p>
            <a:pPr eaLnBrk="1" fontAlgn="auto" latinLnBrk="0" hangingPunct="1"/>
            <a:r>
              <a:rPr lang="ja-JP" altLang="en-US" sz="1100" b="0" i="0" u="none" strike="noStrike" baseline="0">
                <a:latin typeface="+mn-lt"/>
                <a:ea typeface="+mn-ea"/>
                <a:cs typeface="+mn-cs"/>
              </a:rPr>
              <a:t>①</a:t>
            </a:r>
            <a:r>
              <a:rPr lang="ja-JP" altLang="ja-JP" sz="1100">
                <a:effectLst/>
                <a:latin typeface="+mn-lt"/>
                <a:ea typeface="+mn-ea"/>
                <a:cs typeface="+mn-cs"/>
              </a:rPr>
              <a:t>ニーズの多様化に関する調査・実践研究</a:t>
            </a:r>
            <a:r>
              <a:rPr lang="ja-JP" altLang="en-US" sz="1100" b="0" i="0" u="none" strike="noStrike" baseline="0">
                <a:latin typeface="+mn-lt"/>
                <a:ea typeface="+mn-ea"/>
                <a:cs typeface="+mn-cs"/>
              </a:rPr>
              <a:t>、②</a:t>
            </a:r>
            <a:r>
              <a:rPr lang="ja-JP" altLang="ja-JP" sz="1100">
                <a:effectLst/>
                <a:latin typeface="+mn-lt"/>
                <a:ea typeface="+mn-ea"/>
                <a:cs typeface="+mn-cs"/>
              </a:rPr>
              <a:t>地域との協働・融合に関する調査・実践研究</a:t>
            </a:r>
            <a:r>
              <a:rPr lang="ja-JP" altLang="en-US" sz="1100" b="0" i="0" u="none" strike="noStrike" baseline="0">
                <a:latin typeface="+mn-lt"/>
                <a:ea typeface="+mn-ea"/>
                <a:cs typeface="+mn-cs"/>
              </a:rPr>
              <a:t>、③学校医、産婦人科医等との連携に関する調査・実践研究、④競技大会への参加・運営の在り方に関する調査・実践研究、⑤企業等との連携に関する調査・実践研究</a:t>
            </a:r>
            <a:endParaRPr lang="ja-JP" altLang="ja-JP" sz="1000">
              <a:effectLst/>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80" zoomScaleNormal="75" zoomScaleSheetLayoutView="8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307</v>
      </c>
      <c r="AT2" s="940"/>
      <c r="AU2" s="940"/>
      <c r="AV2" s="52" t="str">
        <f>IF(AW2="", "", "-")</f>
        <v/>
      </c>
      <c r="AW2" s="911"/>
      <c r="AX2" s="911"/>
    </row>
    <row r="3" spans="1:50" ht="21" customHeight="1" thickBot="1" x14ac:dyDescent="0.2">
      <c r="A3" s="867" t="s">
        <v>541</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575</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607</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608</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576</v>
      </c>
      <c r="H5" s="840"/>
      <c r="I5" s="840"/>
      <c r="J5" s="840"/>
      <c r="K5" s="840"/>
      <c r="L5" s="840"/>
      <c r="M5" s="841" t="s">
        <v>66</v>
      </c>
      <c r="N5" s="842"/>
      <c r="O5" s="842"/>
      <c r="P5" s="842"/>
      <c r="Q5" s="842"/>
      <c r="R5" s="843"/>
      <c r="S5" s="844" t="s">
        <v>577</v>
      </c>
      <c r="T5" s="840"/>
      <c r="U5" s="840"/>
      <c r="V5" s="840"/>
      <c r="W5" s="840"/>
      <c r="X5" s="845"/>
      <c r="Y5" s="698" t="s">
        <v>3</v>
      </c>
      <c r="Z5" s="543"/>
      <c r="AA5" s="543"/>
      <c r="AB5" s="543"/>
      <c r="AC5" s="543"/>
      <c r="AD5" s="544"/>
      <c r="AE5" s="699" t="s">
        <v>636</v>
      </c>
      <c r="AF5" s="699"/>
      <c r="AG5" s="699"/>
      <c r="AH5" s="699"/>
      <c r="AI5" s="699"/>
      <c r="AJ5" s="699"/>
      <c r="AK5" s="699"/>
      <c r="AL5" s="699"/>
      <c r="AM5" s="699"/>
      <c r="AN5" s="699"/>
      <c r="AO5" s="699"/>
      <c r="AP5" s="700"/>
      <c r="AQ5" s="701" t="s">
        <v>578</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579</v>
      </c>
      <c r="H7" s="499"/>
      <c r="I7" s="499"/>
      <c r="J7" s="499"/>
      <c r="K7" s="499"/>
      <c r="L7" s="499"/>
      <c r="M7" s="499"/>
      <c r="N7" s="499"/>
      <c r="O7" s="499"/>
      <c r="P7" s="499"/>
      <c r="Q7" s="499"/>
      <c r="R7" s="499"/>
      <c r="S7" s="499"/>
      <c r="T7" s="499"/>
      <c r="U7" s="499"/>
      <c r="V7" s="499"/>
      <c r="W7" s="499"/>
      <c r="X7" s="500"/>
      <c r="Y7" s="922" t="s">
        <v>513</v>
      </c>
      <c r="Z7" s="443"/>
      <c r="AA7" s="443"/>
      <c r="AB7" s="443"/>
      <c r="AC7" s="443"/>
      <c r="AD7" s="923"/>
      <c r="AE7" s="912" t="s">
        <v>580</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子ども・若者育成支援</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文教及び科学振興</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581</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120" customHeight="1" x14ac:dyDescent="0.15">
      <c r="A10" s="660" t="s">
        <v>30</v>
      </c>
      <c r="B10" s="661"/>
      <c r="C10" s="661"/>
      <c r="D10" s="661"/>
      <c r="E10" s="661"/>
      <c r="F10" s="661"/>
      <c r="G10" s="754" t="s">
        <v>582</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532</v>
      </c>
      <c r="Q12" s="416"/>
      <c r="R12" s="416"/>
      <c r="S12" s="416"/>
      <c r="T12" s="416"/>
      <c r="U12" s="416"/>
      <c r="V12" s="417"/>
      <c r="W12" s="415" t="s">
        <v>529</v>
      </c>
      <c r="X12" s="416"/>
      <c r="Y12" s="416"/>
      <c r="Z12" s="416"/>
      <c r="AA12" s="416"/>
      <c r="AB12" s="416"/>
      <c r="AC12" s="417"/>
      <c r="AD12" s="415" t="s">
        <v>524</v>
      </c>
      <c r="AE12" s="416"/>
      <c r="AF12" s="416"/>
      <c r="AG12" s="416"/>
      <c r="AH12" s="416"/>
      <c r="AI12" s="416"/>
      <c r="AJ12" s="417"/>
      <c r="AK12" s="415" t="s">
        <v>517</v>
      </c>
      <c r="AL12" s="416"/>
      <c r="AM12" s="416"/>
      <c r="AN12" s="416"/>
      <c r="AO12" s="416"/>
      <c r="AP12" s="416"/>
      <c r="AQ12" s="417"/>
      <c r="AR12" s="415" t="s">
        <v>515</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t="s">
        <v>570</v>
      </c>
      <c r="Q13" s="658"/>
      <c r="R13" s="658"/>
      <c r="S13" s="658"/>
      <c r="T13" s="658"/>
      <c r="U13" s="658"/>
      <c r="V13" s="659"/>
      <c r="W13" s="657">
        <v>0</v>
      </c>
      <c r="X13" s="658"/>
      <c r="Y13" s="658"/>
      <c r="Z13" s="658"/>
      <c r="AA13" s="658"/>
      <c r="AB13" s="658"/>
      <c r="AC13" s="659"/>
      <c r="AD13" s="657">
        <v>80</v>
      </c>
      <c r="AE13" s="658"/>
      <c r="AF13" s="658"/>
      <c r="AG13" s="658"/>
      <c r="AH13" s="658"/>
      <c r="AI13" s="658"/>
      <c r="AJ13" s="659"/>
      <c r="AK13" s="657">
        <v>78.5</v>
      </c>
      <c r="AL13" s="658"/>
      <c r="AM13" s="658"/>
      <c r="AN13" s="658"/>
      <c r="AO13" s="658"/>
      <c r="AP13" s="658"/>
      <c r="AQ13" s="659"/>
      <c r="AR13" s="919"/>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570</v>
      </c>
      <c r="Q14" s="658"/>
      <c r="R14" s="658"/>
      <c r="S14" s="658"/>
      <c r="T14" s="658"/>
      <c r="U14" s="658"/>
      <c r="V14" s="659"/>
      <c r="W14" s="657" t="s">
        <v>570</v>
      </c>
      <c r="X14" s="658"/>
      <c r="Y14" s="658"/>
      <c r="Z14" s="658"/>
      <c r="AA14" s="658"/>
      <c r="AB14" s="658"/>
      <c r="AC14" s="659"/>
      <c r="AD14" s="657" t="s">
        <v>609</v>
      </c>
      <c r="AE14" s="658"/>
      <c r="AF14" s="658"/>
      <c r="AG14" s="658"/>
      <c r="AH14" s="658"/>
      <c r="AI14" s="658"/>
      <c r="AJ14" s="659"/>
      <c r="AK14" s="657"/>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570</v>
      </c>
      <c r="Q15" s="658"/>
      <c r="R15" s="658"/>
      <c r="S15" s="658"/>
      <c r="T15" s="658"/>
      <c r="U15" s="658"/>
      <c r="V15" s="659"/>
      <c r="W15" s="657" t="s">
        <v>570</v>
      </c>
      <c r="X15" s="658"/>
      <c r="Y15" s="658"/>
      <c r="Z15" s="658"/>
      <c r="AA15" s="658"/>
      <c r="AB15" s="658"/>
      <c r="AC15" s="659"/>
      <c r="AD15" s="657" t="s">
        <v>570</v>
      </c>
      <c r="AE15" s="658"/>
      <c r="AF15" s="658"/>
      <c r="AG15" s="658"/>
      <c r="AH15" s="658"/>
      <c r="AI15" s="658"/>
      <c r="AJ15" s="659"/>
      <c r="AK15" s="657" t="s">
        <v>570</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570</v>
      </c>
      <c r="Q16" s="658"/>
      <c r="R16" s="658"/>
      <c r="S16" s="658"/>
      <c r="T16" s="658"/>
      <c r="U16" s="658"/>
      <c r="V16" s="659"/>
      <c r="W16" s="657" t="s">
        <v>570</v>
      </c>
      <c r="X16" s="658"/>
      <c r="Y16" s="658"/>
      <c r="Z16" s="658"/>
      <c r="AA16" s="658"/>
      <c r="AB16" s="658"/>
      <c r="AC16" s="659"/>
      <c r="AD16" s="657" t="s">
        <v>570</v>
      </c>
      <c r="AE16" s="658"/>
      <c r="AF16" s="658"/>
      <c r="AG16" s="658"/>
      <c r="AH16" s="658"/>
      <c r="AI16" s="658"/>
      <c r="AJ16" s="659"/>
      <c r="AK16" s="657"/>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570</v>
      </c>
      <c r="Q17" s="658"/>
      <c r="R17" s="658"/>
      <c r="S17" s="658"/>
      <c r="T17" s="658"/>
      <c r="U17" s="658"/>
      <c r="V17" s="659"/>
      <c r="W17" s="657" t="s">
        <v>570</v>
      </c>
      <c r="X17" s="658"/>
      <c r="Y17" s="658"/>
      <c r="Z17" s="658"/>
      <c r="AA17" s="658"/>
      <c r="AB17" s="658"/>
      <c r="AC17" s="659"/>
      <c r="AD17" s="657" t="s">
        <v>570</v>
      </c>
      <c r="AE17" s="658"/>
      <c r="AF17" s="658"/>
      <c r="AG17" s="658"/>
      <c r="AH17" s="658"/>
      <c r="AI17" s="658"/>
      <c r="AJ17" s="659"/>
      <c r="AK17" s="657"/>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0</v>
      </c>
      <c r="Q18" s="879"/>
      <c r="R18" s="879"/>
      <c r="S18" s="879"/>
      <c r="T18" s="879"/>
      <c r="U18" s="879"/>
      <c r="V18" s="880"/>
      <c r="W18" s="878">
        <f>SUM(W13:AC17)</f>
        <v>0</v>
      </c>
      <c r="X18" s="879"/>
      <c r="Y18" s="879"/>
      <c r="Z18" s="879"/>
      <c r="AA18" s="879"/>
      <c r="AB18" s="879"/>
      <c r="AC18" s="880"/>
      <c r="AD18" s="878">
        <f>SUM(AD13:AJ17)</f>
        <v>80</v>
      </c>
      <c r="AE18" s="879"/>
      <c r="AF18" s="879"/>
      <c r="AG18" s="879"/>
      <c r="AH18" s="879"/>
      <c r="AI18" s="879"/>
      <c r="AJ18" s="880"/>
      <c r="AK18" s="878">
        <f>SUM(AK13:AQ17)</f>
        <v>78.5</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0</v>
      </c>
      <c r="Q19" s="658"/>
      <c r="R19" s="658"/>
      <c r="S19" s="658"/>
      <c r="T19" s="658"/>
      <c r="U19" s="658"/>
      <c r="V19" s="659"/>
      <c r="W19" s="657">
        <v>0</v>
      </c>
      <c r="X19" s="658"/>
      <c r="Y19" s="658"/>
      <c r="Z19" s="658"/>
      <c r="AA19" s="658"/>
      <c r="AB19" s="658"/>
      <c r="AC19" s="659"/>
      <c r="AD19" s="657">
        <v>48</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t="str">
        <f>IF(P18=0, "-", SUM(P19)/P18)</f>
        <v>-</v>
      </c>
      <c r="Q20" s="318"/>
      <c r="R20" s="318"/>
      <c r="S20" s="318"/>
      <c r="T20" s="318"/>
      <c r="U20" s="318"/>
      <c r="V20" s="318"/>
      <c r="W20" s="318" t="str">
        <f t="shared" ref="W20" si="0">IF(W18=0, "-", SUM(W19)/W18)</f>
        <v>-</v>
      </c>
      <c r="X20" s="318"/>
      <c r="Y20" s="318"/>
      <c r="Z20" s="318"/>
      <c r="AA20" s="318"/>
      <c r="AB20" s="318"/>
      <c r="AC20" s="318"/>
      <c r="AD20" s="318">
        <f t="shared" ref="AD20" si="1">IF(AD18=0, "-", SUM(AD19)/AD18)</f>
        <v>0.6</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478</v>
      </c>
      <c r="H21" s="317"/>
      <c r="I21" s="317"/>
      <c r="J21" s="317"/>
      <c r="K21" s="317"/>
      <c r="L21" s="317"/>
      <c r="M21" s="317"/>
      <c r="N21" s="317"/>
      <c r="O21" s="317"/>
      <c r="P21" s="318" t="str">
        <f>IF(P19=0, "-", SUM(P19)/SUM(P13,P14))</f>
        <v>-</v>
      </c>
      <c r="Q21" s="318"/>
      <c r="R21" s="318"/>
      <c r="S21" s="318"/>
      <c r="T21" s="318"/>
      <c r="U21" s="318"/>
      <c r="V21" s="318"/>
      <c r="W21" s="318" t="str">
        <f t="shared" ref="W21" si="2">IF(W19=0, "-", SUM(W19)/SUM(W13,W14))</f>
        <v>-</v>
      </c>
      <c r="X21" s="318"/>
      <c r="Y21" s="318"/>
      <c r="Z21" s="318"/>
      <c r="AA21" s="318"/>
      <c r="AB21" s="318"/>
      <c r="AC21" s="318"/>
      <c r="AD21" s="318">
        <f t="shared" ref="AD21" si="3">IF(AD19=0, "-", SUM(AD19)/SUM(AD13,AD14))</f>
        <v>0.6</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557</v>
      </c>
      <c r="B22" s="965"/>
      <c r="C22" s="965"/>
      <c r="D22" s="965"/>
      <c r="E22" s="965"/>
      <c r="F22" s="966"/>
      <c r="G22" s="951" t="s">
        <v>457</v>
      </c>
      <c r="H22" s="222"/>
      <c r="I22" s="222"/>
      <c r="J22" s="222"/>
      <c r="K22" s="222"/>
      <c r="L22" s="222"/>
      <c r="M22" s="222"/>
      <c r="N22" s="222"/>
      <c r="O22" s="223"/>
      <c r="P22" s="936" t="s">
        <v>518</v>
      </c>
      <c r="Q22" s="222"/>
      <c r="R22" s="222"/>
      <c r="S22" s="222"/>
      <c r="T22" s="222"/>
      <c r="U22" s="222"/>
      <c r="V22" s="223"/>
      <c r="W22" s="936" t="s">
        <v>514</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583</v>
      </c>
      <c r="H23" s="953"/>
      <c r="I23" s="953"/>
      <c r="J23" s="953"/>
      <c r="K23" s="953"/>
      <c r="L23" s="953"/>
      <c r="M23" s="953"/>
      <c r="N23" s="953"/>
      <c r="O23" s="954"/>
      <c r="P23" s="919">
        <v>72.5</v>
      </c>
      <c r="Q23" s="920"/>
      <c r="R23" s="920"/>
      <c r="S23" s="920"/>
      <c r="T23" s="920"/>
      <c r="U23" s="920"/>
      <c r="V23" s="937"/>
      <c r="W23" s="919"/>
      <c r="X23" s="920"/>
      <c r="Y23" s="920"/>
      <c r="Z23" s="920"/>
      <c r="AA23" s="920"/>
      <c r="AB23" s="920"/>
      <c r="AC23" s="937"/>
      <c r="AD23" s="974" t="s">
        <v>569</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t="s">
        <v>584</v>
      </c>
      <c r="H24" s="956"/>
      <c r="I24" s="956"/>
      <c r="J24" s="956"/>
      <c r="K24" s="956"/>
      <c r="L24" s="956"/>
      <c r="M24" s="956"/>
      <c r="N24" s="956"/>
      <c r="O24" s="957"/>
      <c r="P24" s="657">
        <v>3.1030000000000002</v>
      </c>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t="s">
        <v>585</v>
      </c>
      <c r="H25" s="956"/>
      <c r="I25" s="956"/>
      <c r="J25" s="956"/>
      <c r="K25" s="956"/>
      <c r="L25" s="956"/>
      <c r="M25" s="956"/>
      <c r="N25" s="956"/>
      <c r="O25" s="957"/>
      <c r="P25" s="657">
        <v>1.19</v>
      </c>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t="s">
        <v>586</v>
      </c>
      <c r="H26" s="956"/>
      <c r="I26" s="956"/>
      <c r="J26" s="956"/>
      <c r="K26" s="956"/>
      <c r="L26" s="956"/>
      <c r="M26" s="956"/>
      <c r="N26" s="956"/>
      <c r="O26" s="957"/>
      <c r="P26" s="657">
        <v>0.83099999999999996</v>
      </c>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t="s">
        <v>587</v>
      </c>
      <c r="H27" s="956"/>
      <c r="I27" s="956"/>
      <c r="J27" s="956"/>
      <c r="K27" s="956"/>
      <c r="L27" s="956"/>
      <c r="M27" s="956"/>
      <c r="N27" s="956"/>
      <c r="O27" s="957"/>
      <c r="P27" s="657">
        <v>0.876</v>
      </c>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customHeight="1" x14ac:dyDescent="0.15">
      <c r="A28" s="967"/>
      <c r="B28" s="968"/>
      <c r="C28" s="968"/>
      <c r="D28" s="968"/>
      <c r="E28" s="968"/>
      <c r="F28" s="969"/>
      <c r="G28" s="958" t="s">
        <v>461</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458</v>
      </c>
      <c r="H29" s="962"/>
      <c r="I29" s="962"/>
      <c r="J29" s="962"/>
      <c r="K29" s="962"/>
      <c r="L29" s="962"/>
      <c r="M29" s="962"/>
      <c r="N29" s="962"/>
      <c r="O29" s="963"/>
      <c r="P29" s="657">
        <f>AK13</f>
        <v>78.5</v>
      </c>
      <c r="Q29" s="658"/>
      <c r="R29" s="658"/>
      <c r="S29" s="658"/>
      <c r="T29" s="658"/>
      <c r="U29" s="658"/>
      <c r="V29" s="659"/>
      <c r="W29" s="933">
        <f>AR13</f>
        <v>0</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533</v>
      </c>
      <c r="AF30" s="859"/>
      <c r="AG30" s="859"/>
      <c r="AH30" s="860"/>
      <c r="AI30" s="858" t="s">
        <v>530</v>
      </c>
      <c r="AJ30" s="859"/>
      <c r="AK30" s="859"/>
      <c r="AL30" s="860"/>
      <c r="AM30" s="915" t="s">
        <v>525</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570</v>
      </c>
      <c r="AR31" s="200"/>
      <c r="AS31" s="133" t="s">
        <v>355</v>
      </c>
      <c r="AT31" s="134"/>
      <c r="AU31" s="199">
        <v>33</v>
      </c>
      <c r="AV31" s="199"/>
      <c r="AW31" s="398" t="s">
        <v>300</v>
      </c>
      <c r="AX31" s="399"/>
    </row>
    <row r="32" spans="1:50" ht="23.25" customHeight="1" x14ac:dyDescent="0.15">
      <c r="A32" s="403"/>
      <c r="B32" s="401"/>
      <c r="C32" s="401"/>
      <c r="D32" s="401"/>
      <c r="E32" s="401"/>
      <c r="F32" s="402"/>
      <c r="G32" s="564" t="s">
        <v>588</v>
      </c>
      <c r="H32" s="565"/>
      <c r="I32" s="565"/>
      <c r="J32" s="565"/>
      <c r="K32" s="565"/>
      <c r="L32" s="565"/>
      <c r="M32" s="565"/>
      <c r="N32" s="565"/>
      <c r="O32" s="566"/>
      <c r="P32" s="105" t="s">
        <v>632</v>
      </c>
      <c r="Q32" s="105"/>
      <c r="R32" s="105"/>
      <c r="S32" s="105"/>
      <c r="T32" s="105"/>
      <c r="U32" s="105"/>
      <c r="V32" s="105"/>
      <c r="W32" s="105"/>
      <c r="X32" s="106"/>
      <c r="Y32" s="471" t="s">
        <v>12</v>
      </c>
      <c r="Z32" s="531"/>
      <c r="AA32" s="532"/>
      <c r="AB32" s="461" t="s">
        <v>589</v>
      </c>
      <c r="AC32" s="461"/>
      <c r="AD32" s="461"/>
      <c r="AE32" s="218" t="s">
        <v>570</v>
      </c>
      <c r="AF32" s="219"/>
      <c r="AG32" s="219"/>
      <c r="AH32" s="219"/>
      <c r="AI32" s="218" t="s">
        <v>570</v>
      </c>
      <c r="AJ32" s="219"/>
      <c r="AK32" s="219"/>
      <c r="AL32" s="219"/>
      <c r="AM32" s="218">
        <v>1473</v>
      </c>
      <c r="AN32" s="219"/>
      <c r="AO32" s="219"/>
      <c r="AP32" s="219"/>
      <c r="AQ32" s="340" t="s">
        <v>570</v>
      </c>
      <c r="AR32" s="207"/>
      <c r="AS32" s="207"/>
      <c r="AT32" s="341"/>
      <c r="AU32" s="219" t="s">
        <v>570</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589</v>
      </c>
      <c r="AC33" s="523"/>
      <c r="AD33" s="523"/>
      <c r="AE33" s="218" t="s">
        <v>570</v>
      </c>
      <c r="AF33" s="219"/>
      <c r="AG33" s="219"/>
      <c r="AH33" s="219"/>
      <c r="AI33" s="218" t="s">
        <v>570</v>
      </c>
      <c r="AJ33" s="219"/>
      <c r="AK33" s="219"/>
      <c r="AL33" s="219"/>
      <c r="AM33" s="218">
        <v>1714</v>
      </c>
      <c r="AN33" s="219"/>
      <c r="AO33" s="219"/>
      <c r="AP33" s="219"/>
      <c r="AQ33" s="340" t="s">
        <v>570</v>
      </c>
      <c r="AR33" s="207"/>
      <c r="AS33" s="207"/>
      <c r="AT33" s="341"/>
      <c r="AU33" s="219">
        <v>1714</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t="s">
        <v>570</v>
      </c>
      <c r="AF34" s="219"/>
      <c r="AG34" s="219"/>
      <c r="AH34" s="219"/>
      <c r="AI34" s="218" t="s">
        <v>570</v>
      </c>
      <c r="AJ34" s="219"/>
      <c r="AK34" s="219"/>
      <c r="AL34" s="219"/>
      <c r="AM34" s="218">
        <v>85.9</v>
      </c>
      <c r="AN34" s="219"/>
      <c r="AO34" s="219"/>
      <c r="AP34" s="219"/>
      <c r="AQ34" s="340" t="s">
        <v>570</v>
      </c>
      <c r="AR34" s="207"/>
      <c r="AS34" s="207"/>
      <c r="AT34" s="341"/>
      <c r="AU34" s="219" t="s">
        <v>570</v>
      </c>
      <c r="AV34" s="219"/>
      <c r="AW34" s="219"/>
      <c r="AX34" s="221"/>
    </row>
    <row r="35" spans="1:50" ht="23.25" customHeight="1" x14ac:dyDescent="0.15">
      <c r="A35" s="226" t="s">
        <v>503</v>
      </c>
      <c r="B35" s="227"/>
      <c r="C35" s="227"/>
      <c r="D35" s="227"/>
      <c r="E35" s="227"/>
      <c r="F35" s="228"/>
      <c r="G35" s="232" t="s">
        <v>634</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533</v>
      </c>
      <c r="AF37" s="245"/>
      <c r="AG37" s="245"/>
      <c r="AH37" s="246"/>
      <c r="AI37" s="244" t="s">
        <v>530</v>
      </c>
      <c r="AJ37" s="245"/>
      <c r="AK37" s="245"/>
      <c r="AL37" s="246"/>
      <c r="AM37" s="250" t="s">
        <v>525</v>
      </c>
      <c r="AN37" s="250"/>
      <c r="AO37" s="250"/>
      <c r="AP37" s="244"/>
      <c r="AQ37" s="151" t="s">
        <v>354</v>
      </c>
      <c r="AR37" s="152"/>
      <c r="AS37" s="152"/>
      <c r="AT37" s="153"/>
      <c r="AU37" s="411" t="s">
        <v>253</v>
      </c>
      <c r="AV37" s="411"/>
      <c r="AW37" s="411"/>
      <c r="AX37" s="910"/>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t="s">
        <v>570</v>
      </c>
      <c r="AR38" s="200"/>
      <c r="AS38" s="133" t="s">
        <v>355</v>
      </c>
      <c r="AT38" s="134"/>
      <c r="AU38" s="199">
        <v>33</v>
      </c>
      <c r="AV38" s="199"/>
      <c r="AW38" s="398" t="s">
        <v>300</v>
      </c>
      <c r="AX38" s="399"/>
    </row>
    <row r="39" spans="1:50" ht="23.25" customHeight="1" x14ac:dyDescent="0.15">
      <c r="A39" s="403"/>
      <c r="B39" s="401"/>
      <c r="C39" s="401"/>
      <c r="D39" s="401"/>
      <c r="E39" s="401"/>
      <c r="F39" s="402"/>
      <c r="G39" s="564" t="s">
        <v>588</v>
      </c>
      <c r="H39" s="565"/>
      <c r="I39" s="565"/>
      <c r="J39" s="565"/>
      <c r="K39" s="565"/>
      <c r="L39" s="565"/>
      <c r="M39" s="565"/>
      <c r="N39" s="565"/>
      <c r="O39" s="566"/>
      <c r="P39" s="105" t="s">
        <v>633</v>
      </c>
      <c r="Q39" s="105"/>
      <c r="R39" s="105"/>
      <c r="S39" s="105"/>
      <c r="T39" s="105"/>
      <c r="U39" s="105"/>
      <c r="V39" s="105"/>
      <c r="W39" s="105"/>
      <c r="X39" s="106"/>
      <c r="Y39" s="471" t="s">
        <v>12</v>
      </c>
      <c r="Z39" s="531"/>
      <c r="AA39" s="532"/>
      <c r="AB39" s="461" t="s">
        <v>494</v>
      </c>
      <c r="AC39" s="461"/>
      <c r="AD39" s="461"/>
      <c r="AE39" s="218" t="s">
        <v>570</v>
      </c>
      <c r="AF39" s="219"/>
      <c r="AG39" s="219"/>
      <c r="AH39" s="219"/>
      <c r="AI39" s="218" t="s">
        <v>570</v>
      </c>
      <c r="AJ39" s="219"/>
      <c r="AK39" s="219"/>
      <c r="AL39" s="219"/>
      <c r="AM39" s="218">
        <v>1419</v>
      </c>
      <c r="AN39" s="219"/>
      <c r="AO39" s="219"/>
      <c r="AP39" s="219"/>
      <c r="AQ39" s="340" t="s">
        <v>570</v>
      </c>
      <c r="AR39" s="207"/>
      <c r="AS39" s="207"/>
      <c r="AT39" s="341"/>
      <c r="AU39" s="219" t="s">
        <v>570</v>
      </c>
      <c r="AV39" s="219"/>
      <c r="AW39" s="219"/>
      <c r="AX39" s="221"/>
    </row>
    <row r="40" spans="1:50" ht="23.25"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t="s">
        <v>494</v>
      </c>
      <c r="AC40" s="523"/>
      <c r="AD40" s="523"/>
      <c r="AE40" s="218" t="s">
        <v>570</v>
      </c>
      <c r="AF40" s="219"/>
      <c r="AG40" s="219"/>
      <c r="AH40" s="219"/>
      <c r="AI40" s="218" t="s">
        <v>570</v>
      </c>
      <c r="AJ40" s="219"/>
      <c r="AK40" s="219"/>
      <c r="AL40" s="219"/>
      <c r="AM40" s="218">
        <v>1714</v>
      </c>
      <c r="AN40" s="219"/>
      <c r="AO40" s="219"/>
      <c r="AP40" s="219"/>
      <c r="AQ40" s="340" t="s">
        <v>570</v>
      </c>
      <c r="AR40" s="207"/>
      <c r="AS40" s="207"/>
      <c r="AT40" s="341"/>
      <c r="AU40" s="219">
        <v>1714</v>
      </c>
      <c r="AV40" s="219"/>
      <c r="AW40" s="219"/>
      <c r="AX40" s="221"/>
    </row>
    <row r="41" spans="1:50" ht="23.25"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t="s">
        <v>570</v>
      </c>
      <c r="AF41" s="219"/>
      <c r="AG41" s="219"/>
      <c r="AH41" s="219"/>
      <c r="AI41" s="218" t="s">
        <v>570</v>
      </c>
      <c r="AJ41" s="219"/>
      <c r="AK41" s="219"/>
      <c r="AL41" s="219"/>
      <c r="AM41" s="218">
        <v>82.8</v>
      </c>
      <c r="AN41" s="219"/>
      <c r="AO41" s="219"/>
      <c r="AP41" s="219"/>
      <c r="AQ41" s="340" t="s">
        <v>570</v>
      </c>
      <c r="AR41" s="207"/>
      <c r="AS41" s="207"/>
      <c r="AT41" s="341"/>
      <c r="AU41" s="219" t="s">
        <v>570</v>
      </c>
      <c r="AV41" s="219"/>
      <c r="AW41" s="219"/>
      <c r="AX41" s="221"/>
    </row>
    <row r="42" spans="1:50" ht="23.25" customHeight="1" x14ac:dyDescent="0.15">
      <c r="A42" s="226" t="s">
        <v>503</v>
      </c>
      <c r="B42" s="227"/>
      <c r="C42" s="227"/>
      <c r="D42" s="227"/>
      <c r="E42" s="227"/>
      <c r="F42" s="228"/>
      <c r="G42" s="232" t="s">
        <v>635</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533</v>
      </c>
      <c r="AF44" s="245"/>
      <c r="AG44" s="245"/>
      <c r="AH44" s="246"/>
      <c r="AI44" s="244" t="s">
        <v>530</v>
      </c>
      <c r="AJ44" s="245"/>
      <c r="AK44" s="245"/>
      <c r="AL44" s="246"/>
      <c r="AM44" s="250" t="s">
        <v>525</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533</v>
      </c>
      <c r="AF51" s="245"/>
      <c r="AG51" s="245"/>
      <c r="AH51" s="246"/>
      <c r="AI51" s="244" t="s">
        <v>530</v>
      </c>
      <c r="AJ51" s="245"/>
      <c r="AK51" s="245"/>
      <c r="AL51" s="246"/>
      <c r="AM51" s="250" t="s">
        <v>526</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534</v>
      </c>
      <c r="AF58" s="245"/>
      <c r="AG58" s="245"/>
      <c r="AH58" s="246"/>
      <c r="AI58" s="244" t="s">
        <v>530</v>
      </c>
      <c r="AJ58" s="245"/>
      <c r="AK58" s="245"/>
      <c r="AL58" s="246"/>
      <c r="AM58" s="250" t="s">
        <v>525</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533</v>
      </c>
      <c r="AF65" s="245"/>
      <c r="AG65" s="245"/>
      <c r="AH65" s="246"/>
      <c r="AI65" s="244" t="s">
        <v>530</v>
      </c>
      <c r="AJ65" s="245"/>
      <c r="AK65" s="245"/>
      <c r="AL65" s="246"/>
      <c r="AM65" s="250" t="s">
        <v>525</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493</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493</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494</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492</v>
      </c>
      <c r="X70" s="311"/>
      <c r="Y70" s="270" t="s">
        <v>12</v>
      </c>
      <c r="Z70" s="270"/>
      <c r="AA70" s="271"/>
      <c r="AB70" s="272" t="s">
        <v>493</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493</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494</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533</v>
      </c>
      <c r="AF73" s="245"/>
      <c r="AG73" s="245"/>
      <c r="AH73" s="246"/>
      <c r="AI73" s="244" t="s">
        <v>530</v>
      </c>
      <c r="AJ73" s="245"/>
      <c r="AK73" s="245"/>
      <c r="AL73" s="246"/>
      <c r="AM73" s="250" t="s">
        <v>525</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506</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thickBo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hidden="1"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558</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533</v>
      </c>
      <c r="AF85" s="245"/>
      <c r="AG85" s="245"/>
      <c r="AH85" s="246"/>
      <c r="AI85" s="244" t="s">
        <v>530</v>
      </c>
      <c r="AJ85" s="245"/>
      <c r="AK85" s="245"/>
      <c r="AL85" s="246"/>
      <c r="AM85" s="250" t="s">
        <v>525</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533</v>
      </c>
      <c r="AF90" s="245"/>
      <c r="AG90" s="245"/>
      <c r="AH90" s="246"/>
      <c r="AI90" s="244" t="s">
        <v>530</v>
      </c>
      <c r="AJ90" s="245"/>
      <c r="AK90" s="245"/>
      <c r="AL90" s="246"/>
      <c r="AM90" s="250" t="s">
        <v>525</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533</v>
      </c>
      <c r="AF95" s="245"/>
      <c r="AG95" s="245"/>
      <c r="AH95" s="246"/>
      <c r="AI95" s="244" t="s">
        <v>530</v>
      </c>
      <c r="AJ95" s="245"/>
      <c r="AK95" s="245"/>
      <c r="AL95" s="246"/>
      <c r="AM95" s="250" t="s">
        <v>525</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533</v>
      </c>
      <c r="AF100" s="540"/>
      <c r="AG100" s="540"/>
      <c r="AH100" s="541"/>
      <c r="AI100" s="539" t="s">
        <v>530</v>
      </c>
      <c r="AJ100" s="540"/>
      <c r="AK100" s="540"/>
      <c r="AL100" s="541"/>
      <c r="AM100" s="539" t="s">
        <v>526</v>
      </c>
      <c r="AN100" s="540"/>
      <c r="AO100" s="540"/>
      <c r="AP100" s="541"/>
      <c r="AQ100" s="320" t="s">
        <v>519</v>
      </c>
      <c r="AR100" s="321"/>
      <c r="AS100" s="321"/>
      <c r="AT100" s="322"/>
      <c r="AU100" s="320" t="s">
        <v>516</v>
      </c>
      <c r="AV100" s="321"/>
      <c r="AW100" s="321"/>
      <c r="AX100" s="323"/>
    </row>
    <row r="101" spans="1:60" ht="23.25" customHeight="1" x14ac:dyDescent="0.15">
      <c r="A101" s="422"/>
      <c r="B101" s="423"/>
      <c r="C101" s="423"/>
      <c r="D101" s="423"/>
      <c r="E101" s="423"/>
      <c r="F101" s="424"/>
      <c r="G101" s="105" t="s">
        <v>590</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589</v>
      </c>
      <c r="AC101" s="461"/>
      <c r="AD101" s="461"/>
      <c r="AE101" s="218" t="s">
        <v>570</v>
      </c>
      <c r="AF101" s="219"/>
      <c r="AG101" s="219"/>
      <c r="AH101" s="220"/>
      <c r="AI101" s="218" t="s">
        <v>570</v>
      </c>
      <c r="AJ101" s="219"/>
      <c r="AK101" s="219"/>
      <c r="AL101" s="220"/>
      <c r="AM101" s="218">
        <v>0</v>
      </c>
      <c r="AN101" s="219"/>
      <c r="AO101" s="219"/>
      <c r="AP101" s="220"/>
      <c r="AQ101" s="218"/>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589</v>
      </c>
      <c r="AC102" s="461"/>
      <c r="AD102" s="461"/>
      <c r="AE102" s="418" t="s">
        <v>570</v>
      </c>
      <c r="AF102" s="418"/>
      <c r="AG102" s="418"/>
      <c r="AH102" s="418"/>
      <c r="AI102" s="418" t="s">
        <v>570</v>
      </c>
      <c r="AJ102" s="418"/>
      <c r="AK102" s="418"/>
      <c r="AL102" s="418"/>
      <c r="AM102" s="418">
        <v>6</v>
      </c>
      <c r="AN102" s="418"/>
      <c r="AO102" s="418"/>
      <c r="AP102" s="418"/>
      <c r="AQ102" s="273">
        <v>6</v>
      </c>
      <c r="AR102" s="274"/>
      <c r="AS102" s="274"/>
      <c r="AT102" s="319"/>
      <c r="AU102" s="273"/>
      <c r="AV102" s="274"/>
      <c r="AW102" s="274"/>
      <c r="AX102" s="319"/>
    </row>
    <row r="103" spans="1:60" ht="31.5"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533</v>
      </c>
      <c r="AF103" s="416"/>
      <c r="AG103" s="416"/>
      <c r="AH103" s="417"/>
      <c r="AI103" s="415" t="s">
        <v>530</v>
      </c>
      <c r="AJ103" s="416"/>
      <c r="AK103" s="416"/>
      <c r="AL103" s="417"/>
      <c r="AM103" s="415" t="s">
        <v>526</v>
      </c>
      <c r="AN103" s="416"/>
      <c r="AO103" s="416"/>
      <c r="AP103" s="417"/>
      <c r="AQ103" s="284" t="s">
        <v>519</v>
      </c>
      <c r="AR103" s="285"/>
      <c r="AS103" s="285"/>
      <c r="AT103" s="324"/>
      <c r="AU103" s="284" t="s">
        <v>516</v>
      </c>
      <c r="AV103" s="285"/>
      <c r="AW103" s="285"/>
      <c r="AX103" s="286"/>
    </row>
    <row r="104" spans="1:60" ht="23.25" customHeight="1" x14ac:dyDescent="0.15">
      <c r="A104" s="422"/>
      <c r="B104" s="423"/>
      <c r="C104" s="423"/>
      <c r="D104" s="423"/>
      <c r="E104" s="423"/>
      <c r="F104" s="424"/>
      <c r="G104" s="105" t="s">
        <v>591</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589</v>
      </c>
      <c r="AC104" s="546"/>
      <c r="AD104" s="547"/>
      <c r="AE104" s="218" t="s">
        <v>570</v>
      </c>
      <c r="AF104" s="219"/>
      <c r="AG104" s="219"/>
      <c r="AH104" s="220"/>
      <c r="AI104" s="218" t="s">
        <v>570</v>
      </c>
      <c r="AJ104" s="219"/>
      <c r="AK104" s="219"/>
      <c r="AL104" s="220"/>
      <c r="AM104" s="218">
        <v>10</v>
      </c>
      <c r="AN104" s="219"/>
      <c r="AO104" s="219"/>
      <c r="AP104" s="220"/>
      <c r="AQ104" s="218"/>
      <c r="AR104" s="219"/>
      <c r="AS104" s="219"/>
      <c r="AT104" s="220"/>
      <c r="AU104" s="218"/>
      <c r="AV104" s="219"/>
      <c r="AW104" s="219"/>
      <c r="AX104" s="220"/>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t="s">
        <v>589</v>
      </c>
      <c r="AC105" s="469"/>
      <c r="AD105" s="470"/>
      <c r="AE105" s="418" t="s">
        <v>570</v>
      </c>
      <c r="AF105" s="418"/>
      <c r="AG105" s="418"/>
      <c r="AH105" s="418"/>
      <c r="AI105" s="418" t="s">
        <v>570</v>
      </c>
      <c r="AJ105" s="418"/>
      <c r="AK105" s="418"/>
      <c r="AL105" s="418"/>
      <c r="AM105" s="418">
        <v>15</v>
      </c>
      <c r="AN105" s="418"/>
      <c r="AO105" s="418"/>
      <c r="AP105" s="418"/>
      <c r="AQ105" s="218">
        <v>15</v>
      </c>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533</v>
      </c>
      <c r="AF106" s="416"/>
      <c r="AG106" s="416"/>
      <c r="AH106" s="417"/>
      <c r="AI106" s="415" t="s">
        <v>530</v>
      </c>
      <c r="AJ106" s="416"/>
      <c r="AK106" s="416"/>
      <c r="AL106" s="417"/>
      <c r="AM106" s="415" t="s">
        <v>525</v>
      </c>
      <c r="AN106" s="416"/>
      <c r="AO106" s="416"/>
      <c r="AP106" s="417"/>
      <c r="AQ106" s="284" t="s">
        <v>519</v>
      </c>
      <c r="AR106" s="285"/>
      <c r="AS106" s="285"/>
      <c r="AT106" s="324"/>
      <c r="AU106" s="284" t="s">
        <v>516</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533</v>
      </c>
      <c r="AF109" s="416"/>
      <c r="AG109" s="416"/>
      <c r="AH109" s="417"/>
      <c r="AI109" s="415" t="s">
        <v>530</v>
      </c>
      <c r="AJ109" s="416"/>
      <c r="AK109" s="416"/>
      <c r="AL109" s="417"/>
      <c r="AM109" s="415" t="s">
        <v>526</v>
      </c>
      <c r="AN109" s="416"/>
      <c r="AO109" s="416"/>
      <c r="AP109" s="417"/>
      <c r="AQ109" s="284" t="s">
        <v>519</v>
      </c>
      <c r="AR109" s="285"/>
      <c r="AS109" s="285"/>
      <c r="AT109" s="324"/>
      <c r="AU109" s="284" t="s">
        <v>516</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533</v>
      </c>
      <c r="AF112" s="416"/>
      <c r="AG112" s="416"/>
      <c r="AH112" s="417"/>
      <c r="AI112" s="415" t="s">
        <v>530</v>
      </c>
      <c r="AJ112" s="416"/>
      <c r="AK112" s="416"/>
      <c r="AL112" s="417"/>
      <c r="AM112" s="415" t="s">
        <v>525</v>
      </c>
      <c r="AN112" s="416"/>
      <c r="AO112" s="416"/>
      <c r="AP112" s="417"/>
      <c r="AQ112" s="284" t="s">
        <v>519</v>
      </c>
      <c r="AR112" s="285"/>
      <c r="AS112" s="285"/>
      <c r="AT112" s="324"/>
      <c r="AU112" s="284" t="s">
        <v>516</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533</v>
      </c>
      <c r="AF115" s="416"/>
      <c r="AG115" s="416"/>
      <c r="AH115" s="417"/>
      <c r="AI115" s="415" t="s">
        <v>530</v>
      </c>
      <c r="AJ115" s="416"/>
      <c r="AK115" s="416"/>
      <c r="AL115" s="417"/>
      <c r="AM115" s="415" t="s">
        <v>525</v>
      </c>
      <c r="AN115" s="416"/>
      <c r="AO115" s="416"/>
      <c r="AP115" s="417"/>
      <c r="AQ115" s="591" t="s">
        <v>520</v>
      </c>
      <c r="AR115" s="592"/>
      <c r="AS115" s="592"/>
      <c r="AT115" s="592"/>
      <c r="AU115" s="592"/>
      <c r="AV115" s="592"/>
      <c r="AW115" s="592"/>
      <c r="AX115" s="593"/>
    </row>
    <row r="116" spans="1:50" ht="23.25" customHeight="1" x14ac:dyDescent="0.15">
      <c r="A116" s="439"/>
      <c r="B116" s="440"/>
      <c r="C116" s="440"/>
      <c r="D116" s="440"/>
      <c r="E116" s="440"/>
      <c r="F116" s="441"/>
      <c r="G116" s="393" t="s">
        <v>656</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592</v>
      </c>
      <c r="AC116" s="463"/>
      <c r="AD116" s="464"/>
      <c r="AE116" s="418" t="s">
        <v>570</v>
      </c>
      <c r="AF116" s="418"/>
      <c r="AG116" s="418"/>
      <c r="AH116" s="418"/>
      <c r="AI116" s="418" t="s">
        <v>570</v>
      </c>
      <c r="AJ116" s="418"/>
      <c r="AK116" s="418"/>
      <c r="AL116" s="418"/>
      <c r="AM116" s="418">
        <v>0</v>
      </c>
      <c r="AN116" s="418"/>
      <c r="AO116" s="418"/>
      <c r="AP116" s="418"/>
      <c r="AQ116" s="218">
        <v>1</v>
      </c>
      <c r="AR116" s="219"/>
      <c r="AS116" s="219"/>
      <c r="AT116" s="219"/>
      <c r="AU116" s="219"/>
      <c r="AV116" s="219"/>
      <c r="AW116" s="219"/>
      <c r="AX116" s="221"/>
    </row>
    <row r="117" spans="1:50" ht="46.5" customHeight="1" x14ac:dyDescent="0.1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593</v>
      </c>
      <c r="AC117" s="473"/>
      <c r="AD117" s="474"/>
      <c r="AE117" s="551" t="s">
        <v>570</v>
      </c>
      <c r="AF117" s="551"/>
      <c r="AG117" s="551"/>
      <c r="AH117" s="551"/>
      <c r="AI117" s="551" t="s">
        <v>570</v>
      </c>
      <c r="AJ117" s="551"/>
      <c r="AK117" s="551"/>
      <c r="AL117" s="551"/>
      <c r="AM117" s="551" t="s">
        <v>658</v>
      </c>
      <c r="AN117" s="551"/>
      <c r="AO117" s="551"/>
      <c r="AP117" s="551"/>
      <c r="AQ117" s="551" t="s">
        <v>613</v>
      </c>
      <c r="AR117" s="551"/>
      <c r="AS117" s="551"/>
      <c r="AT117" s="551"/>
      <c r="AU117" s="551"/>
      <c r="AV117" s="551"/>
      <c r="AW117" s="551"/>
      <c r="AX117" s="552"/>
    </row>
    <row r="118" spans="1:50" ht="23.25"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533</v>
      </c>
      <c r="AF118" s="416"/>
      <c r="AG118" s="416"/>
      <c r="AH118" s="417"/>
      <c r="AI118" s="415" t="s">
        <v>530</v>
      </c>
      <c r="AJ118" s="416"/>
      <c r="AK118" s="416"/>
      <c r="AL118" s="417"/>
      <c r="AM118" s="415" t="s">
        <v>525</v>
      </c>
      <c r="AN118" s="416"/>
      <c r="AO118" s="416"/>
      <c r="AP118" s="417"/>
      <c r="AQ118" s="591" t="s">
        <v>520</v>
      </c>
      <c r="AR118" s="592"/>
      <c r="AS118" s="592"/>
      <c r="AT118" s="592"/>
      <c r="AU118" s="592"/>
      <c r="AV118" s="592"/>
      <c r="AW118" s="592"/>
      <c r="AX118" s="593"/>
    </row>
    <row r="119" spans="1:50" ht="23.25" customHeight="1" x14ac:dyDescent="0.15">
      <c r="A119" s="439"/>
      <c r="B119" s="440"/>
      <c r="C119" s="440"/>
      <c r="D119" s="440"/>
      <c r="E119" s="440"/>
      <c r="F119" s="441"/>
      <c r="G119" s="393" t="s">
        <v>657</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t="s">
        <v>592</v>
      </c>
      <c r="AC119" s="463"/>
      <c r="AD119" s="464"/>
      <c r="AE119" s="418" t="s">
        <v>570</v>
      </c>
      <c r="AF119" s="418"/>
      <c r="AG119" s="418"/>
      <c r="AH119" s="418"/>
      <c r="AI119" s="418" t="s">
        <v>570</v>
      </c>
      <c r="AJ119" s="418"/>
      <c r="AK119" s="418"/>
      <c r="AL119" s="418"/>
      <c r="AM119" s="418">
        <v>3.8</v>
      </c>
      <c r="AN119" s="418"/>
      <c r="AO119" s="418"/>
      <c r="AP119" s="418"/>
      <c r="AQ119" s="418">
        <v>4.9000000000000004</v>
      </c>
      <c r="AR119" s="418"/>
      <c r="AS119" s="418"/>
      <c r="AT119" s="418"/>
      <c r="AU119" s="418"/>
      <c r="AV119" s="418"/>
      <c r="AW119" s="418"/>
      <c r="AX119" s="550"/>
    </row>
    <row r="120" spans="1:50" ht="46.5" customHeight="1" thickBot="1" x14ac:dyDescent="0.2">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594</v>
      </c>
      <c r="AC120" s="473"/>
      <c r="AD120" s="474"/>
      <c r="AE120" s="551" t="s">
        <v>570</v>
      </c>
      <c r="AF120" s="551"/>
      <c r="AG120" s="551"/>
      <c r="AH120" s="551"/>
      <c r="AI120" s="551" t="s">
        <v>570</v>
      </c>
      <c r="AJ120" s="551"/>
      <c r="AK120" s="551"/>
      <c r="AL120" s="551"/>
      <c r="AM120" s="551" t="s">
        <v>659</v>
      </c>
      <c r="AN120" s="551"/>
      <c r="AO120" s="551"/>
      <c r="AP120" s="551"/>
      <c r="AQ120" s="551" t="s">
        <v>612</v>
      </c>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533</v>
      </c>
      <c r="AF121" s="416"/>
      <c r="AG121" s="416"/>
      <c r="AH121" s="417"/>
      <c r="AI121" s="415" t="s">
        <v>530</v>
      </c>
      <c r="AJ121" s="416"/>
      <c r="AK121" s="416"/>
      <c r="AL121" s="417"/>
      <c r="AM121" s="415" t="s">
        <v>525</v>
      </c>
      <c r="AN121" s="416"/>
      <c r="AO121" s="416"/>
      <c r="AP121" s="417"/>
      <c r="AQ121" s="591" t="s">
        <v>520</v>
      </c>
      <c r="AR121" s="592"/>
      <c r="AS121" s="592"/>
      <c r="AT121" s="592"/>
      <c r="AU121" s="592"/>
      <c r="AV121" s="592"/>
      <c r="AW121" s="592"/>
      <c r="AX121" s="593"/>
    </row>
    <row r="122" spans="1:50" ht="23.25" hidden="1" customHeight="1" x14ac:dyDescent="0.15">
      <c r="A122" s="439"/>
      <c r="B122" s="440"/>
      <c r="C122" s="440"/>
      <c r="D122" s="440"/>
      <c r="E122" s="440"/>
      <c r="F122" s="441"/>
      <c r="G122" s="393" t="s">
        <v>482</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595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534</v>
      </c>
      <c r="AF124" s="416"/>
      <c r="AG124" s="416"/>
      <c r="AH124" s="417"/>
      <c r="AI124" s="415" t="s">
        <v>530</v>
      </c>
      <c r="AJ124" s="416"/>
      <c r="AK124" s="416"/>
      <c r="AL124" s="417"/>
      <c r="AM124" s="415" t="s">
        <v>525</v>
      </c>
      <c r="AN124" s="416"/>
      <c r="AO124" s="416"/>
      <c r="AP124" s="417"/>
      <c r="AQ124" s="591" t="s">
        <v>520</v>
      </c>
      <c r="AR124" s="592"/>
      <c r="AS124" s="592"/>
      <c r="AT124" s="592"/>
      <c r="AU124" s="592"/>
      <c r="AV124" s="592"/>
      <c r="AW124" s="592"/>
      <c r="AX124" s="593"/>
    </row>
    <row r="125" spans="1:50" ht="23.25" hidden="1" customHeight="1" x14ac:dyDescent="0.15">
      <c r="A125" s="439"/>
      <c r="B125" s="440"/>
      <c r="C125" s="440"/>
      <c r="D125" s="440"/>
      <c r="E125" s="440"/>
      <c r="F125" s="441"/>
      <c r="G125" s="393" t="s">
        <v>482</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595</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533</v>
      </c>
      <c r="AF127" s="416"/>
      <c r="AG127" s="416"/>
      <c r="AH127" s="417"/>
      <c r="AI127" s="415" t="s">
        <v>530</v>
      </c>
      <c r="AJ127" s="416"/>
      <c r="AK127" s="416"/>
      <c r="AL127" s="417"/>
      <c r="AM127" s="415" t="s">
        <v>525</v>
      </c>
      <c r="AN127" s="416"/>
      <c r="AO127" s="416"/>
      <c r="AP127" s="417"/>
      <c r="AQ127" s="591" t="s">
        <v>520</v>
      </c>
      <c r="AR127" s="592"/>
      <c r="AS127" s="592"/>
      <c r="AT127" s="592"/>
      <c r="AU127" s="592"/>
      <c r="AV127" s="592"/>
      <c r="AW127" s="592"/>
      <c r="AX127" s="593"/>
    </row>
    <row r="128" spans="1:50" ht="23.25" hidden="1" customHeight="1" x14ac:dyDescent="0.15">
      <c r="A128" s="439"/>
      <c r="B128" s="440"/>
      <c r="C128" s="440"/>
      <c r="D128" s="440"/>
      <c r="E128" s="440"/>
      <c r="F128" s="441"/>
      <c r="G128" s="393" t="s">
        <v>482</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595</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563</v>
      </c>
      <c r="B130" s="185"/>
      <c r="C130" s="184" t="s">
        <v>358</v>
      </c>
      <c r="D130" s="185"/>
      <c r="E130" s="169" t="s">
        <v>387</v>
      </c>
      <c r="F130" s="170"/>
      <c r="G130" s="171" t="s">
        <v>605</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606</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533</v>
      </c>
      <c r="AF132" s="155"/>
      <c r="AG132" s="155"/>
      <c r="AH132" s="155"/>
      <c r="AI132" s="155" t="s">
        <v>530</v>
      </c>
      <c r="AJ132" s="155"/>
      <c r="AK132" s="155"/>
      <c r="AL132" s="155"/>
      <c r="AM132" s="155" t="s">
        <v>525</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570</v>
      </c>
      <c r="AR133" s="199"/>
      <c r="AS133" s="133" t="s">
        <v>355</v>
      </c>
      <c r="AT133" s="134"/>
      <c r="AU133" s="200">
        <v>33</v>
      </c>
      <c r="AV133" s="200"/>
      <c r="AW133" s="133" t="s">
        <v>300</v>
      </c>
      <c r="AX133" s="195"/>
    </row>
    <row r="134" spans="1:50" ht="39.75" customHeight="1" x14ac:dyDescent="0.15">
      <c r="A134" s="189"/>
      <c r="B134" s="186"/>
      <c r="C134" s="180"/>
      <c r="D134" s="186"/>
      <c r="E134" s="180"/>
      <c r="F134" s="181"/>
      <c r="G134" s="104" t="s">
        <v>645</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494</v>
      </c>
      <c r="AC134" s="205"/>
      <c r="AD134" s="205"/>
      <c r="AE134" s="206">
        <v>58.7</v>
      </c>
      <c r="AF134" s="207"/>
      <c r="AG134" s="207"/>
      <c r="AH134" s="207"/>
      <c r="AI134" s="206">
        <v>64.599999999999994</v>
      </c>
      <c r="AJ134" s="207"/>
      <c r="AK134" s="207"/>
      <c r="AL134" s="207"/>
      <c r="AM134" s="206">
        <v>65.099999999999994</v>
      </c>
      <c r="AN134" s="207"/>
      <c r="AO134" s="207"/>
      <c r="AP134" s="207"/>
      <c r="AQ134" s="206" t="s">
        <v>570</v>
      </c>
      <c r="AR134" s="207"/>
      <c r="AS134" s="207"/>
      <c r="AT134" s="207"/>
      <c r="AU134" s="206" t="s">
        <v>570</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494</v>
      </c>
      <c r="AC135" s="213"/>
      <c r="AD135" s="213"/>
      <c r="AE135" s="206" t="s">
        <v>570</v>
      </c>
      <c r="AF135" s="207"/>
      <c r="AG135" s="207"/>
      <c r="AH135" s="207"/>
      <c r="AI135" s="206" t="s">
        <v>570</v>
      </c>
      <c r="AJ135" s="207"/>
      <c r="AK135" s="207"/>
      <c r="AL135" s="207"/>
      <c r="AM135" s="206" t="s">
        <v>570</v>
      </c>
      <c r="AN135" s="207"/>
      <c r="AO135" s="207"/>
      <c r="AP135" s="207"/>
      <c r="AQ135" s="206" t="s">
        <v>570</v>
      </c>
      <c r="AR135" s="207"/>
      <c r="AS135" s="207"/>
      <c r="AT135" s="207"/>
      <c r="AU135" s="206">
        <v>80</v>
      </c>
      <c r="AV135" s="207"/>
      <c r="AW135" s="207"/>
      <c r="AX135" s="208"/>
    </row>
    <row r="136" spans="1:50" ht="18.75"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533</v>
      </c>
      <c r="AF136" s="155"/>
      <c r="AG136" s="155"/>
      <c r="AH136" s="155"/>
      <c r="AI136" s="155" t="s">
        <v>530</v>
      </c>
      <c r="AJ136" s="155"/>
      <c r="AK136" s="155"/>
      <c r="AL136" s="155"/>
      <c r="AM136" s="155" t="s">
        <v>525</v>
      </c>
      <c r="AN136" s="155"/>
      <c r="AO136" s="155"/>
      <c r="AP136" s="151"/>
      <c r="AQ136" s="151" t="s">
        <v>354</v>
      </c>
      <c r="AR136" s="152"/>
      <c r="AS136" s="152"/>
      <c r="AT136" s="153"/>
      <c r="AU136" s="196" t="s">
        <v>370</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t="s">
        <v>570</v>
      </c>
      <c r="AR137" s="199"/>
      <c r="AS137" s="133" t="s">
        <v>355</v>
      </c>
      <c r="AT137" s="134"/>
      <c r="AU137" s="200">
        <v>33</v>
      </c>
      <c r="AV137" s="200"/>
      <c r="AW137" s="133" t="s">
        <v>300</v>
      </c>
      <c r="AX137" s="195"/>
    </row>
    <row r="138" spans="1:50" ht="39.75" customHeight="1" x14ac:dyDescent="0.15">
      <c r="A138" s="189"/>
      <c r="B138" s="186"/>
      <c r="C138" s="180"/>
      <c r="D138" s="186"/>
      <c r="E138" s="180"/>
      <c r="F138" s="181"/>
      <c r="G138" s="104" t="s">
        <v>646</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494</v>
      </c>
      <c r="AC138" s="205"/>
      <c r="AD138" s="205"/>
      <c r="AE138" s="206"/>
      <c r="AF138" s="207"/>
      <c r="AG138" s="207"/>
      <c r="AH138" s="207"/>
      <c r="AI138" s="206">
        <v>16.3</v>
      </c>
      <c r="AJ138" s="207"/>
      <c r="AK138" s="207"/>
      <c r="AL138" s="207"/>
      <c r="AM138" s="206">
        <v>16.2</v>
      </c>
      <c r="AN138" s="207"/>
      <c r="AO138" s="207"/>
      <c r="AP138" s="207"/>
      <c r="AQ138" s="206" t="s">
        <v>570</v>
      </c>
      <c r="AR138" s="207"/>
      <c r="AS138" s="207"/>
      <c r="AT138" s="207"/>
      <c r="AU138" s="206" t="s">
        <v>570</v>
      </c>
      <c r="AV138" s="207"/>
      <c r="AW138" s="207"/>
      <c r="AX138" s="208"/>
    </row>
    <row r="139" spans="1:50" ht="39.7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494</v>
      </c>
      <c r="AC139" s="213"/>
      <c r="AD139" s="213"/>
      <c r="AE139" s="206" t="s">
        <v>570</v>
      </c>
      <c r="AF139" s="207"/>
      <c r="AG139" s="207"/>
      <c r="AH139" s="207"/>
      <c r="AI139" s="206" t="s">
        <v>570</v>
      </c>
      <c r="AJ139" s="207"/>
      <c r="AK139" s="207"/>
      <c r="AL139" s="207"/>
      <c r="AM139" s="206" t="s">
        <v>570</v>
      </c>
      <c r="AN139" s="207"/>
      <c r="AO139" s="207"/>
      <c r="AP139" s="207"/>
      <c r="AQ139" s="206" t="s">
        <v>570</v>
      </c>
      <c r="AR139" s="207"/>
      <c r="AS139" s="207"/>
      <c r="AT139" s="207"/>
      <c r="AU139" s="206">
        <v>8</v>
      </c>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533</v>
      </c>
      <c r="AF140" s="155"/>
      <c r="AG140" s="155"/>
      <c r="AH140" s="155"/>
      <c r="AI140" s="155" t="s">
        <v>530</v>
      </c>
      <c r="AJ140" s="155"/>
      <c r="AK140" s="155"/>
      <c r="AL140" s="155"/>
      <c r="AM140" s="155" t="s">
        <v>525</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533</v>
      </c>
      <c r="AF144" s="155"/>
      <c r="AG144" s="155"/>
      <c r="AH144" s="155"/>
      <c r="AI144" s="155" t="s">
        <v>530</v>
      </c>
      <c r="AJ144" s="155"/>
      <c r="AK144" s="155"/>
      <c r="AL144" s="155"/>
      <c r="AM144" s="155" t="s">
        <v>525</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533</v>
      </c>
      <c r="AF148" s="155"/>
      <c r="AG148" s="155"/>
      <c r="AH148" s="155"/>
      <c r="AI148" s="155" t="s">
        <v>530</v>
      </c>
      <c r="AJ148" s="155"/>
      <c r="AK148" s="155"/>
      <c r="AL148" s="155"/>
      <c r="AM148" s="155" t="s">
        <v>525</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596</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533</v>
      </c>
      <c r="AF192" s="155"/>
      <c r="AG192" s="155"/>
      <c r="AH192" s="155"/>
      <c r="AI192" s="155" t="s">
        <v>530</v>
      </c>
      <c r="AJ192" s="155"/>
      <c r="AK192" s="155"/>
      <c r="AL192" s="155"/>
      <c r="AM192" s="155" t="s">
        <v>525</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534</v>
      </c>
      <c r="AF196" s="155"/>
      <c r="AG196" s="155"/>
      <c r="AH196" s="155"/>
      <c r="AI196" s="155" t="s">
        <v>530</v>
      </c>
      <c r="AJ196" s="155"/>
      <c r="AK196" s="155"/>
      <c r="AL196" s="155"/>
      <c r="AM196" s="155" t="s">
        <v>525</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533</v>
      </c>
      <c r="AF200" s="155"/>
      <c r="AG200" s="155"/>
      <c r="AH200" s="155"/>
      <c r="AI200" s="155" t="s">
        <v>530</v>
      </c>
      <c r="AJ200" s="155"/>
      <c r="AK200" s="155"/>
      <c r="AL200" s="155"/>
      <c r="AM200" s="155" t="s">
        <v>525</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533</v>
      </c>
      <c r="AF204" s="155"/>
      <c r="AG204" s="155"/>
      <c r="AH204" s="155"/>
      <c r="AI204" s="155" t="s">
        <v>530</v>
      </c>
      <c r="AJ204" s="155"/>
      <c r="AK204" s="155"/>
      <c r="AL204" s="155"/>
      <c r="AM204" s="155" t="s">
        <v>525</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533</v>
      </c>
      <c r="AF208" s="155"/>
      <c r="AG208" s="155"/>
      <c r="AH208" s="155"/>
      <c r="AI208" s="155" t="s">
        <v>530</v>
      </c>
      <c r="AJ208" s="155"/>
      <c r="AK208" s="155"/>
      <c r="AL208" s="155"/>
      <c r="AM208" s="155" t="s">
        <v>525</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533</v>
      </c>
      <c r="AF252" s="155"/>
      <c r="AG252" s="155"/>
      <c r="AH252" s="155"/>
      <c r="AI252" s="155" t="s">
        <v>530</v>
      </c>
      <c r="AJ252" s="155"/>
      <c r="AK252" s="155"/>
      <c r="AL252" s="155"/>
      <c r="AM252" s="155" t="s">
        <v>525</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533</v>
      </c>
      <c r="AF256" s="155"/>
      <c r="AG256" s="155"/>
      <c r="AH256" s="155"/>
      <c r="AI256" s="155" t="s">
        <v>530</v>
      </c>
      <c r="AJ256" s="155"/>
      <c r="AK256" s="155"/>
      <c r="AL256" s="155"/>
      <c r="AM256" s="155" t="s">
        <v>526</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533</v>
      </c>
      <c r="AF260" s="155"/>
      <c r="AG260" s="155"/>
      <c r="AH260" s="155"/>
      <c r="AI260" s="155" t="s">
        <v>530</v>
      </c>
      <c r="AJ260" s="155"/>
      <c r="AK260" s="155"/>
      <c r="AL260" s="155"/>
      <c r="AM260" s="155" t="s">
        <v>526</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533</v>
      </c>
      <c r="AF264" s="217"/>
      <c r="AG264" s="217"/>
      <c r="AH264" s="217"/>
      <c r="AI264" s="217" t="s">
        <v>530</v>
      </c>
      <c r="AJ264" s="217"/>
      <c r="AK264" s="217"/>
      <c r="AL264" s="217"/>
      <c r="AM264" s="217" t="s">
        <v>525</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534</v>
      </c>
      <c r="AF268" s="155"/>
      <c r="AG268" s="155"/>
      <c r="AH268" s="155"/>
      <c r="AI268" s="155" t="s">
        <v>530</v>
      </c>
      <c r="AJ268" s="155"/>
      <c r="AK268" s="155"/>
      <c r="AL268" s="155"/>
      <c r="AM268" s="155" t="s">
        <v>525</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533</v>
      </c>
      <c r="AF312" s="155"/>
      <c r="AG312" s="155"/>
      <c r="AH312" s="155"/>
      <c r="AI312" s="155" t="s">
        <v>530</v>
      </c>
      <c r="AJ312" s="155"/>
      <c r="AK312" s="155"/>
      <c r="AL312" s="155"/>
      <c r="AM312" s="155" t="s">
        <v>525</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533</v>
      </c>
      <c r="AF316" s="155"/>
      <c r="AG316" s="155"/>
      <c r="AH316" s="155"/>
      <c r="AI316" s="155" t="s">
        <v>530</v>
      </c>
      <c r="AJ316" s="155"/>
      <c r="AK316" s="155"/>
      <c r="AL316" s="155"/>
      <c r="AM316" s="155" t="s">
        <v>525</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533</v>
      </c>
      <c r="AF320" s="155"/>
      <c r="AG320" s="155"/>
      <c r="AH320" s="155"/>
      <c r="AI320" s="155" t="s">
        <v>530</v>
      </c>
      <c r="AJ320" s="155"/>
      <c r="AK320" s="155"/>
      <c r="AL320" s="155"/>
      <c r="AM320" s="155" t="s">
        <v>526</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533</v>
      </c>
      <c r="AF324" s="155"/>
      <c r="AG324" s="155"/>
      <c r="AH324" s="155"/>
      <c r="AI324" s="155" t="s">
        <v>530</v>
      </c>
      <c r="AJ324" s="155"/>
      <c r="AK324" s="155"/>
      <c r="AL324" s="155"/>
      <c r="AM324" s="155" t="s">
        <v>525</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534</v>
      </c>
      <c r="AF328" s="155"/>
      <c r="AG328" s="155"/>
      <c r="AH328" s="155"/>
      <c r="AI328" s="155" t="s">
        <v>530</v>
      </c>
      <c r="AJ328" s="155"/>
      <c r="AK328" s="155"/>
      <c r="AL328" s="155"/>
      <c r="AM328" s="155" t="s">
        <v>526</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533</v>
      </c>
      <c r="AF372" s="155"/>
      <c r="AG372" s="155"/>
      <c r="AH372" s="155"/>
      <c r="AI372" s="155" t="s">
        <v>530</v>
      </c>
      <c r="AJ372" s="155"/>
      <c r="AK372" s="155"/>
      <c r="AL372" s="155"/>
      <c r="AM372" s="155" t="s">
        <v>525</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533</v>
      </c>
      <c r="AF376" s="155"/>
      <c r="AG376" s="155"/>
      <c r="AH376" s="155"/>
      <c r="AI376" s="155" t="s">
        <v>530</v>
      </c>
      <c r="AJ376" s="155"/>
      <c r="AK376" s="155"/>
      <c r="AL376" s="155"/>
      <c r="AM376" s="155" t="s">
        <v>525</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533</v>
      </c>
      <c r="AF380" s="155"/>
      <c r="AG380" s="155"/>
      <c r="AH380" s="155"/>
      <c r="AI380" s="155" t="s">
        <v>530</v>
      </c>
      <c r="AJ380" s="155"/>
      <c r="AK380" s="155"/>
      <c r="AL380" s="155"/>
      <c r="AM380" s="155" t="s">
        <v>525</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533</v>
      </c>
      <c r="AF384" s="155"/>
      <c r="AG384" s="155"/>
      <c r="AH384" s="155"/>
      <c r="AI384" s="155" t="s">
        <v>530</v>
      </c>
      <c r="AJ384" s="155"/>
      <c r="AK384" s="155"/>
      <c r="AL384" s="155"/>
      <c r="AM384" s="155" t="s">
        <v>525</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533</v>
      </c>
      <c r="AF388" s="155"/>
      <c r="AG388" s="155"/>
      <c r="AH388" s="155"/>
      <c r="AI388" s="155" t="s">
        <v>530</v>
      </c>
      <c r="AJ388" s="155"/>
      <c r="AK388" s="155"/>
      <c r="AL388" s="155"/>
      <c r="AM388" s="155" t="s">
        <v>525</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559</v>
      </c>
      <c r="D430" s="931"/>
      <c r="E430" s="174" t="s">
        <v>543</v>
      </c>
      <c r="F430" s="898"/>
      <c r="G430" s="899" t="s">
        <v>374</v>
      </c>
      <c r="H430" s="123"/>
      <c r="I430" s="123"/>
      <c r="J430" s="900" t="s">
        <v>597</v>
      </c>
      <c r="K430" s="901"/>
      <c r="L430" s="901"/>
      <c r="M430" s="901"/>
      <c r="N430" s="901"/>
      <c r="O430" s="901"/>
      <c r="P430" s="901"/>
      <c r="Q430" s="901"/>
      <c r="R430" s="901"/>
      <c r="S430" s="901"/>
      <c r="T430" s="902"/>
      <c r="U430" s="588" t="s">
        <v>564</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526</v>
      </c>
      <c r="AJ431" s="217"/>
      <c r="AK431" s="217"/>
      <c r="AL431" s="159"/>
      <c r="AM431" s="217" t="s">
        <v>521</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564</v>
      </c>
      <c r="AF432" s="200"/>
      <c r="AG432" s="133" t="s">
        <v>355</v>
      </c>
      <c r="AH432" s="134"/>
      <c r="AI432" s="156"/>
      <c r="AJ432" s="156"/>
      <c r="AK432" s="156"/>
      <c r="AL432" s="154"/>
      <c r="AM432" s="156"/>
      <c r="AN432" s="156"/>
      <c r="AO432" s="156"/>
      <c r="AP432" s="154"/>
      <c r="AQ432" s="590" t="s">
        <v>564</v>
      </c>
      <c r="AR432" s="200"/>
      <c r="AS432" s="133" t="s">
        <v>355</v>
      </c>
      <c r="AT432" s="134"/>
      <c r="AU432" s="200" t="s">
        <v>599</v>
      </c>
      <c r="AV432" s="200"/>
      <c r="AW432" s="133" t="s">
        <v>300</v>
      </c>
      <c r="AX432" s="195"/>
    </row>
    <row r="433" spans="1:50" ht="23.25" customHeight="1" x14ac:dyDescent="0.15">
      <c r="A433" s="189"/>
      <c r="B433" s="186"/>
      <c r="C433" s="180"/>
      <c r="D433" s="186"/>
      <c r="E433" s="342"/>
      <c r="F433" s="343"/>
      <c r="G433" s="104" t="s">
        <v>564</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564</v>
      </c>
      <c r="AC433" s="213"/>
      <c r="AD433" s="213"/>
      <c r="AE433" s="340" t="s">
        <v>598</v>
      </c>
      <c r="AF433" s="207"/>
      <c r="AG433" s="207"/>
      <c r="AH433" s="341"/>
      <c r="AI433" s="340" t="s">
        <v>597</v>
      </c>
      <c r="AJ433" s="207"/>
      <c r="AK433" s="207"/>
      <c r="AL433" s="207"/>
      <c r="AM433" s="340" t="s">
        <v>570</v>
      </c>
      <c r="AN433" s="207"/>
      <c r="AO433" s="207"/>
      <c r="AP433" s="341"/>
      <c r="AQ433" s="340" t="s">
        <v>597</v>
      </c>
      <c r="AR433" s="207"/>
      <c r="AS433" s="207"/>
      <c r="AT433" s="341"/>
      <c r="AU433" s="207" t="s">
        <v>597</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564</v>
      </c>
      <c r="AC434" s="205"/>
      <c r="AD434" s="205"/>
      <c r="AE434" s="340" t="s">
        <v>597</v>
      </c>
      <c r="AF434" s="207"/>
      <c r="AG434" s="207"/>
      <c r="AH434" s="341"/>
      <c r="AI434" s="340" t="s">
        <v>597</v>
      </c>
      <c r="AJ434" s="207"/>
      <c r="AK434" s="207"/>
      <c r="AL434" s="207"/>
      <c r="AM434" s="340" t="s">
        <v>570</v>
      </c>
      <c r="AN434" s="207"/>
      <c r="AO434" s="207"/>
      <c r="AP434" s="341"/>
      <c r="AQ434" s="340" t="s">
        <v>597</v>
      </c>
      <c r="AR434" s="207"/>
      <c r="AS434" s="207"/>
      <c r="AT434" s="341"/>
      <c r="AU434" s="207" t="s">
        <v>597</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597</v>
      </c>
      <c r="AF435" s="207"/>
      <c r="AG435" s="207"/>
      <c r="AH435" s="341"/>
      <c r="AI435" s="340" t="s">
        <v>597</v>
      </c>
      <c r="AJ435" s="207"/>
      <c r="AK435" s="207"/>
      <c r="AL435" s="207"/>
      <c r="AM435" s="340" t="s">
        <v>570</v>
      </c>
      <c r="AN435" s="207"/>
      <c r="AO435" s="207"/>
      <c r="AP435" s="341"/>
      <c r="AQ435" s="340" t="s">
        <v>597</v>
      </c>
      <c r="AR435" s="207"/>
      <c r="AS435" s="207"/>
      <c r="AT435" s="341"/>
      <c r="AU435" s="207" t="s">
        <v>597</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525</v>
      </c>
      <c r="AJ436" s="217"/>
      <c r="AK436" s="217"/>
      <c r="AL436" s="159"/>
      <c r="AM436" s="217" t="s">
        <v>521</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525</v>
      </c>
      <c r="AJ441" s="217"/>
      <c r="AK441" s="217"/>
      <c r="AL441" s="159"/>
      <c r="AM441" s="217" t="s">
        <v>517</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525</v>
      </c>
      <c r="AJ446" s="217"/>
      <c r="AK446" s="217"/>
      <c r="AL446" s="159"/>
      <c r="AM446" s="217" t="s">
        <v>522</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525</v>
      </c>
      <c r="AJ451" s="217"/>
      <c r="AK451" s="217"/>
      <c r="AL451" s="159"/>
      <c r="AM451" s="217" t="s">
        <v>521</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525</v>
      </c>
      <c r="AJ456" s="217"/>
      <c r="AK456" s="217"/>
      <c r="AL456" s="159"/>
      <c r="AM456" s="217" t="s">
        <v>521</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564</v>
      </c>
      <c r="AF457" s="200"/>
      <c r="AG457" s="133" t="s">
        <v>355</v>
      </c>
      <c r="AH457" s="134"/>
      <c r="AI457" s="156"/>
      <c r="AJ457" s="156"/>
      <c r="AK457" s="156"/>
      <c r="AL457" s="154"/>
      <c r="AM457" s="156"/>
      <c r="AN457" s="156"/>
      <c r="AO457" s="156"/>
      <c r="AP457" s="154"/>
      <c r="AQ457" s="590" t="s">
        <v>564</v>
      </c>
      <c r="AR457" s="200"/>
      <c r="AS457" s="133" t="s">
        <v>355</v>
      </c>
      <c r="AT457" s="134"/>
      <c r="AU457" s="200" t="s">
        <v>564</v>
      </c>
      <c r="AV457" s="200"/>
      <c r="AW457" s="133" t="s">
        <v>300</v>
      </c>
      <c r="AX457" s="195"/>
    </row>
    <row r="458" spans="1:50" ht="23.25" customHeight="1" x14ac:dyDescent="0.15">
      <c r="A458" s="189"/>
      <c r="B458" s="186"/>
      <c r="C458" s="180"/>
      <c r="D458" s="186"/>
      <c r="E458" s="342"/>
      <c r="F458" s="343"/>
      <c r="G458" s="104" t="s">
        <v>564</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564</v>
      </c>
      <c r="AC458" s="213"/>
      <c r="AD458" s="213"/>
      <c r="AE458" s="340" t="s">
        <v>597</v>
      </c>
      <c r="AF458" s="207"/>
      <c r="AG458" s="207"/>
      <c r="AH458" s="207"/>
      <c r="AI458" s="340" t="s">
        <v>597</v>
      </c>
      <c r="AJ458" s="207"/>
      <c r="AK458" s="207"/>
      <c r="AL458" s="207"/>
      <c r="AM458" s="340" t="s">
        <v>570</v>
      </c>
      <c r="AN458" s="207"/>
      <c r="AO458" s="207"/>
      <c r="AP458" s="341"/>
      <c r="AQ458" s="340" t="s">
        <v>597</v>
      </c>
      <c r="AR458" s="207"/>
      <c r="AS458" s="207"/>
      <c r="AT458" s="341"/>
      <c r="AU458" s="207" t="s">
        <v>597</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564</v>
      </c>
      <c r="AC459" s="205"/>
      <c r="AD459" s="205"/>
      <c r="AE459" s="340" t="s">
        <v>597</v>
      </c>
      <c r="AF459" s="207"/>
      <c r="AG459" s="207"/>
      <c r="AH459" s="341"/>
      <c r="AI459" s="340" t="s">
        <v>597</v>
      </c>
      <c r="AJ459" s="207"/>
      <c r="AK459" s="207"/>
      <c r="AL459" s="207"/>
      <c r="AM459" s="340" t="s">
        <v>570</v>
      </c>
      <c r="AN459" s="207"/>
      <c r="AO459" s="207"/>
      <c r="AP459" s="341"/>
      <c r="AQ459" s="340" t="s">
        <v>597</v>
      </c>
      <c r="AR459" s="207"/>
      <c r="AS459" s="207"/>
      <c r="AT459" s="341"/>
      <c r="AU459" s="207" t="s">
        <v>597</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597</v>
      </c>
      <c r="AF460" s="207"/>
      <c r="AG460" s="207"/>
      <c r="AH460" s="341"/>
      <c r="AI460" s="340" t="s">
        <v>597</v>
      </c>
      <c r="AJ460" s="207"/>
      <c r="AK460" s="207"/>
      <c r="AL460" s="207"/>
      <c r="AM460" s="340" t="s">
        <v>570</v>
      </c>
      <c r="AN460" s="207"/>
      <c r="AO460" s="207"/>
      <c r="AP460" s="341"/>
      <c r="AQ460" s="340" t="s">
        <v>597</v>
      </c>
      <c r="AR460" s="207"/>
      <c r="AS460" s="207"/>
      <c r="AT460" s="341"/>
      <c r="AU460" s="207" t="s">
        <v>597</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525</v>
      </c>
      <c r="AJ461" s="217"/>
      <c r="AK461" s="217"/>
      <c r="AL461" s="159"/>
      <c r="AM461" s="217" t="s">
        <v>523</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525</v>
      </c>
      <c r="AJ466" s="217"/>
      <c r="AK466" s="217"/>
      <c r="AL466" s="159"/>
      <c r="AM466" s="217" t="s">
        <v>521</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525</v>
      </c>
      <c r="AJ471" s="217"/>
      <c r="AK471" s="217"/>
      <c r="AL471" s="159"/>
      <c r="AM471" s="217" t="s">
        <v>517</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525</v>
      </c>
      <c r="AJ476" s="217"/>
      <c r="AK476" s="217"/>
      <c r="AL476" s="159"/>
      <c r="AM476" s="217" t="s">
        <v>521</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565</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564</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560</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526</v>
      </c>
      <c r="AJ485" s="217"/>
      <c r="AK485" s="217"/>
      <c r="AL485" s="159"/>
      <c r="AM485" s="217" t="s">
        <v>523</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525</v>
      </c>
      <c r="AJ490" s="217"/>
      <c r="AK490" s="217"/>
      <c r="AL490" s="159"/>
      <c r="AM490" s="217" t="s">
        <v>523</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525</v>
      </c>
      <c r="AJ495" s="217"/>
      <c r="AK495" s="217"/>
      <c r="AL495" s="159"/>
      <c r="AM495" s="217" t="s">
        <v>521</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525</v>
      </c>
      <c r="AJ500" s="217"/>
      <c r="AK500" s="217"/>
      <c r="AL500" s="159"/>
      <c r="AM500" s="217" t="s">
        <v>522</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525</v>
      </c>
      <c r="AJ505" s="217"/>
      <c r="AK505" s="217"/>
      <c r="AL505" s="159"/>
      <c r="AM505" s="217" t="s">
        <v>523</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525</v>
      </c>
      <c r="AJ510" s="217"/>
      <c r="AK510" s="217"/>
      <c r="AL510" s="159"/>
      <c r="AM510" s="217" t="s">
        <v>521</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526</v>
      </c>
      <c r="AJ515" s="217"/>
      <c r="AK515" s="217"/>
      <c r="AL515" s="159"/>
      <c r="AM515" s="217" t="s">
        <v>521</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526</v>
      </c>
      <c r="AJ520" s="217"/>
      <c r="AK520" s="217"/>
      <c r="AL520" s="159"/>
      <c r="AM520" s="217" t="s">
        <v>521</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525</v>
      </c>
      <c r="AJ525" s="217"/>
      <c r="AK525" s="217"/>
      <c r="AL525" s="159"/>
      <c r="AM525" s="217" t="s">
        <v>517</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525</v>
      </c>
      <c r="AJ530" s="217"/>
      <c r="AK530" s="217"/>
      <c r="AL530" s="159"/>
      <c r="AM530" s="217" t="s">
        <v>521</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566</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561</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526</v>
      </c>
      <c r="AJ539" s="217"/>
      <c r="AK539" s="217"/>
      <c r="AL539" s="159"/>
      <c r="AM539" s="217" t="s">
        <v>521</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525</v>
      </c>
      <c r="AJ544" s="217"/>
      <c r="AK544" s="217"/>
      <c r="AL544" s="159"/>
      <c r="AM544" s="217" t="s">
        <v>523</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525</v>
      </c>
      <c r="AJ549" s="217"/>
      <c r="AK549" s="217"/>
      <c r="AL549" s="159"/>
      <c r="AM549" s="217" t="s">
        <v>517</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525</v>
      </c>
      <c r="AJ554" s="217"/>
      <c r="AK554" s="217"/>
      <c r="AL554" s="159"/>
      <c r="AM554" s="217" t="s">
        <v>517</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525</v>
      </c>
      <c r="AJ559" s="217"/>
      <c r="AK559" s="217"/>
      <c r="AL559" s="159"/>
      <c r="AM559" s="217" t="s">
        <v>521</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525</v>
      </c>
      <c r="AJ564" s="217"/>
      <c r="AK564" s="217"/>
      <c r="AL564" s="159"/>
      <c r="AM564" s="217" t="s">
        <v>517</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526</v>
      </c>
      <c r="AJ569" s="217"/>
      <c r="AK569" s="217"/>
      <c r="AL569" s="159"/>
      <c r="AM569" s="217" t="s">
        <v>517</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525</v>
      </c>
      <c r="AJ574" s="217"/>
      <c r="AK574" s="217"/>
      <c r="AL574" s="159"/>
      <c r="AM574" s="217" t="s">
        <v>517</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525</v>
      </c>
      <c r="AJ579" s="217"/>
      <c r="AK579" s="217"/>
      <c r="AL579" s="159"/>
      <c r="AM579" s="217" t="s">
        <v>517</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525</v>
      </c>
      <c r="AJ584" s="217"/>
      <c r="AK584" s="217"/>
      <c r="AL584" s="159"/>
      <c r="AM584" s="217" t="s">
        <v>521</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566</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560</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525</v>
      </c>
      <c r="AJ593" s="217"/>
      <c r="AK593" s="217"/>
      <c r="AL593" s="159"/>
      <c r="AM593" s="217" t="s">
        <v>517</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526</v>
      </c>
      <c r="AJ598" s="217"/>
      <c r="AK598" s="217"/>
      <c r="AL598" s="159"/>
      <c r="AM598" s="217" t="s">
        <v>522</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525</v>
      </c>
      <c r="AJ603" s="217"/>
      <c r="AK603" s="217"/>
      <c r="AL603" s="159"/>
      <c r="AM603" s="217" t="s">
        <v>517</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525</v>
      </c>
      <c r="AJ608" s="217"/>
      <c r="AK608" s="217"/>
      <c r="AL608" s="159"/>
      <c r="AM608" s="217" t="s">
        <v>517</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525</v>
      </c>
      <c r="AJ613" s="217"/>
      <c r="AK613" s="217"/>
      <c r="AL613" s="159"/>
      <c r="AM613" s="217" t="s">
        <v>521</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525</v>
      </c>
      <c r="AJ618" s="217"/>
      <c r="AK618" s="217"/>
      <c r="AL618" s="159"/>
      <c r="AM618" s="217" t="s">
        <v>521</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525</v>
      </c>
      <c r="AJ623" s="217"/>
      <c r="AK623" s="217"/>
      <c r="AL623" s="159"/>
      <c r="AM623" s="217" t="s">
        <v>522</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525</v>
      </c>
      <c r="AJ628" s="217"/>
      <c r="AK628" s="217"/>
      <c r="AL628" s="159"/>
      <c r="AM628" s="217" t="s">
        <v>521</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525</v>
      </c>
      <c r="AJ633" s="217"/>
      <c r="AK633" s="217"/>
      <c r="AL633" s="159"/>
      <c r="AM633" s="217" t="s">
        <v>517</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525</v>
      </c>
      <c r="AJ638" s="217"/>
      <c r="AK638" s="217"/>
      <c r="AL638" s="159"/>
      <c r="AM638" s="217" t="s">
        <v>521</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566</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561</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526</v>
      </c>
      <c r="AJ647" s="217"/>
      <c r="AK647" s="217"/>
      <c r="AL647" s="159"/>
      <c r="AM647" s="217" t="s">
        <v>517</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525</v>
      </c>
      <c r="AJ652" s="217"/>
      <c r="AK652" s="217"/>
      <c r="AL652" s="159"/>
      <c r="AM652" s="217" t="s">
        <v>517</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525</v>
      </c>
      <c r="AJ657" s="217"/>
      <c r="AK657" s="217"/>
      <c r="AL657" s="159"/>
      <c r="AM657" s="217" t="s">
        <v>521</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525</v>
      </c>
      <c r="AJ662" s="217"/>
      <c r="AK662" s="217"/>
      <c r="AL662" s="159"/>
      <c r="AM662" s="217" t="s">
        <v>517</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525</v>
      </c>
      <c r="AJ667" s="217"/>
      <c r="AK667" s="217"/>
      <c r="AL667" s="159"/>
      <c r="AM667" s="217" t="s">
        <v>517</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526</v>
      </c>
      <c r="AJ672" s="217"/>
      <c r="AK672" s="217"/>
      <c r="AL672" s="159"/>
      <c r="AM672" s="217" t="s">
        <v>517</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525</v>
      </c>
      <c r="AJ677" s="217"/>
      <c r="AK677" s="217"/>
      <c r="AL677" s="159"/>
      <c r="AM677" s="217" t="s">
        <v>523</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526</v>
      </c>
      <c r="AJ682" s="217"/>
      <c r="AK682" s="217"/>
      <c r="AL682" s="159"/>
      <c r="AM682" s="217" t="s">
        <v>521</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525</v>
      </c>
      <c r="AJ687" s="217"/>
      <c r="AK687" s="217"/>
      <c r="AL687" s="159"/>
      <c r="AM687" s="217" t="s">
        <v>517</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525</v>
      </c>
      <c r="AJ692" s="217"/>
      <c r="AK692" s="217"/>
      <c r="AL692" s="159"/>
      <c r="AM692" s="217" t="s">
        <v>522</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566</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96"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604</v>
      </c>
      <c r="AE702" s="346"/>
      <c r="AF702" s="346"/>
      <c r="AG702" s="385" t="s">
        <v>600</v>
      </c>
      <c r="AH702" s="386"/>
      <c r="AI702" s="386"/>
      <c r="AJ702" s="386"/>
      <c r="AK702" s="386"/>
      <c r="AL702" s="386"/>
      <c r="AM702" s="386"/>
      <c r="AN702" s="386"/>
      <c r="AO702" s="386"/>
      <c r="AP702" s="386"/>
      <c r="AQ702" s="386"/>
      <c r="AR702" s="386"/>
      <c r="AS702" s="386"/>
      <c r="AT702" s="386"/>
      <c r="AU702" s="386"/>
      <c r="AV702" s="386"/>
      <c r="AW702" s="386"/>
      <c r="AX702" s="387"/>
    </row>
    <row r="703" spans="1:50" ht="54"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604</v>
      </c>
      <c r="AE703" s="329"/>
      <c r="AF703" s="329"/>
      <c r="AG703" s="101" t="s">
        <v>601</v>
      </c>
      <c r="AH703" s="102"/>
      <c r="AI703" s="102"/>
      <c r="AJ703" s="102"/>
      <c r="AK703" s="102"/>
      <c r="AL703" s="102"/>
      <c r="AM703" s="102"/>
      <c r="AN703" s="102"/>
      <c r="AO703" s="102"/>
      <c r="AP703" s="102"/>
      <c r="AQ703" s="102"/>
      <c r="AR703" s="102"/>
      <c r="AS703" s="102"/>
      <c r="AT703" s="102"/>
      <c r="AU703" s="102"/>
      <c r="AV703" s="102"/>
      <c r="AW703" s="102"/>
      <c r="AX703" s="103"/>
    </row>
    <row r="704" spans="1:50" ht="72"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604</v>
      </c>
      <c r="AE704" s="783"/>
      <c r="AF704" s="783"/>
      <c r="AG704" s="167" t="s">
        <v>602</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604</v>
      </c>
      <c r="AE705" s="715"/>
      <c r="AF705" s="715"/>
      <c r="AG705" s="125" t="s">
        <v>640</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504</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610</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610</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40.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604</v>
      </c>
      <c r="AE708" s="605"/>
      <c r="AF708" s="605"/>
      <c r="AG708" s="742" t="s">
        <v>641</v>
      </c>
      <c r="AH708" s="743"/>
      <c r="AI708" s="743"/>
      <c r="AJ708" s="743"/>
      <c r="AK708" s="743"/>
      <c r="AL708" s="743"/>
      <c r="AM708" s="743"/>
      <c r="AN708" s="743"/>
      <c r="AO708" s="743"/>
      <c r="AP708" s="743"/>
      <c r="AQ708" s="743"/>
      <c r="AR708" s="743"/>
      <c r="AS708" s="743"/>
      <c r="AT708" s="743"/>
      <c r="AU708" s="743"/>
      <c r="AV708" s="743"/>
      <c r="AW708" s="743"/>
      <c r="AX708" s="744"/>
    </row>
    <row r="709" spans="1:50" ht="39"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604</v>
      </c>
      <c r="AE709" s="329"/>
      <c r="AF709" s="329"/>
      <c r="AG709" s="101" t="s">
        <v>642</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611</v>
      </c>
      <c r="AE710" s="329"/>
      <c r="AF710" s="329"/>
      <c r="AG710" s="101" t="s">
        <v>570</v>
      </c>
      <c r="AH710" s="102"/>
      <c r="AI710" s="102"/>
      <c r="AJ710" s="102"/>
      <c r="AK710" s="102"/>
      <c r="AL710" s="102"/>
      <c r="AM710" s="102"/>
      <c r="AN710" s="102"/>
      <c r="AO710" s="102"/>
      <c r="AP710" s="102"/>
      <c r="AQ710" s="102"/>
      <c r="AR710" s="102"/>
      <c r="AS710" s="102"/>
      <c r="AT710" s="102"/>
      <c r="AU710" s="102"/>
      <c r="AV710" s="102"/>
      <c r="AW710" s="102"/>
      <c r="AX710" s="103"/>
    </row>
    <row r="711" spans="1:50" ht="40.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604</v>
      </c>
      <c r="AE711" s="329"/>
      <c r="AF711" s="329"/>
      <c r="AG711" s="101" t="s">
        <v>643</v>
      </c>
      <c r="AH711" s="102"/>
      <c r="AI711" s="102"/>
      <c r="AJ711" s="102"/>
      <c r="AK711" s="102"/>
      <c r="AL711" s="102"/>
      <c r="AM711" s="102"/>
      <c r="AN711" s="102"/>
      <c r="AO711" s="102"/>
      <c r="AP711" s="102"/>
      <c r="AQ711" s="102"/>
      <c r="AR711" s="102"/>
      <c r="AS711" s="102"/>
      <c r="AT711" s="102"/>
      <c r="AU711" s="102"/>
      <c r="AV711" s="102"/>
      <c r="AW711" s="102"/>
      <c r="AX711" s="103"/>
    </row>
    <row r="712" spans="1:50" ht="50.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604</v>
      </c>
      <c r="AE712" s="783"/>
      <c r="AF712" s="783"/>
      <c r="AG712" s="810" t="s">
        <v>644</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611</v>
      </c>
      <c r="AE713" s="329"/>
      <c r="AF713" s="663"/>
      <c r="AG713" s="101" t="s">
        <v>570</v>
      </c>
      <c r="AH713" s="102"/>
      <c r="AI713" s="102"/>
      <c r="AJ713" s="102"/>
      <c r="AK713" s="102"/>
      <c r="AL713" s="102"/>
      <c r="AM713" s="102"/>
      <c r="AN713" s="102"/>
      <c r="AO713" s="102"/>
      <c r="AP713" s="102"/>
      <c r="AQ713" s="102"/>
      <c r="AR713" s="102"/>
      <c r="AS713" s="102"/>
      <c r="AT713" s="102"/>
      <c r="AU713" s="102"/>
      <c r="AV713" s="102"/>
      <c r="AW713" s="102"/>
      <c r="AX713" s="103"/>
    </row>
    <row r="714" spans="1:50" ht="46.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604</v>
      </c>
      <c r="AE714" s="808"/>
      <c r="AF714" s="809"/>
      <c r="AG714" s="736" t="s">
        <v>637</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604</v>
      </c>
      <c r="AE715" s="605"/>
      <c r="AF715" s="656"/>
      <c r="AG715" s="742" t="s">
        <v>647</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604</v>
      </c>
      <c r="AE716" s="627"/>
      <c r="AF716" s="627"/>
      <c r="AG716" s="101" t="s">
        <v>638</v>
      </c>
      <c r="AH716" s="102"/>
      <c r="AI716" s="102"/>
      <c r="AJ716" s="102"/>
      <c r="AK716" s="102"/>
      <c r="AL716" s="102"/>
      <c r="AM716" s="102"/>
      <c r="AN716" s="102"/>
      <c r="AO716" s="102"/>
      <c r="AP716" s="102"/>
      <c r="AQ716" s="102"/>
      <c r="AR716" s="102"/>
      <c r="AS716" s="102"/>
      <c r="AT716" s="102"/>
      <c r="AU716" s="102"/>
      <c r="AV716" s="102"/>
      <c r="AW716" s="102"/>
      <c r="AX716" s="103"/>
    </row>
    <row r="717" spans="1:50" ht="32.25"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604</v>
      </c>
      <c r="AE717" s="329"/>
      <c r="AF717" s="329"/>
      <c r="AG717" s="101" t="s">
        <v>648</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604</v>
      </c>
      <c r="AE718" s="329"/>
      <c r="AF718" s="329"/>
      <c r="AG718" s="127" t="s">
        <v>639</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611</v>
      </c>
      <c r="AE719" s="605"/>
      <c r="AF719" s="605"/>
      <c r="AG719" s="125" t="s">
        <v>570</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650</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649</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547</v>
      </c>
      <c r="B737" s="210"/>
      <c r="C737" s="210"/>
      <c r="D737" s="211"/>
      <c r="E737" s="990" t="s">
        <v>570</v>
      </c>
      <c r="F737" s="990"/>
      <c r="G737" s="990"/>
      <c r="H737" s="990"/>
      <c r="I737" s="990"/>
      <c r="J737" s="990"/>
      <c r="K737" s="990"/>
      <c r="L737" s="990"/>
      <c r="M737" s="990"/>
      <c r="N737" s="365" t="s">
        <v>540</v>
      </c>
      <c r="O737" s="365"/>
      <c r="P737" s="365"/>
      <c r="Q737" s="365"/>
      <c r="R737" s="990" t="s">
        <v>570</v>
      </c>
      <c r="S737" s="990"/>
      <c r="T737" s="990"/>
      <c r="U737" s="990"/>
      <c r="V737" s="990"/>
      <c r="W737" s="990"/>
      <c r="X737" s="990"/>
      <c r="Y737" s="990"/>
      <c r="Z737" s="990"/>
      <c r="AA737" s="365" t="s">
        <v>539</v>
      </c>
      <c r="AB737" s="365"/>
      <c r="AC737" s="365"/>
      <c r="AD737" s="365"/>
      <c r="AE737" s="990" t="s">
        <v>570</v>
      </c>
      <c r="AF737" s="990"/>
      <c r="AG737" s="990"/>
      <c r="AH737" s="990"/>
      <c r="AI737" s="990"/>
      <c r="AJ737" s="990"/>
      <c r="AK737" s="990"/>
      <c r="AL737" s="990"/>
      <c r="AM737" s="990"/>
      <c r="AN737" s="365" t="s">
        <v>538</v>
      </c>
      <c r="AO737" s="365"/>
      <c r="AP737" s="365"/>
      <c r="AQ737" s="365"/>
      <c r="AR737" s="982" t="s">
        <v>570</v>
      </c>
      <c r="AS737" s="983"/>
      <c r="AT737" s="983"/>
      <c r="AU737" s="983"/>
      <c r="AV737" s="983"/>
      <c r="AW737" s="983"/>
      <c r="AX737" s="984"/>
      <c r="AY737" s="89"/>
      <c r="AZ737" s="89"/>
    </row>
    <row r="738" spans="1:52" ht="24.75" customHeight="1" x14ac:dyDescent="0.15">
      <c r="A738" s="991" t="s">
        <v>537</v>
      </c>
      <c r="B738" s="210"/>
      <c r="C738" s="210"/>
      <c r="D738" s="211"/>
      <c r="E738" s="990" t="s">
        <v>570</v>
      </c>
      <c r="F738" s="990"/>
      <c r="G738" s="990"/>
      <c r="H738" s="990"/>
      <c r="I738" s="990"/>
      <c r="J738" s="990"/>
      <c r="K738" s="990"/>
      <c r="L738" s="990"/>
      <c r="M738" s="990"/>
      <c r="N738" s="365" t="s">
        <v>536</v>
      </c>
      <c r="O738" s="365"/>
      <c r="P738" s="365"/>
      <c r="Q738" s="365"/>
      <c r="R738" s="990" t="s">
        <v>570</v>
      </c>
      <c r="S738" s="990"/>
      <c r="T738" s="990"/>
      <c r="U738" s="990"/>
      <c r="V738" s="990"/>
      <c r="W738" s="990"/>
      <c r="X738" s="990"/>
      <c r="Y738" s="990"/>
      <c r="Z738" s="990"/>
      <c r="AA738" s="365" t="s">
        <v>535</v>
      </c>
      <c r="AB738" s="365"/>
      <c r="AC738" s="365"/>
      <c r="AD738" s="365"/>
      <c r="AE738" s="990" t="s">
        <v>570</v>
      </c>
      <c r="AF738" s="990"/>
      <c r="AG738" s="990"/>
      <c r="AH738" s="990"/>
      <c r="AI738" s="990"/>
      <c r="AJ738" s="990"/>
      <c r="AK738" s="990"/>
      <c r="AL738" s="990"/>
      <c r="AM738" s="990"/>
      <c r="AN738" s="365" t="s">
        <v>531</v>
      </c>
      <c r="AO738" s="365"/>
      <c r="AP738" s="365"/>
      <c r="AQ738" s="365"/>
      <c r="AR738" s="982" t="s">
        <v>570</v>
      </c>
      <c r="AS738" s="983"/>
      <c r="AT738" s="983"/>
      <c r="AU738" s="983"/>
      <c r="AV738" s="983"/>
      <c r="AW738" s="983"/>
      <c r="AX738" s="984"/>
    </row>
    <row r="739" spans="1:52" ht="24.75" customHeight="1" thickBot="1" x14ac:dyDescent="0.2">
      <c r="A739" s="992" t="s">
        <v>527</v>
      </c>
      <c r="B739" s="993"/>
      <c r="C739" s="993"/>
      <c r="D739" s="994"/>
      <c r="E739" s="995" t="s">
        <v>567</v>
      </c>
      <c r="F739" s="985"/>
      <c r="G739" s="985"/>
      <c r="H739" s="93" t="str">
        <f>IF(E739="", "", "(")</f>
        <v>(</v>
      </c>
      <c r="I739" s="985" t="s">
        <v>603</v>
      </c>
      <c r="J739" s="985"/>
      <c r="K739" s="93" t="str">
        <f>IF(OR(I739="　", I739=""), "", "-")</f>
        <v>-</v>
      </c>
      <c r="L739" s="986">
        <v>14</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507</v>
      </c>
      <c r="B740" s="615"/>
      <c r="C740" s="615"/>
      <c r="D740" s="615"/>
      <c r="E740" s="615"/>
      <c r="F740" s="616"/>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t="s">
        <v>568</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509</v>
      </c>
      <c r="B779" s="629"/>
      <c r="C779" s="629"/>
      <c r="D779" s="629"/>
      <c r="E779" s="629"/>
      <c r="F779" s="630"/>
      <c r="G779" s="595" t="s">
        <v>616</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484</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624</v>
      </c>
      <c r="H781" s="671"/>
      <c r="I781" s="671"/>
      <c r="J781" s="671"/>
      <c r="K781" s="672"/>
      <c r="L781" s="664" t="s">
        <v>629</v>
      </c>
      <c r="M781" s="665"/>
      <c r="N781" s="665"/>
      <c r="O781" s="665"/>
      <c r="P781" s="665"/>
      <c r="Q781" s="665"/>
      <c r="R781" s="665"/>
      <c r="S781" s="665"/>
      <c r="T781" s="665"/>
      <c r="U781" s="665"/>
      <c r="V781" s="665"/>
      <c r="W781" s="665"/>
      <c r="X781" s="666"/>
      <c r="Y781" s="388">
        <v>13.411875</v>
      </c>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customHeight="1" x14ac:dyDescent="0.15">
      <c r="A782" s="631"/>
      <c r="B782" s="632"/>
      <c r="C782" s="632"/>
      <c r="D782" s="632"/>
      <c r="E782" s="632"/>
      <c r="F782" s="633"/>
      <c r="G782" s="606" t="s">
        <v>625</v>
      </c>
      <c r="H782" s="607"/>
      <c r="I782" s="607"/>
      <c r="J782" s="607"/>
      <c r="K782" s="608"/>
      <c r="L782" s="598" t="s">
        <v>628</v>
      </c>
      <c r="M782" s="599"/>
      <c r="N782" s="599"/>
      <c r="O782" s="599"/>
      <c r="P782" s="599"/>
      <c r="Q782" s="599"/>
      <c r="R782" s="599"/>
      <c r="S782" s="599"/>
      <c r="T782" s="599"/>
      <c r="U782" s="599"/>
      <c r="V782" s="599"/>
      <c r="W782" s="599"/>
      <c r="X782" s="600"/>
      <c r="Y782" s="601">
        <v>0.19180800000000001</v>
      </c>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t="s">
        <v>626</v>
      </c>
      <c r="H783" s="607"/>
      <c r="I783" s="607"/>
      <c r="J783" s="607"/>
      <c r="K783" s="608"/>
      <c r="L783" s="598" t="s">
        <v>627</v>
      </c>
      <c r="M783" s="599"/>
      <c r="N783" s="599"/>
      <c r="O783" s="599"/>
      <c r="P783" s="599"/>
      <c r="Q783" s="599"/>
      <c r="R783" s="599"/>
      <c r="S783" s="599"/>
      <c r="T783" s="599"/>
      <c r="U783" s="599"/>
      <c r="V783" s="599"/>
      <c r="W783" s="599"/>
      <c r="X783" s="600"/>
      <c r="Y783" s="601">
        <v>0.105</v>
      </c>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t="s">
        <v>630</v>
      </c>
      <c r="H784" s="607"/>
      <c r="I784" s="607"/>
      <c r="J784" s="607"/>
      <c r="K784" s="608"/>
      <c r="L784" s="598" t="s">
        <v>631</v>
      </c>
      <c r="M784" s="599"/>
      <c r="N784" s="599"/>
      <c r="O784" s="599"/>
      <c r="P784" s="599"/>
      <c r="Q784" s="599"/>
      <c r="R784" s="599"/>
      <c r="S784" s="599"/>
      <c r="T784" s="599"/>
      <c r="U784" s="599"/>
      <c r="V784" s="599"/>
      <c r="W784" s="599"/>
      <c r="X784" s="600"/>
      <c r="Y784" s="601">
        <v>1.1000000000000001</v>
      </c>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14.808683</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490</v>
      </c>
      <c r="AI836" s="364"/>
      <c r="AJ836" s="364"/>
      <c r="AK836" s="364"/>
      <c r="AL836" s="364" t="s">
        <v>21</v>
      </c>
      <c r="AM836" s="364"/>
      <c r="AN836" s="364"/>
      <c r="AO836" s="369"/>
      <c r="AP836" s="370" t="s">
        <v>420</v>
      </c>
      <c r="AQ836" s="370"/>
      <c r="AR836" s="370"/>
      <c r="AS836" s="370"/>
      <c r="AT836" s="370"/>
      <c r="AU836" s="370"/>
      <c r="AV836" s="370"/>
      <c r="AW836" s="370"/>
      <c r="AX836" s="370"/>
    </row>
    <row r="837" spans="1:50" ht="45" customHeight="1" x14ac:dyDescent="0.15">
      <c r="A837" s="376">
        <v>1</v>
      </c>
      <c r="B837" s="376">
        <v>1</v>
      </c>
      <c r="C837" s="361" t="s">
        <v>617</v>
      </c>
      <c r="D837" s="347"/>
      <c r="E837" s="347"/>
      <c r="F837" s="347"/>
      <c r="G837" s="347"/>
      <c r="H837" s="347"/>
      <c r="I837" s="347"/>
      <c r="J837" s="348">
        <v>4010001054032</v>
      </c>
      <c r="K837" s="349"/>
      <c r="L837" s="349"/>
      <c r="M837" s="349"/>
      <c r="N837" s="349"/>
      <c r="O837" s="349"/>
      <c r="P837" s="362" t="s">
        <v>652</v>
      </c>
      <c r="Q837" s="350"/>
      <c r="R837" s="350"/>
      <c r="S837" s="350"/>
      <c r="T837" s="350"/>
      <c r="U837" s="350"/>
      <c r="V837" s="350"/>
      <c r="W837" s="350"/>
      <c r="X837" s="350"/>
      <c r="Y837" s="351">
        <v>14.781632999999999</v>
      </c>
      <c r="Z837" s="352"/>
      <c r="AA837" s="352"/>
      <c r="AB837" s="353"/>
      <c r="AC837" s="363" t="s">
        <v>499</v>
      </c>
      <c r="AD837" s="371"/>
      <c r="AE837" s="371"/>
      <c r="AF837" s="371"/>
      <c r="AG837" s="371"/>
      <c r="AH837" s="372">
        <v>12</v>
      </c>
      <c r="AI837" s="373"/>
      <c r="AJ837" s="373"/>
      <c r="AK837" s="373"/>
      <c r="AL837" s="357">
        <v>100</v>
      </c>
      <c r="AM837" s="358"/>
      <c r="AN837" s="358"/>
      <c r="AO837" s="359"/>
      <c r="AP837" s="360"/>
      <c r="AQ837" s="360"/>
      <c r="AR837" s="360"/>
      <c r="AS837" s="360"/>
      <c r="AT837" s="360"/>
      <c r="AU837" s="360"/>
      <c r="AV837" s="360"/>
      <c r="AW837" s="360"/>
      <c r="AX837" s="360"/>
    </row>
    <row r="838" spans="1:50" ht="30" customHeight="1" x14ac:dyDescent="0.15">
      <c r="A838" s="376">
        <v>2</v>
      </c>
      <c r="B838" s="376">
        <v>1</v>
      </c>
      <c r="C838" s="361" t="s">
        <v>614</v>
      </c>
      <c r="D838" s="347"/>
      <c r="E838" s="347"/>
      <c r="F838" s="347"/>
      <c r="G838" s="347"/>
      <c r="H838" s="347"/>
      <c r="I838" s="347"/>
      <c r="J838" s="348">
        <v>4000020360007</v>
      </c>
      <c r="K838" s="349"/>
      <c r="L838" s="349"/>
      <c r="M838" s="349"/>
      <c r="N838" s="349"/>
      <c r="O838" s="349"/>
      <c r="P838" s="362" t="s">
        <v>653</v>
      </c>
      <c r="Q838" s="350"/>
      <c r="R838" s="350"/>
      <c r="S838" s="350"/>
      <c r="T838" s="350"/>
      <c r="U838" s="350"/>
      <c r="V838" s="350"/>
      <c r="W838" s="350"/>
      <c r="X838" s="350"/>
      <c r="Y838" s="351">
        <v>3.9552740000000002</v>
      </c>
      <c r="Z838" s="352"/>
      <c r="AA838" s="352"/>
      <c r="AB838" s="353"/>
      <c r="AC838" s="363" t="s">
        <v>499</v>
      </c>
      <c r="AD838" s="363"/>
      <c r="AE838" s="363"/>
      <c r="AF838" s="363"/>
      <c r="AG838" s="363"/>
      <c r="AH838" s="372">
        <v>12</v>
      </c>
      <c r="AI838" s="373"/>
      <c r="AJ838" s="373"/>
      <c r="AK838" s="373"/>
      <c r="AL838" s="357">
        <v>100</v>
      </c>
      <c r="AM838" s="358"/>
      <c r="AN838" s="358"/>
      <c r="AO838" s="359"/>
      <c r="AP838" s="360"/>
      <c r="AQ838" s="360"/>
      <c r="AR838" s="360"/>
      <c r="AS838" s="360"/>
      <c r="AT838" s="360"/>
      <c r="AU838" s="360"/>
      <c r="AV838" s="360"/>
      <c r="AW838" s="360"/>
      <c r="AX838" s="360"/>
    </row>
    <row r="839" spans="1:50" ht="30" customHeight="1" x14ac:dyDescent="0.15">
      <c r="A839" s="376">
        <v>3</v>
      </c>
      <c r="B839" s="376">
        <v>1</v>
      </c>
      <c r="C839" s="361" t="s">
        <v>618</v>
      </c>
      <c r="D839" s="347"/>
      <c r="E839" s="347"/>
      <c r="F839" s="347"/>
      <c r="G839" s="347"/>
      <c r="H839" s="347"/>
      <c r="I839" s="347"/>
      <c r="J839" s="348">
        <v>2000020202029</v>
      </c>
      <c r="K839" s="349"/>
      <c r="L839" s="349"/>
      <c r="M839" s="349"/>
      <c r="N839" s="349"/>
      <c r="O839" s="349"/>
      <c r="P839" s="362" t="s">
        <v>651</v>
      </c>
      <c r="Q839" s="350"/>
      <c r="R839" s="350"/>
      <c r="S839" s="350"/>
      <c r="T839" s="350"/>
      <c r="U839" s="350"/>
      <c r="V839" s="350"/>
      <c r="W839" s="350"/>
      <c r="X839" s="350"/>
      <c r="Y839" s="351">
        <v>3.8058320000000001</v>
      </c>
      <c r="Z839" s="352"/>
      <c r="AA839" s="352"/>
      <c r="AB839" s="353"/>
      <c r="AC839" s="363" t="s">
        <v>499</v>
      </c>
      <c r="AD839" s="363"/>
      <c r="AE839" s="363"/>
      <c r="AF839" s="363"/>
      <c r="AG839" s="363"/>
      <c r="AH839" s="355">
        <v>12</v>
      </c>
      <c r="AI839" s="356"/>
      <c r="AJ839" s="356"/>
      <c r="AK839" s="356"/>
      <c r="AL839" s="357">
        <v>100</v>
      </c>
      <c r="AM839" s="358"/>
      <c r="AN839" s="358"/>
      <c r="AO839" s="359"/>
      <c r="AP839" s="360"/>
      <c r="AQ839" s="360"/>
      <c r="AR839" s="360"/>
      <c r="AS839" s="360"/>
      <c r="AT839" s="360"/>
      <c r="AU839" s="360"/>
      <c r="AV839" s="360"/>
      <c r="AW839" s="360"/>
      <c r="AX839" s="360"/>
    </row>
    <row r="840" spans="1:50" ht="30" customHeight="1" x14ac:dyDescent="0.15">
      <c r="A840" s="376">
        <v>4</v>
      </c>
      <c r="B840" s="376">
        <v>1</v>
      </c>
      <c r="C840" s="361" t="s">
        <v>619</v>
      </c>
      <c r="D840" s="347"/>
      <c r="E840" s="347"/>
      <c r="F840" s="347"/>
      <c r="G840" s="347"/>
      <c r="H840" s="347"/>
      <c r="I840" s="347"/>
      <c r="J840" s="348">
        <v>2122005002494</v>
      </c>
      <c r="K840" s="349"/>
      <c r="L840" s="349"/>
      <c r="M840" s="349"/>
      <c r="N840" s="349"/>
      <c r="O840" s="349"/>
      <c r="P840" s="362" t="s">
        <v>654</v>
      </c>
      <c r="Q840" s="350"/>
      <c r="R840" s="350"/>
      <c r="S840" s="350"/>
      <c r="T840" s="350"/>
      <c r="U840" s="350"/>
      <c r="V840" s="350"/>
      <c r="W840" s="350"/>
      <c r="X840" s="350"/>
      <c r="Y840" s="351">
        <v>3.4635570000000002</v>
      </c>
      <c r="Z840" s="352"/>
      <c r="AA840" s="352"/>
      <c r="AB840" s="353"/>
      <c r="AC840" s="363" t="s">
        <v>499</v>
      </c>
      <c r="AD840" s="363"/>
      <c r="AE840" s="363"/>
      <c r="AF840" s="363"/>
      <c r="AG840" s="363"/>
      <c r="AH840" s="355">
        <v>12</v>
      </c>
      <c r="AI840" s="356"/>
      <c r="AJ840" s="356"/>
      <c r="AK840" s="356"/>
      <c r="AL840" s="357">
        <v>100</v>
      </c>
      <c r="AM840" s="358"/>
      <c r="AN840" s="358"/>
      <c r="AO840" s="359"/>
      <c r="AP840" s="360"/>
      <c r="AQ840" s="360"/>
      <c r="AR840" s="360"/>
      <c r="AS840" s="360"/>
      <c r="AT840" s="360"/>
      <c r="AU840" s="360"/>
      <c r="AV840" s="360"/>
      <c r="AW840" s="360"/>
      <c r="AX840" s="360"/>
    </row>
    <row r="841" spans="1:50" ht="30" customHeight="1" x14ac:dyDescent="0.15">
      <c r="A841" s="376">
        <v>5</v>
      </c>
      <c r="B841" s="376">
        <v>1</v>
      </c>
      <c r="C841" s="361" t="s">
        <v>620</v>
      </c>
      <c r="D841" s="347"/>
      <c r="E841" s="347"/>
      <c r="F841" s="347"/>
      <c r="G841" s="347"/>
      <c r="H841" s="347"/>
      <c r="I841" s="347"/>
      <c r="J841" s="348">
        <v>5000020472107</v>
      </c>
      <c r="K841" s="349"/>
      <c r="L841" s="349"/>
      <c r="M841" s="349"/>
      <c r="N841" s="349"/>
      <c r="O841" s="349"/>
      <c r="P841" s="362" t="s">
        <v>655</v>
      </c>
      <c r="Q841" s="350"/>
      <c r="R841" s="350"/>
      <c r="S841" s="350"/>
      <c r="T841" s="350"/>
      <c r="U841" s="350"/>
      <c r="V841" s="350"/>
      <c r="W841" s="350"/>
      <c r="X841" s="350"/>
      <c r="Y841" s="351">
        <v>3.372134</v>
      </c>
      <c r="Z841" s="352"/>
      <c r="AA841" s="352"/>
      <c r="AB841" s="353"/>
      <c r="AC841" s="354" t="s">
        <v>499</v>
      </c>
      <c r="AD841" s="354"/>
      <c r="AE841" s="354"/>
      <c r="AF841" s="354"/>
      <c r="AG841" s="354"/>
      <c r="AH841" s="355">
        <v>12</v>
      </c>
      <c r="AI841" s="356"/>
      <c r="AJ841" s="356"/>
      <c r="AK841" s="356"/>
      <c r="AL841" s="357">
        <v>100</v>
      </c>
      <c r="AM841" s="358"/>
      <c r="AN841" s="358"/>
      <c r="AO841" s="359"/>
      <c r="AP841" s="360"/>
      <c r="AQ841" s="360"/>
      <c r="AR841" s="360"/>
      <c r="AS841" s="360"/>
      <c r="AT841" s="360"/>
      <c r="AU841" s="360"/>
      <c r="AV841" s="360"/>
      <c r="AW841" s="360"/>
      <c r="AX841" s="360"/>
    </row>
    <row r="842" spans="1:50" ht="30" customHeight="1" x14ac:dyDescent="0.15">
      <c r="A842" s="376">
        <v>6</v>
      </c>
      <c r="B842" s="376">
        <v>1</v>
      </c>
      <c r="C842" s="361" t="s">
        <v>615</v>
      </c>
      <c r="D842" s="347"/>
      <c r="E842" s="347"/>
      <c r="F842" s="347"/>
      <c r="G842" s="347"/>
      <c r="H842" s="347"/>
      <c r="I842" s="347"/>
      <c r="J842" s="348">
        <v>8290001016199</v>
      </c>
      <c r="K842" s="349"/>
      <c r="L842" s="349"/>
      <c r="M842" s="349"/>
      <c r="N842" s="349"/>
      <c r="O842" s="349"/>
      <c r="P842" s="362" t="s">
        <v>655</v>
      </c>
      <c r="Q842" s="350"/>
      <c r="R842" s="350"/>
      <c r="S842" s="350"/>
      <c r="T842" s="350"/>
      <c r="U842" s="350"/>
      <c r="V842" s="350"/>
      <c r="W842" s="350"/>
      <c r="X842" s="350"/>
      <c r="Y842" s="351">
        <v>2.8493979999999999</v>
      </c>
      <c r="Z842" s="352"/>
      <c r="AA842" s="352"/>
      <c r="AB842" s="353"/>
      <c r="AC842" s="354" t="s">
        <v>499</v>
      </c>
      <c r="AD842" s="354"/>
      <c r="AE842" s="354"/>
      <c r="AF842" s="354"/>
      <c r="AG842" s="354"/>
      <c r="AH842" s="355">
        <v>12</v>
      </c>
      <c r="AI842" s="356"/>
      <c r="AJ842" s="356"/>
      <c r="AK842" s="356"/>
      <c r="AL842" s="357">
        <v>100</v>
      </c>
      <c r="AM842" s="358"/>
      <c r="AN842" s="358"/>
      <c r="AO842" s="359"/>
      <c r="AP842" s="360"/>
      <c r="AQ842" s="360"/>
      <c r="AR842" s="360"/>
      <c r="AS842" s="360"/>
      <c r="AT842" s="360"/>
      <c r="AU842" s="360"/>
      <c r="AV842" s="360"/>
      <c r="AW842" s="360"/>
      <c r="AX842" s="360"/>
    </row>
    <row r="843" spans="1:50" ht="30" customHeight="1" x14ac:dyDescent="0.15">
      <c r="A843" s="376">
        <v>7</v>
      </c>
      <c r="B843" s="376">
        <v>1</v>
      </c>
      <c r="C843" s="361" t="s">
        <v>621</v>
      </c>
      <c r="D843" s="347"/>
      <c r="E843" s="347"/>
      <c r="F843" s="347"/>
      <c r="G843" s="347"/>
      <c r="H843" s="347"/>
      <c r="I843" s="347"/>
      <c r="J843" s="348">
        <v>7000020152129</v>
      </c>
      <c r="K843" s="349"/>
      <c r="L843" s="349"/>
      <c r="M843" s="349"/>
      <c r="N843" s="349"/>
      <c r="O843" s="349"/>
      <c r="P843" s="362" t="s">
        <v>654</v>
      </c>
      <c r="Q843" s="350"/>
      <c r="R843" s="350"/>
      <c r="S843" s="350"/>
      <c r="T843" s="350"/>
      <c r="U843" s="350"/>
      <c r="V843" s="350"/>
      <c r="W843" s="350"/>
      <c r="X843" s="350"/>
      <c r="Y843" s="351">
        <v>1.0315559999999999</v>
      </c>
      <c r="Z843" s="352"/>
      <c r="AA843" s="352"/>
      <c r="AB843" s="353"/>
      <c r="AC843" s="354" t="s">
        <v>499</v>
      </c>
      <c r="AD843" s="354"/>
      <c r="AE843" s="354"/>
      <c r="AF843" s="354"/>
      <c r="AG843" s="354"/>
      <c r="AH843" s="355">
        <v>12</v>
      </c>
      <c r="AI843" s="356"/>
      <c r="AJ843" s="356"/>
      <c r="AK843" s="356"/>
      <c r="AL843" s="357">
        <v>100</v>
      </c>
      <c r="AM843" s="358"/>
      <c r="AN843" s="358"/>
      <c r="AO843" s="359"/>
      <c r="AP843" s="360"/>
      <c r="AQ843" s="360"/>
      <c r="AR843" s="360"/>
      <c r="AS843" s="360"/>
      <c r="AT843" s="360"/>
      <c r="AU843" s="360"/>
      <c r="AV843" s="360"/>
      <c r="AW843" s="360"/>
      <c r="AX843" s="360"/>
    </row>
    <row r="844" spans="1:50" ht="51.75" customHeight="1" x14ac:dyDescent="0.15">
      <c r="A844" s="376">
        <v>8</v>
      </c>
      <c r="B844" s="376">
        <v>1</v>
      </c>
      <c r="C844" s="361" t="s">
        <v>622</v>
      </c>
      <c r="D844" s="347"/>
      <c r="E844" s="347"/>
      <c r="F844" s="347"/>
      <c r="G844" s="347"/>
      <c r="H844" s="347"/>
      <c r="I844" s="347"/>
      <c r="J844" s="348">
        <v>2011005007069</v>
      </c>
      <c r="K844" s="349"/>
      <c r="L844" s="349"/>
      <c r="M844" s="349"/>
      <c r="N844" s="349"/>
      <c r="O844" s="349"/>
      <c r="P844" s="362" t="s">
        <v>653</v>
      </c>
      <c r="Q844" s="350"/>
      <c r="R844" s="350"/>
      <c r="S844" s="350"/>
      <c r="T844" s="350"/>
      <c r="U844" s="350"/>
      <c r="V844" s="350"/>
      <c r="W844" s="350"/>
      <c r="X844" s="350"/>
      <c r="Y844" s="351">
        <v>0.97570699999999999</v>
      </c>
      <c r="Z844" s="352"/>
      <c r="AA844" s="352"/>
      <c r="AB844" s="353"/>
      <c r="AC844" s="354" t="s">
        <v>499</v>
      </c>
      <c r="AD844" s="354"/>
      <c r="AE844" s="354"/>
      <c r="AF844" s="354"/>
      <c r="AG844" s="354"/>
      <c r="AH844" s="355">
        <v>12</v>
      </c>
      <c r="AI844" s="356"/>
      <c r="AJ844" s="356"/>
      <c r="AK844" s="356"/>
      <c r="AL844" s="357">
        <v>100</v>
      </c>
      <c r="AM844" s="358"/>
      <c r="AN844" s="358"/>
      <c r="AO844" s="359"/>
      <c r="AP844" s="360"/>
      <c r="AQ844" s="360"/>
      <c r="AR844" s="360"/>
      <c r="AS844" s="360"/>
      <c r="AT844" s="360"/>
      <c r="AU844" s="360"/>
      <c r="AV844" s="360"/>
      <c r="AW844" s="360"/>
      <c r="AX844" s="360"/>
    </row>
    <row r="845" spans="1:50" ht="30" customHeight="1" x14ac:dyDescent="0.15">
      <c r="A845" s="376">
        <v>9</v>
      </c>
      <c r="B845" s="376">
        <v>1</v>
      </c>
      <c r="C845" s="361" t="s">
        <v>623</v>
      </c>
      <c r="D845" s="347"/>
      <c r="E845" s="347"/>
      <c r="F845" s="347"/>
      <c r="G845" s="347"/>
      <c r="H845" s="347"/>
      <c r="I845" s="347"/>
      <c r="J845" s="348">
        <v>6000020122297</v>
      </c>
      <c r="K845" s="349"/>
      <c r="L845" s="349"/>
      <c r="M845" s="349"/>
      <c r="N845" s="349"/>
      <c r="O845" s="349"/>
      <c r="P845" s="362" t="s">
        <v>654</v>
      </c>
      <c r="Q845" s="350"/>
      <c r="R845" s="350"/>
      <c r="S845" s="350"/>
      <c r="T845" s="350"/>
      <c r="U845" s="350"/>
      <c r="V845" s="350"/>
      <c r="W845" s="350"/>
      <c r="X845" s="350"/>
      <c r="Y845" s="351">
        <v>0.59910099999999999</v>
      </c>
      <c r="Z845" s="352"/>
      <c r="AA845" s="352"/>
      <c r="AB845" s="353"/>
      <c r="AC845" s="354" t="s">
        <v>499</v>
      </c>
      <c r="AD845" s="354"/>
      <c r="AE845" s="354"/>
      <c r="AF845" s="354"/>
      <c r="AG845" s="354"/>
      <c r="AH845" s="355">
        <v>12</v>
      </c>
      <c r="AI845" s="356"/>
      <c r="AJ845" s="356"/>
      <c r="AK845" s="356"/>
      <c r="AL845" s="357">
        <v>100</v>
      </c>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490</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490</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490</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490</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490</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490</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490</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571</v>
      </c>
      <c r="F1102" s="375"/>
      <c r="G1102" s="375"/>
      <c r="H1102" s="375"/>
      <c r="I1102" s="375"/>
      <c r="J1102" s="348" t="s">
        <v>572</v>
      </c>
      <c r="K1102" s="349"/>
      <c r="L1102" s="349"/>
      <c r="M1102" s="349"/>
      <c r="N1102" s="349"/>
      <c r="O1102" s="349"/>
      <c r="P1102" s="362" t="s">
        <v>571</v>
      </c>
      <c r="Q1102" s="350"/>
      <c r="R1102" s="350"/>
      <c r="S1102" s="350"/>
      <c r="T1102" s="350"/>
      <c r="U1102" s="350"/>
      <c r="V1102" s="350"/>
      <c r="W1102" s="350"/>
      <c r="X1102" s="350"/>
      <c r="Y1102" s="351" t="s">
        <v>573</v>
      </c>
      <c r="Z1102" s="352"/>
      <c r="AA1102" s="352"/>
      <c r="AB1102" s="353"/>
      <c r="AC1102" s="354"/>
      <c r="AD1102" s="354"/>
      <c r="AE1102" s="354"/>
      <c r="AF1102" s="354"/>
      <c r="AG1102" s="354"/>
      <c r="AH1102" s="355" t="s">
        <v>572</v>
      </c>
      <c r="AI1102" s="356"/>
      <c r="AJ1102" s="356"/>
      <c r="AK1102" s="356"/>
      <c r="AL1102" s="357" t="s">
        <v>574</v>
      </c>
      <c r="AM1102" s="358"/>
      <c r="AN1102" s="358"/>
      <c r="AO1102" s="359"/>
      <c r="AP1102" s="360" t="s">
        <v>571</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5:AX15 P13:AX13 P16:AQ17">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0" fitToHeight="0" orientation="portrait" cellComments="asDisplayed" r:id="rId1"/>
  <headerFooter differentFirst="1" alignWithMargins="0"/>
  <rowBreaks count="5" manualBreakCount="5">
    <brk id="68" max="49" man="1"/>
    <brk id="440" max="49" man="1"/>
    <brk id="553" max="49" man="1"/>
    <brk id="733"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604</v>
      </c>
      <c r="H2" s="13" t="str">
        <f>IF(G2="","",F2)</f>
        <v>一般会計</v>
      </c>
      <c r="I2" s="13" t="str">
        <f>IF(H2="","",IF(I1&lt;&gt;"",CONCATENATE(I1,"、",H2),H2))</f>
        <v>一般会計</v>
      </c>
      <c r="K2" s="14" t="s">
        <v>221</v>
      </c>
      <c r="L2" s="15"/>
      <c r="M2" s="13" t="str">
        <f>IF(L2="","",K2)</f>
        <v/>
      </c>
      <c r="N2" s="13" t="str">
        <f>IF(M2="","",IF(N1&lt;&gt;"",CONCATENATE(N1,"、",M2),M2))</f>
        <v/>
      </c>
      <c r="O2" s="13"/>
      <c r="P2" s="12" t="s">
        <v>190</v>
      </c>
      <c r="Q2" s="17" t="s">
        <v>604</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604</v>
      </c>
      <c r="M3" s="13" t="str">
        <f t="shared" ref="M3:M11" si="2">IF(L3="","",K3)</f>
        <v>文教及び科学振興</v>
      </c>
      <c r="N3" s="13" t="str">
        <f>IF(M3="",N2,IF(N2&lt;&gt;"",CONCATENATE(N2,"、",M3),M3))</f>
        <v>文教及び科学振興</v>
      </c>
      <c r="O3" s="13"/>
      <c r="P3" s="12" t="s">
        <v>191</v>
      </c>
      <c r="Q3" s="17" t="s">
        <v>604</v>
      </c>
      <c r="R3" s="13" t="str">
        <f t="shared" ref="R3:R8" si="3">IF(Q3="","",P3)</f>
        <v>委託・請負</v>
      </c>
      <c r="S3" s="13" t="str">
        <f t="shared" ref="S3:S8" si="4">IF(R3="",S2,IF(S2&lt;&gt;"",CONCATENATE(S2,"、",R3),R3))</f>
        <v>直接実施、委託・請負</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449</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文教及び科学振興</v>
      </c>
      <c r="O10" s="13"/>
      <c r="P10" s="13" t="str">
        <f>S8</f>
        <v>直接実施、委託・請負</v>
      </c>
      <c r="Q10" s="19"/>
      <c r="T10" s="13"/>
      <c r="W10" s="32" t="s">
        <v>275</v>
      </c>
      <c r="Y10" s="32" t="s">
        <v>84</v>
      </c>
      <c r="Z10" s="30"/>
      <c r="AA10" s="32" t="s">
        <v>93</v>
      </c>
      <c r="AB10" s="31"/>
      <c r="AC10" s="31"/>
      <c r="AD10" s="31"/>
      <c r="AE10" s="31"/>
      <c r="AF10" s="30"/>
      <c r="AG10" s="56" t="s">
        <v>485</v>
      </c>
      <c r="AK10" s="54" t="str">
        <f t="shared" si="7"/>
        <v>I</v>
      </c>
      <c r="AP10" s="54" t="s">
        <v>481</v>
      </c>
    </row>
    <row r="11" spans="1:42" ht="13.5" customHeight="1" x14ac:dyDescent="0.15">
      <c r="A11" s="14" t="s">
        <v>210</v>
      </c>
      <c r="B11" s="15" t="s">
        <v>604</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子ども・若者育成支援</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子ども・若者育成支援</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子ども・若者育成支援</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子ども・若者育成支援</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子ども・若者育成支援</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子ども・若者育成支援</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子ども・若者育成支援</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554</v>
      </c>
      <c r="AF2" s="1032"/>
      <c r="AG2" s="1032"/>
      <c r="AH2" s="1032"/>
      <c r="AI2" s="1032" t="s">
        <v>551</v>
      </c>
      <c r="AJ2" s="1032"/>
      <c r="AK2" s="1032"/>
      <c r="AL2" s="1032"/>
      <c r="AM2" s="1032" t="s">
        <v>525</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503</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555</v>
      </c>
      <c r="AF9" s="1032"/>
      <c r="AG9" s="1032"/>
      <c r="AH9" s="1032"/>
      <c r="AI9" s="1032" t="s">
        <v>551</v>
      </c>
      <c r="AJ9" s="1032"/>
      <c r="AK9" s="1032"/>
      <c r="AL9" s="1032"/>
      <c r="AM9" s="1032" t="s">
        <v>525</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503</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554</v>
      </c>
      <c r="AF16" s="1032"/>
      <c r="AG16" s="1032"/>
      <c r="AH16" s="1032"/>
      <c r="AI16" s="1032" t="s">
        <v>552</v>
      </c>
      <c r="AJ16" s="1032"/>
      <c r="AK16" s="1032"/>
      <c r="AL16" s="1032"/>
      <c r="AM16" s="1032" t="s">
        <v>525</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503</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556</v>
      </c>
      <c r="AF23" s="1032"/>
      <c r="AG23" s="1032"/>
      <c r="AH23" s="1032"/>
      <c r="AI23" s="1032" t="s">
        <v>551</v>
      </c>
      <c r="AJ23" s="1032"/>
      <c r="AK23" s="1032"/>
      <c r="AL23" s="1032"/>
      <c r="AM23" s="1032" t="s">
        <v>525</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503</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554</v>
      </c>
      <c r="AF30" s="1032"/>
      <c r="AG30" s="1032"/>
      <c r="AH30" s="1032"/>
      <c r="AI30" s="1032" t="s">
        <v>551</v>
      </c>
      <c r="AJ30" s="1032"/>
      <c r="AK30" s="1032"/>
      <c r="AL30" s="1032"/>
      <c r="AM30" s="1032" t="s">
        <v>549</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503</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556</v>
      </c>
      <c r="AF37" s="1032"/>
      <c r="AG37" s="1032"/>
      <c r="AH37" s="1032"/>
      <c r="AI37" s="1032" t="s">
        <v>553</v>
      </c>
      <c r="AJ37" s="1032"/>
      <c r="AK37" s="1032"/>
      <c r="AL37" s="1032"/>
      <c r="AM37" s="1032" t="s">
        <v>550</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503</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554</v>
      </c>
      <c r="AF44" s="1032"/>
      <c r="AG44" s="1032"/>
      <c r="AH44" s="1032"/>
      <c r="AI44" s="1032" t="s">
        <v>551</v>
      </c>
      <c r="AJ44" s="1032"/>
      <c r="AK44" s="1032"/>
      <c r="AL44" s="1032"/>
      <c r="AM44" s="1032" t="s">
        <v>525</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554</v>
      </c>
      <c r="AF51" s="1032"/>
      <c r="AG51" s="1032"/>
      <c r="AH51" s="1032"/>
      <c r="AI51" s="1032" t="s">
        <v>551</v>
      </c>
      <c r="AJ51" s="1032"/>
      <c r="AK51" s="1032"/>
      <c r="AL51" s="1032"/>
      <c r="AM51" s="1032" t="s">
        <v>525</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554</v>
      </c>
      <c r="AF58" s="1032"/>
      <c r="AG58" s="1032"/>
      <c r="AH58" s="1032"/>
      <c r="AI58" s="1032" t="s">
        <v>551</v>
      </c>
      <c r="AJ58" s="1032"/>
      <c r="AK58" s="1032"/>
      <c r="AL58" s="1032"/>
      <c r="AM58" s="1032" t="s">
        <v>525</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554</v>
      </c>
      <c r="AF65" s="1032"/>
      <c r="AG65" s="1032"/>
      <c r="AH65" s="1032"/>
      <c r="AI65" s="1032" t="s">
        <v>551</v>
      </c>
      <c r="AJ65" s="1032"/>
      <c r="AK65" s="1032"/>
      <c r="AL65" s="1032"/>
      <c r="AM65" s="1032" t="s">
        <v>525</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503</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489</v>
      </c>
      <c r="H2" s="596"/>
      <c r="I2" s="596"/>
      <c r="J2" s="596"/>
      <c r="K2" s="596"/>
      <c r="L2" s="596"/>
      <c r="M2" s="596"/>
      <c r="N2" s="596"/>
      <c r="O2" s="596"/>
      <c r="P2" s="596"/>
      <c r="Q2" s="596"/>
      <c r="R2" s="596"/>
      <c r="S2" s="596"/>
      <c r="T2" s="596"/>
      <c r="U2" s="596"/>
      <c r="V2" s="596"/>
      <c r="W2" s="596"/>
      <c r="X2" s="596"/>
      <c r="Y2" s="596"/>
      <c r="Z2" s="596"/>
      <c r="AA2" s="596"/>
      <c r="AB2" s="597"/>
      <c r="AC2" s="595" t="s">
        <v>491</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2019-07-02T01:43:11Z</cp:lastPrinted>
  <dcterms:created xsi:type="dcterms:W3CDTF">2012-03-13T00:50:25Z</dcterms:created>
  <dcterms:modified xsi:type="dcterms:W3CDTF">2019-07-09T10:36:23Z</dcterms:modified>
</cp:coreProperties>
</file>