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D5067DC-62DC-43FF-8E2B-FEB645AE09A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<sst xmlns="http://schemas.openxmlformats.org/spreadsheetml/2006/main" count="2966" uniqueCount="673">
  <si>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</si>
  <si>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</si>
  <si>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</si>
  <si>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</si>
  <si>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</si>
  <si>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</si>
  <si>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</si>
  <si>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</si>
  <si>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</si>
  <si>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</si>
  <si>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</si>
  <si>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</si>
  <si>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</si>
  <si>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</si>
  <si>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</si>
  <si>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</si>
  <si>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</si>
  <si>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</si>
  <si>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</si>
  <si>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</si>
  <si>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</si>
  <si>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</si>
  <si>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</si>
  <si>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</si>
  <si>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</si>
  <si>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</si>
  <si>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</si>
  <si>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</si>
  <si>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</si>
  <si>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</si>
  <si>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</si>
  <si>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</si>
  <si>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</si>
  <si>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</si>
  <si>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</si>
  <si>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</si>
  <si>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</si>
  <si>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</si>
  <si>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</si>
  <si>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</si>
  <si>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</si>
  <si>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</si>
  <si>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</si>
  <si>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</si>
  <si>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</si>
  <si>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</si>
  <si>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</si>
  <si>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</si>
  <si>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</si>
  <si>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</si>
  <si>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</si>
  <si>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</si>
  <si>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</si>
  <si>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</si>
  <si>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</si>
  <si>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</si>
  <si>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</si>
  <si>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</si>
  <si>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</si>
  <si>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</si>
  <si>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</si>
  <si>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</si>
  <si>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</si>
  <si>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</si>
  <si>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</si>
  <si>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</si>
  <si>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</si>
  <si>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</si>
  <si>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</si>
  <si>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</si>
  <si>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</si>
  <si>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</si>
  <si>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</si>
  <si>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</si>
  <si>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</si>
  <si>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</si>
  <si>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</si>
  <si>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</si>
  <si>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</si>
  <si>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</si>
  <si>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</si>
  <si>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</si>
  <si>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</si>
  <si>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</si>
  <si>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</si>
  <si>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</si>
  <si>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</si>
  <si>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</si>
  <si>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</si>
  <si>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</si>
  <si>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</si>
  <si>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</si>
  <si>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</si>
  <si>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</si>
  <si>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</si>
  <si>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</si>
  <si>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</si>
  <si>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</si>
  <si>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</si>
  <si>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</si>
  <si>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</si>
  <si>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</si>
  <si>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</si>
  <si>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</si>
  <si>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</si>
  <si>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</si>
  <si>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</si>
  <si>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</si>
  <si>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</si>
  <si>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</si>
  <si>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</si>
  <si>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</si>
  <si>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</si>
  <si>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</si>
  <si>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</si>
  <si>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</si>
  <si>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</si>
  <si>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</si>
  <si>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</si>
  <si>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</si>
  <si>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</si>
  <si>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</si>
  <si>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</si>
  <si>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</si>
  <si>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</si>
  <si>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</si>
  <si>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</si>
  <si>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</si>
  <si>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</si>
  <si>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</si>
  <si>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</si>
  <si>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</si>
  <si>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</si>
  <si>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</si>
  <si>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</si>
  <si>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</si>
  <si>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</si>
  <si>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</si>
  <si>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</si>
  <si>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</si>
  <si>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</si>
  <si>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</si>
  <si>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</si>
  <si>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</si>
  <si>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</si>
  <si>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</si>
  <si>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</si>
  <si>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</si>
  <si>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</si>
  <si>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</si>
  <si>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</si>
  <si>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</si>
  <si>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</si>
  <si>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</si>
  <si>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</si>
  <si>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</si>
  <si>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</si>
  <si>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</si>
  <si>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</si>
  <si>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</si>
  <si>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</si>
  <si>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</si>
  <si>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</si>
  <si>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</si>
  <si>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</si>
  <si>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</si>
  <si>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</si>
  <si>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</si>
  <si>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</si>
  <si>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</si>
  <si>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</si>
  <si>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</si>
  <si>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</si>
  <si>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</si>
  <si>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</si>
  <si>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</si>
  <si>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</si>
  <si>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</si>
  <si>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</si>
  <si>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</si>
  <si>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</si>
  <si>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</si>
  <si>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</si>
  <si>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</si>
  <si>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</si>
  <si>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</si>
  <si>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</si>
  <si>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</si>
  <si>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</si>
  <si>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</si>
  <si>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</si>
  <si>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</si>
  <si>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</si>
  <si>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</si>
  <si>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</si>
  <si>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</si>
  <si>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</si>
  <si>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</si>
  <si>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</si>
  <si>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</si>
  <si>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</si>
  <si>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</si>
  <si>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</si>
  <si>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</si>
  <si>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</si>
  <si>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</si>
  <si>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</si>
  <si>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</si>
  <si>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</si>
  <si>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</si>
  <si>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</si>
  <si>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</si>
  <si>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</si>
  <si>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</si>
  <si>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</si>
  <si>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</si>
  <si>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</si>
  <si>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</si>
  <si>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</si>
  <si>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</si>
  <si>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</si>
  <si>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</si>
  <si>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</si>
  <si>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</si>
  <si>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</si>
  <si>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</si>
  <si>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</si>
  <si>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</si>
  <si>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</si>
  <si>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</si>
  <si>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</si>
  <si>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</si>
  <si>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</si>
  <si>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</si>
  <si>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</si>
  <si>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</si>
  <si>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</si>
  <si>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</si>
  <si>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</si>
  <si>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</si>
  <si>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</si>
  <si>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</si>
  <si>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</si>
  <si>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</si>
  <si>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</si>
  <si>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</si>
  <si>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</si>
  <si>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</si>
  <si>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</si>
  <si>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</si>
  <si>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</si>
  <si>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</si>
  <si>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</si>
  <si>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</si>
  <si>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</si>
  <si>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</si>
  <si>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</si>
  <si>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</si>
  <si>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</si>
  <si>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</si>
  <si>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</si>
  <si>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</si>
  <si>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</si>
  <si>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</si>
  <si>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</si>
  <si>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</si>
  <si>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</si>
  <si>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</si>
  <si>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</si>
  <si>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</si>
  <si>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</si>
  <si>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</si>
  <si>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</si>
  <si>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</si>
  <si>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</si>
  <si>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</si>
  <si>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</si>
  <si>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</si>
  <si>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</si>
  <si>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</si>
  <si>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</si>
  <si>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</si>
  <si>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</si>
  <si>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</si>
  <si>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</si>
  <si>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</si>
  <si>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</si>
  <si>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</si>
  <si>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</si>
  <si>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</si>
  <si>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</si>
  <si>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</si>
  <si>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</si>
  <si>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</si>
  <si>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</si>
  <si>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</si>
  <si>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</si>
  <si>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</si>
  <si>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</si>
  <si>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</si>
  <si>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</si>
  <si>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</si>
  <si>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</si>
  <si>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</si>
  <si>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</si>
  <si>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</si>
  <si>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</si>
  <si>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</si>
  <si>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</si>
  <si>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</si>
  <si>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</si>
  <si>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</si>
  <si>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</si>
  <si>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</si>
  <si>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</si>
  <si>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</si>
  <si>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</si>
  <si>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</si>
  <si>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</si>
  <si>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</si>
  <si>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</si>
  <si>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</si>
  <si>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</si>
  <si>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</si>
  <si>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</si>
  <si>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</si>
  <si>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</si>
  <si>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</si>
  <si>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</si>
  <si>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</si>
  <si>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</si>
  <si>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</si>
  <si>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</si>
  <si>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</si>
  <si>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</si>
  <si>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</si>
  <si>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</si>
  <si>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</si>
  <si>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</si>
  <si>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</si>
  <si>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</si>
  <si>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</si>
  <si>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</si>
  <si>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</si>
  <si>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</si>
  <si>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</si>
  <si>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</si>
  <si>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</si>
  <si>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</si>
  <si>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</si>
  <si>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</si>
  <si>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</si>
  <si>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</si>
  <si>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</si>
  <si>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</si>
  <si>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</si>
  <si>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</si>
  <si>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</si>
  <si>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</si>
  <si>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</si>
  <si>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</si>
  <si>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</si>
  <si>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</si>
  <si>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</si>
  <si>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</si>
  <si>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</si>
  <si>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</si>
  <si>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</si>
  <si>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</si>
  <si>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</si>
  <si>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</si>
  <si>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</si>
  <si>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</si>
  <si>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</si>
  <si>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</si>
  <si>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</si>
  <si>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</si>
  <si>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</si>
  <si>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</si>
  <si>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</si>
  <si>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</si>
  <si>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</si>
  <si>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</si>
  <si>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</si>
  <si>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</si>
  <si>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</si>
  <si>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</si>
  <si>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</si>
  <si>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</si>
  <si>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</si>
  <si>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</si>
  <si>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</si>
  <si>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</si>
  <si>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</si>
  <si>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</si>
  <si>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</si>
  <si>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</si>
  <si>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</si>
  <si>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</si>
  <si>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</si>
  <si>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</si>
  <si>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</si>
  <si>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</si>
  <si>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</si>
  <si>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</si>
  <si>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</si>
  <si>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</si>
  <si>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</si>
  <si>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</si>
  <si>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</si>
  <si>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</si>
  <si>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</si>
  <si>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</si>
  <si>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</si>
  <si>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</si>
  <si>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</si>
  <si>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</si>
  <si>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</si>
  <si>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</si>
  <si>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</si>
  <si>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</si>
  <si>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</si>
  <si>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</si>
  <si>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</si>
  <si>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</si>
  <si>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</si>
  <si>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</si>
  <si>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</si>
  <si>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</si>
  <si>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</si>
  <si>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</si>
  <si>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</si>
  <si>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</si>
  <si>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</si>
  <si>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</si>
  <si>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</si>
  <si>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</si>
  <si>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</si>
  <si>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</si>
  <si>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</si>
  <si>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</si>
  <si>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</si>
  <si>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</si>
  <si>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</si>
  <si>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</si>
  <si>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</si>
  <si>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</si>
  <si>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</si>
  <si>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</si>
  <si>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</si>
  <si>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</si>
  <si>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</si>
  <si>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</si>
  <si>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</si>
  <si>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</si>
  <si>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</si>
  <si>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</si>
  <si>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</si>
  <si>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</si>
  <si>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</si>
  <si>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</si>
  <si>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</si>
  <si>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</si>
  <si>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</si>
  <si>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</si>
  <si>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</si>
  <si>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</si>
  <si>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</si>
  <si>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</si>
  <si>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</si>
  <si>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</si>
  <si>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</si>
  <si>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</si>
  <si>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</si>
  <si>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</si>
  <si>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</si>
  <si>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</si>
  <si>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</si>
  <si>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</si>
  <si>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</si>
  <si>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</si>
  <si>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</si>
  <si>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</si>
  <si>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</si>
  <si>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</si>
  <si>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</si>
  <si>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</si>
  <si>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</si>
  <si>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</si>
  <si>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</si>
  <si>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</si>
  <si>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</si>
  <si>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</si>
  <si>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</si>
  <si>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</si>
  <si>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</si>
  <si>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</si>
  <si>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</si>
  <si>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</si>
  <si>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</si>
  <si>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</si>
  <si>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</si>
  <si>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</si>
  <si>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</si>
  <si>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</si>
  <si>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</si>
  <si>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</si>
  <si>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</si>
  <si>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</si>
  <si>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</si>
  <si>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</si>
  <si>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</si>
  <si>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</si>
  <si>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</si>
  <si>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</si>
  <si>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</si>
  <si>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</si>
  <si>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</si>
  <si>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</si>
  <si>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</si>
  <si>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</si>
  <si>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</si>
  <si>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</si>
  <si>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</si>
  <si>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</si>
  <si>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</si>
  <si>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</si>
  <si>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</si>
  <si>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</si>
  <si>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</si>
  <si>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</si>
  <si>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</si>
  <si>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</si>
  <si>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</si>
  <si>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</si>
  <si>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</si>
  <si>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</si>
  <si>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</si>
  <si>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</si>
  <si>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</si>
  <si>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</si>
  <si>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</si>
  <si>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</si>
  <si>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</si>
  <si>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</si>
  <si>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</si>
  <si>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</si>
  <si>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</si>
  <si>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</si>
  <si>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</si>
  <si>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</si>
  <si>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</si>
  <si>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</si>
  <si>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</si>
  <si>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</si>
  <si>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</si>
  <si>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</si>
  <si>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</si>
  <si>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</si>
  <si>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</si>
  <si>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</si>
  <si>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</si>
  <si>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</si>
  <si>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</si>
  <si>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</si>
  <si>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</si>
  <si>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</si>
  <si>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</si>
  <si>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</si>
  <si>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</si>
  <si>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</si>
  <si>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</si>
  <si>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</si>
  <si>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</si>
  <si>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</si>
  <si>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</si>
  <si>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平成３２年度</t>
    <phoneticPr fontId="5"/>
  </si>
  <si>
    <t>学校体育室長　塩川　達大</t>
    <phoneticPr fontId="5"/>
  </si>
  <si>
    <t>スポーツ基本法第17条</t>
    <phoneticPr fontId="5"/>
  </si>
  <si>
    <t>第２期教育振興基本計画（平成25年6月14日閣議決定）
第２期スポーツ基本計画（平成29年3月24日策定）</t>
    <phoneticPr fontId="5"/>
  </si>
  <si>
    <t>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t>
    <phoneticPr fontId="5"/>
  </si>
  <si>
    <t>体育・保健体育等ＷＧで挙げられた諸課題に対する取組を実践研究することによって成果と課題を整理し、また、それらの諸課題を解決するプログラムを開発することで、全国的な普及を促進する。</t>
    <phoneticPr fontId="5"/>
  </si>
  <si>
    <t>-</t>
    <phoneticPr fontId="5"/>
  </si>
  <si>
    <t>-</t>
    <phoneticPr fontId="5"/>
  </si>
  <si>
    <t>-</t>
    <phoneticPr fontId="5"/>
  </si>
  <si>
    <t>-</t>
    <phoneticPr fontId="5"/>
  </si>
  <si>
    <t>-</t>
    <phoneticPr fontId="5"/>
  </si>
  <si>
    <t>スポーツ振興事業委託費</t>
    <phoneticPr fontId="5"/>
  </si>
  <si>
    <t>職員旅費</t>
  </si>
  <si>
    <t>委員等旅費</t>
  </si>
  <si>
    <t>庁費</t>
  </si>
  <si>
    <t>体育の授業が楽しくないと感じる小学生男子を減らす。</t>
    <phoneticPr fontId="5"/>
  </si>
  <si>
    <t>体育の授業を「楽しくない」「あまり楽しくない」と回答している小学生男子の割合について、当事業開始前年度（平成28年度）より減少する。</t>
    <phoneticPr fontId="5"/>
  </si>
  <si>
    <t>%</t>
  </si>
  <si>
    <t>%</t>
    <phoneticPr fontId="5"/>
  </si>
  <si>
    <t>全国体力・運動能力、運動習慣等調査</t>
  </si>
  <si>
    <t>全国体力・運動能力、運動習慣等調査</t>
    <phoneticPr fontId="5"/>
  </si>
  <si>
    <t>体育の授業が楽しくないと感じる小学生女子を減らす。</t>
    <phoneticPr fontId="5"/>
  </si>
  <si>
    <t>体育の授業を「楽しくない」「あまり楽しくない」と回答している小学生女子の割合について、当事業開始前年度（平成28年度）より減少する。</t>
    <phoneticPr fontId="5"/>
  </si>
  <si>
    <t>%</t>
    <phoneticPr fontId="5"/>
  </si>
  <si>
    <t>-</t>
    <phoneticPr fontId="5"/>
  </si>
  <si>
    <t>体育の授業が楽しくないと感じる中学生男子を減らす。</t>
  </si>
  <si>
    <t>体育の授業を「楽しくない」「あまり楽しくない」と回答している中学生男子の割合について、当事業開始前年度（平成28年度）より減少する。</t>
  </si>
  <si>
    <t>体育の授業が楽しくないと感じる中学生女子を減らす。</t>
  </si>
  <si>
    <t>体育の授業を「楽しくない」「あまり楽しくない」と回答している中学生女子の割合について、当事業開始前年度（平成28年度）より減少する。</t>
  </si>
  <si>
    <t>本事業に取り組む団体数</t>
    <phoneticPr fontId="5"/>
  </si>
  <si>
    <t>箇所数</t>
    <phoneticPr fontId="5"/>
  </si>
  <si>
    <t>執行費／本事業に取り組む団体数　　　　　　　　　　　　　　</t>
    <phoneticPr fontId="5"/>
  </si>
  <si>
    <t>百万円</t>
    <phoneticPr fontId="5"/>
  </si>
  <si>
    <t>　　執行額/地域数</t>
    <phoneticPr fontId="5"/>
  </si>
  <si>
    <t>29/6</t>
    <phoneticPr fontId="5"/>
  </si>
  <si>
    <t>／　</t>
    <phoneticPr fontId="5"/>
  </si>
  <si>
    <t>　　/</t>
    <phoneticPr fontId="5"/>
  </si>
  <si>
    <t>／　　　　　　　　　　　　　　</t>
    <phoneticPr fontId="5"/>
  </si>
  <si>
    <t>自主的にスポーツをする時間を持ちたいと思う中学生の割合</t>
    <phoneticPr fontId="5"/>
  </si>
  <si>
    <t>スポーツが「嫌い」・「やや嫌い」である中学生の割合</t>
  </si>
  <si>
    <t>％</t>
    <phoneticPr fontId="5"/>
  </si>
  <si>
    <t>本事業を通して、体育の授業の充実が図られ、スポーツ好きな子供たちが増え、自主的にスポーツをする時間を持ちたいと思う生徒が増加し、スポーツ参画人口を拡大することができる。</t>
    <phoneticPr fontId="5"/>
  </si>
  <si>
    <t>スポーツ基本法第９条に定めるスポーツ基本計画に基づいた施策である。</t>
    <phoneticPr fontId="5"/>
  </si>
  <si>
    <t>子供の体力を昭和６０年頃の水準を上回るという目的達成の為には、国が積極的に支援を推進していく必要がある。</t>
    <phoneticPr fontId="5"/>
  </si>
  <si>
    <t>スポーツ基本計画において子供の体力向上の必要性が明記されるなど、政策の優先度が極めて高い事業である。</t>
    <phoneticPr fontId="5"/>
  </si>
  <si>
    <t>支出（委託）先の選定に当たっては、十分な公告期間を確保した上で企画公募を実施し、外部有識者による厳正な審査を行っている。</t>
    <phoneticPr fontId="5"/>
  </si>
  <si>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phoneticPr fontId="5"/>
  </si>
  <si>
    <t>事業計画の費目、使途の内容を厳正に審査するなど、必要性について精査することとする。</t>
    <phoneticPr fontId="5"/>
  </si>
  <si>
    <t>各団体が作成した資金繰り表を確認し、必要経費について適正に精査することとしている。</t>
    <phoneticPr fontId="5"/>
  </si>
  <si>
    <t>契約額の決定に当たっては、事業経費の費目・使途の内容を厳正に審査するなど、その必要性について精査することとしている。</t>
    <phoneticPr fontId="5"/>
  </si>
  <si>
    <t>諸謝金の単価を示し、委託先で使用している単価と比べて安い方を使用するなどコストの削減に努めている。</t>
    <phoneticPr fontId="5"/>
  </si>
  <si>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phoneticPr fontId="5"/>
  </si>
  <si>
    <t>本事業は、全国体力・運動能力・運動習慣等調査で明らかになった課題を、委託内容によって、より事業効果が望める委託先で実施することとしてメニュー化しており、効率的かつ効果的な事業実施となるよう工夫している。</t>
    <phoneticPr fontId="5"/>
  </si>
  <si>
    <t>本事業の成果については、次年度以降に公開予定である。</t>
    <phoneticPr fontId="5"/>
  </si>
  <si>
    <t>-</t>
    <phoneticPr fontId="5"/>
  </si>
  <si>
    <t>新29-0033</t>
    <phoneticPr fontId="5"/>
  </si>
  <si>
    <t>11　スポーツの振興</t>
    <phoneticPr fontId="5"/>
  </si>
  <si>
    <t>11-1 スポーツを「する」「みる」「ささえる」スポーツ参画人口の拡大と、そのための人材育成・場の充実</t>
    <phoneticPr fontId="5"/>
  </si>
  <si>
    <t>学校における体育・スポーツ資質向上等推進事業</t>
    <phoneticPr fontId="5"/>
  </si>
  <si>
    <t>スポーツ庁</t>
    <phoneticPr fontId="5"/>
  </si>
  <si>
    <t>-</t>
    <phoneticPr fontId="5"/>
  </si>
  <si>
    <t>諸謝金</t>
    <rPh sb="0" eb="1">
      <t>ショ</t>
    </rPh>
    <rPh sb="1" eb="3">
      <t>シャキン</t>
    </rPh>
    <phoneticPr fontId="5"/>
  </si>
  <si>
    <t>-</t>
    <phoneticPr fontId="5"/>
  </si>
  <si>
    <t>-</t>
    <phoneticPr fontId="5"/>
  </si>
  <si>
    <t>-</t>
    <phoneticPr fontId="5"/>
  </si>
  <si>
    <t>30.2/5</t>
    <phoneticPr fontId="5"/>
  </si>
  <si>
    <t>無</t>
  </si>
  <si>
    <t>‐</t>
  </si>
  <si>
    <t>-</t>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</si>
  <si>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</si>
  <si>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体力向上に向けた様々な課題のさらなる分析とその対応方策などを調査研究するとともに、具体的な取組についての実践研究を行うなど、より多くの成果を引き出すための工夫に努める。</t>
    <rPh sb="0" eb="2">
      <t>タイリョク</t>
    </rPh>
    <rPh sb="2" eb="4">
      <t>コウジョウ</t>
    </rPh>
    <rPh sb="5" eb="6">
      <t>ム</t>
    </rPh>
    <rPh sb="8" eb="10">
      <t>サマザマ</t>
    </rPh>
    <rPh sb="11" eb="13">
      <t>カダイ</t>
    </rPh>
    <rPh sb="18" eb="20">
      <t>ブンセキ</t>
    </rPh>
    <rPh sb="23" eb="25">
      <t>タイオウ</t>
    </rPh>
    <rPh sb="25" eb="27">
      <t>ホウサク</t>
    </rPh>
    <rPh sb="30" eb="32">
      <t>チョウサ</t>
    </rPh>
    <rPh sb="32" eb="34">
      <t>ケンキュウ</t>
    </rPh>
    <rPh sb="41" eb="44">
      <t>グタイテキ</t>
    </rPh>
    <rPh sb="45" eb="47">
      <t>トリクミ</t>
    </rPh>
    <rPh sb="52" eb="54">
      <t>ジッセン</t>
    </rPh>
    <rPh sb="54" eb="56">
      <t>ケンキュウ</t>
    </rPh>
    <rPh sb="57" eb="58">
      <t>オコナ</t>
    </rPh>
    <rPh sb="64" eb="65">
      <t>オオ</t>
    </rPh>
    <rPh sb="67" eb="69">
      <t>セイカ</t>
    </rPh>
    <rPh sb="70" eb="71">
      <t>ヒ</t>
    </rPh>
    <rPh sb="72" eb="73">
      <t>ダ</t>
    </rPh>
    <rPh sb="77" eb="79">
      <t>クフウ</t>
    </rPh>
    <rPh sb="80" eb="81">
      <t>ツト</t>
    </rPh>
    <phoneticPr fontId="5"/>
  </si>
  <si>
    <t>30.4/8</t>
    <phoneticPr fontId="5"/>
  </si>
  <si>
    <t>国立大学法人信州大学</t>
    <rPh sb="0" eb="2">
      <t>コクリツ</t>
    </rPh>
    <rPh sb="2" eb="4">
      <t>ダイガク</t>
    </rPh>
    <rPh sb="4" eb="6">
      <t>ホウジン</t>
    </rPh>
    <rPh sb="6" eb="8">
      <t>シンシュウ</t>
    </rPh>
    <rPh sb="8" eb="10">
      <t>ダイガク</t>
    </rPh>
    <phoneticPr fontId="5"/>
  </si>
  <si>
    <t>日本体育大学</t>
    <rPh sb="0" eb="2">
      <t>ニホン</t>
    </rPh>
    <rPh sb="2" eb="4">
      <t>タイイク</t>
    </rPh>
    <rPh sb="4" eb="6">
      <t>ダイガク</t>
    </rPh>
    <phoneticPr fontId="5"/>
  </si>
  <si>
    <t>東京女子体育大学</t>
    <rPh sb="0" eb="2">
      <t>トウキョウ</t>
    </rPh>
    <rPh sb="2" eb="4">
      <t>ジョシ</t>
    </rPh>
    <rPh sb="4" eb="6">
      <t>タイイク</t>
    </rPh>
    <rPh sb="6" eb="8">
      <t>ダイガク</t>
    </rPh>
    <phoneticPr fontId="5"/>
  </si>
  <si>
    <t>国立大学法人鹿屋体育大学</t>
    <rPh sb="0" eb="2">
      <t>コクリツ</t>
    </rPh>
    <rPh sb="2" eb="4">
      <t>ダイガク</t>
    </rPh>
    <rPh sb="4" eb="6">
      <t>ホウジン</t>
    </rPh>
    <rPh sb="6" eb="8">
      <t>カノヤ</t>
    </rPh>
    <rPh sb="8" eb="10">
      <t>タイイク</t>
    </rPh>
    <rPh sb="10" eb="12">
      <t>ダイガク</t>
    </rPh>
    <phoneticPr fontId="5"/>
  </si>
  <si>
    <t>熊本県南関町教育委員会</t>
    <rPh sb="0" eb="3">
      <t>クマモトケン</t>
    </rPh>
    <rPh sb="3" eb="4">
      <t>ミナミ</t>
    </rPh>
    <rPh sb="4" eb="6">
      <t>セキマチ</t>
    </rPh>
    <rPh sb="6" eb="8">
      <t>キョウイク</t>
    </rPh>
    <rPh sb="8" eb="11">
      <t>イインカイ</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</si>
  <si>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</si>
  <si>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石川県</t>
    <rPh sb="0" eb="3">
      <t>イシカワケン</t>
    </rPh>
    <phoneticPr fontId="5"/>
  </si>
  <si>
    <t>愛媛県教育委員会</t>
    <rPh sb="0" eb="3">
      <t>エヒメケン</t>
    </rPh>
    <rPh sb="3" eb="5">
      <t>キョウイク</t>
    </rPh>
    <rPh sb="5" eb="8">
      <t>イインカイ</t>
    </rPh>
    <phoneticPr fontId="5"/>
  </si>
  <si>
    <t>A.国立大学法人信州大学</t>
    <rPh sb="2" eb="4">
      <t>コクリツ</t>
    </rPh>
    <rPh sb="4" eb="6">
      <t>ダイガク</t>
    </rPh>
    <rPh sb="6" eb="8">
      <t>ホウジン</t>
    </rPh>
    <rPh sb="8" eb="10">
      <t>シンシュウ</t>
    </rPh>
    <rPh sb="10" eb="12">
      <t>ダイガク</t>
    </rPh>
    <phoneticPr fontId="5"/>
  </si>
  <si>
    <t>「コツ」と「テクノロジー」を活用して、「わかる」を「できる」につなぐ体育授業の開発</t>
    <rPh sb="14" eb="16">
      <t>カツヨウ</t>
    </rPh>
    <rPh sb="34" eb="36">
      <t>タイイク</t>
    </rPh>
    <rPh sb="36" eb="38">
      <t>ジュギョウ</t>
    </rPh>
    <rPh sb="39" eb="41">
      <t>カイハツ</t>
    </rPh>
    <phoneticPr fontId="5"/>
  </si>
  <si>
    <t>ボール運動系の体育授業の改善のためのプログラム開発</t>
    <rPh sb="3" eb="5">
      <t>ウンドウ</t>
    </rPh>
    <rPh sb="5" eb="6">
      <t>ケイ</t>
    </rPh>
    <rPh sb="7" eb="9">
      <t>タイイク</t>
    </rPh>
    <rPh sb="9" eb="11">
      <t>ジュギョウ</t>
    </rPh>
    <rPh sb="12" eb="14">
      <t>カイゼン</t>
    </rPh>
    <rPh sb="23" eb="25">
      <t>カイハツ</t>
    </rPh>
    <phoneticPr fontId="5"/>
  </si>
  <si>
    <t>「運動好きを育む教材づくり研修会」等事業</t>
    <rPh sb="1" eb="3">
      <t>ウンドウ</t>
    </rPh>
    <rPh sb="3" eb="4">
      <t>ズ</t>
    </rPh>
    <rPh sb="6" eb="7">
      <t>ハグク</t>
    </rPh>
    <rPh sb="8" eb="10">
      <t>キョウザイ</t>
    </rPh>
    <rPh sb="13" eb="16">
      <t>ケンシュウカイ</t>
    </rPh>
    <rPh sb="17" eb="18">
      <t>ナド</t>
    </rPh>
    <rPh sb="18" eb="20">
      <t>ジギョウ</t>
    </rPh>
    <phoneticPr fontId="5"/>
  </si>
  <si>
    <t>体育専科指導や体育学習コーディネートが行える教育プログラムの立案</t>
    <rPh sb="0" eb="2">
      <t>タイイク</t>
    </rPh>
    <rPh sb="2" eb="4">
      <t>センカ</t>
    </rPh>
    <rPh sb="4" eb="6">
      <t>シドウ</t>
    </rPh>
    <rPh sb="7" eb="9">
      <t>タイイク</t>
    </rPh>
    <rPh sb="9" eb="11">
      <t>ガクシュウ</t>
    </rPh>
    <rPh sb="19" eb="20">
      <t>オコナ</t>
    </rPh>
    <rPh sb="22" eb="24">
      <t>キョウイク</t>
    </rPh>
    <rPh sb="30" eb="32">
      <t>リツアン</t>
    </rPh>
    <phoneticPr fontId="5"/>
  </si>
  <si>
    <t>「できる」の実感の拡大や体力向上に向けた検証改善サイクルの構築に向けたプランづくり</t>
    <rPh sb="6" eb="8">
      <t>ジッカン</t>
    </rPh>
    <rPh sb="9" eb="11">
      <t>カクダイ</t>
    </rPh>
    <rPh sb="12" eb="14">
      <t>タイリョク</t>
    </rPh>
    <rPh sb="14" eb="16">
      <t>コウジョウ</t>
    </rPh>
    <rPh sb="17" eb="18">
      <t>ム</t>
    </rPh>
    <rPh sb="20" eb="22">
      <t>ケンショウ</t>
    </rPh>
    <rPh sb="22" eb="24">
      <t>カイゼン</t>
    </rPh>
    <rPh sb="29" eb="31">
      <t>コウチク</t>
    </rPh>
    <rPh sb="32" eb="33">
      <t>ム</t>
    </rPh>
    <phoneticPr fontId="5"/>
  </si>
  <si>
    <t>バルシューレプログラムの活用</t>
    <rPh sb="12" eb="14">
      <t>カツヨウ</t>
    </rPh>
    <phoneticPr fontId="5"/>
  </si>
  <si>
    <t>個に応じた指導やスモールステップの課題設定等</t>
    <rPh sb="0" eb="1">
      <t>コ</t>
    </rPh>
    <rPh sb="2" eb="3">
      <t>オウ</t>
    </rPh>
    <rPh sb="5" eb="7">
      <t>シドウ</t>
    </rPh>
    <rPh sb="17" eb="19">
      <t>カダイ</t>
    </rPh>
    <rPh sb="19" eb="21">
      <t>セッテイ</t>
    </rPh>
    <rPh sb="21" eb="22">
      <t>トウ</t>
    </rPh>
    <phoneticPr fontId="5"/>
  </si>
  <si>
    <t>大学生等を「体育授業サポーター」として活用</t>
    <rPh sb="0" eb="3">
      <t>ダイガクセイ</t>
    </rPh>
    <rPh sb="3" eb="4">
      <t>トウ</t>
    </rPh>
    <rPh sb="6" eb="8">
      <t>タイイク</t>
    </rPh>
    <rPh sb="8" eb="10">
      <t>ジュギョウ</t>
    </rPh>
    <rPh sb="19" eb="21">
      <t>カツヨウ</t>
    </rPh>
    <phoneticPr fontId="5"/>
  </si>
  <si>
    <t>賃金</t>
    <rPh sb="0" eb="2">
      <t>チンギン</t>
    </rPh>
    <phoneticPr fontId="5"/>
  </si>
  <si>
    <t>消耗品費</t>
    <rPh sb="0" eb="3">
      <t>ショウモウヒン</t>
    </rPh>
    <rPh sb="3" eb="4">
      <t>ヒ</t>
    </rPh>
    <phoneticPr fontId="5"/>
  </si>
  <si>
    <t>その他</t>
    <rPh sb="2" eb="3">
      <t>タ</t>
    </rPh>
    <phoneticPr fontId="5"/>
  </si>
  <si>
    <t>旅費、一般管理費</t>
    <rPh sb="0" eb="2">
      <t>リョヒ</t>
    </rPh>
    <rPh sb="3" eb="5">
      <t>イッパン</t>
    </rPh>
    <rPh sb="5" eb="8">
      <t>カンリヒ</t>
    </rPh>
    <phoneticPr fontId="5"/>
  </si>
  <si>
    <t>体育、スポーツ用品等</t>
    <rPh sb="0" eb="2">
      <t>タイイク</t>
    </rPh>
    <rPh sb="7" eb="9">
      <t>ヨウヒン</t>
    </rPh>
    <rPh sb="9" eb="10">
      <t>トウ</t>
    </rPh>
    <phoneticPr fontId="5"/>
  </si>
  <si>
    <t>アルバイト賃金</t>
    <rPh sb="5" eb="7">
      <t>チンギン</t>
    </rPh>
    <phoneticPr fontId="5"/>
  </si>
  <si>
    <t>政策課学校体育室</t>
    <rPh sb="3" eb="5">
      <t>ガッコウ</t>
    </rPh>
    <rPh sb="5" eb="8">
      <t>タイイクシツ</t>
    </rPh>
    <phoneticPr fontId="5"/>
  </si>
  <si>
    <t>本事業の取組が各都道府県で活用されるように取り組んでいるところであり、活動実績に見合ったものである。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</si>
</sst>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744</xdr:row>
      <xdr:rowOff>266700</xdr:rowOff>
    </xdr:from>
    <xdr:to>
      <xdr:col>34</xdr:col>
      <xdr:colOff>144857</xdr:colOff>
      <xdr:row>746</xdr:row>
      <xdr:rowOff>239096</xdr:rowOff>
    </xdr:to>
    <xdr:sp macro="" textlink="">
      <xdr:nvSpPr>
        <xdr:cNvPr id="3" name="Rectangle 1">
          <a:extLst>
            <a:ext uri="{FF2B5EF4-FFF2-40B4-BE49-F238E27FC236}">
              <a16:creationId xmlns:a16="http://schemas.microsoft.com/office/drawing/2014/main" id="{AFED915E-94ED-4E42-B189-DEE83F380D17}"/>
            </a:ext>
          </a:extLst>
        </xdr:cNvPr>
        <xdr:cNvSpPr>
          <a:spLocks noChangeArrowheads="1"/>
        </xdr:cNvSpPr>
      </xdr:nvSpPr>
      <xdr:spPr bwMode="auto">
        <a:xfrm>
          <a:off x="4400550" y="48186975"/>
          <a:ext cx="2545157" cy="677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３６．２百万円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81642</xdr:colOff>
      <xdr:row>750</xdr:row>
      <xdr:rowOff>27211</xdr:rowOff>
    </xdr:from>
    <xdr:to>
      <xdr:col>29</xdr:col>
      <xdr:colOff>54428</xdr:colOff>
      <xdr:row>752</xdr:row>
      <xdr:rowOff>68033</xdr:rowOff>
    </xdr:to>
    <xdr:sp macro="" textlink="">
      <xdr:nvSpPr>
        <xdr:cNvPr id="4" name="矢印: 下 3">
          <a:extLst>
            <a:ext uri="{FF2B5EF4-FFF2-40B4-BE49-F238E27FC236}">
              <a16:creationId xmlns:a16="http://schemas.microsoft.com/office/drawing/2014/main" id="{BF8AB960-60E4-47A3-9917-1C986960DA37}"/>
            </a:ext>
          </a:extLst>
        </xdr:cNvPr>
        <xdr:cNvSpPr/>
      </xdr:nvSpPr>
      <xdr:spPr>
        <a:xfrm>
          <a:off x="5592535" y="66266782"/>
          <a:ext cx="381000" cy="74839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176892</xdr:colOff>
      <xdr:row>752</xdr:row>
      <xdr:rowOff>176889</xdr:rowOff>
    </xdr:from>
    <xdr:to>
      <xdr:col>31</xdr:col>
      <xdr:colOff>52725</xdr:colOff>
      <xdr:row>752</xdr:row>
      <xdr:rowOff>353782</xdr:rowOff>
    </xdr:to>
    <xdr:sp macro="" textlink="">
      <xdr:nvSpPr>
        <xdr:cNvPr id="5" name="Rectangle 12">
          <a:extLst>
            <a:ext uri="{FF2B5EF4-FFF2-40B4-BE49-F238E27FC236}">
              <a16:creationId xmlns:a16="http://schemas.microsoft.com/office/drawing/2014/main" id="{598D9C91-FE26-41B4-9D60-135D0EC72022}"/>
            </a:ext>
          </a:extLst>
        </xdr:cNvPr>
        <xdr:cNvSpPr>
          <a:spLocks noChangeArrowheads="1"/>
        </xdr:cNvSpPr>
      </xdr:nvSpPr>
      <xdr:spPr bwMode="auto">
        <a:xfrm>
          <a:off x="4259035" y="67124032"/>
          <a:ext cx="2121011" cy="176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95249</xdr:colOff>
      <xdr:row>753</xdr:row>
      <xdr:rowOff>79939</xdr:rowOff>
    </xdr:from>
    <xdr:to>
      <xdr:col>35</xdr:col>
      <xdr:colOff>163285</xdr:colOff>
      <xdr:row>756</xdr:row>
      <xdr:rowOff>88042</xdr:rowOff>
    </xdr:to>
    <xdr:sp macro="" textlink="">
      <xdr:nvSpPr>
        <xdr:cNvPr id="6" name="Text Box 5">
          <a:extLst>
            <a:ext uri="{FF2B5EF4-FFF2-40B4-BE49-F238E27FC236}">
              <a16:creationId xmlns:a16="http://schemas.microsoft.com/office/drawing/2014/main" id="{F5EA6153-5298-45AB-B136-B6CF970CDC65}"/>
            </a:ext>
          </a:extLst>
        </xdr:cNvPr>
        <xdr:cNvSpPr txBox="1">
          <a:spLocks noChangeArrowheads="1"/>
        </xdr:cNvSpPr>
      </xdr:nvSpPr>
      <xdr:spPr bwMode="auto">
        <a:xfrm>
          <a:off x="4177392" y="67380868"/>
          <a:ext cx="3129643" cy="106946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Ａ．都道府県・市区町村教育委員会、大学等</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（全８団体）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３０．４百万円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40822</xdr:colOff>
      <xdr:row>745</xdr:row>
      <xdr:rowOff>244929</xdr:rowOff>
    </xdr:from>
    <xdr:to>
      <xdr:col>45</xdr:col>
      <xdr:colOff>160632</xdr:colOff>
      <xdr:row>746</xdr:row>
      <xdr:rowOff>253446</xdr:rowOff>
    </xdr:to>
    <xdr:sp macro="" textlink="">
      <xdr:nvSpPr>
        <xdr:cNvPr id="7" name="テキスト ボックス 6">
          <a:extLst>
            <a:ext uri="{FF2B5EF4-FFF2-40B4-BE49-F238E27FC236}">
              <a16:creationId xmlns:a16="http://schemas.microsoft.com/office/drawing/2014/main" id="{1A31342D-75C8-446C-98DE-92BA21D6C5C5}"/>
            </a:ext>
          </a:extLst>
        </xdr:cNvPr>
        <xdr:cNvSpPr txBox="1"/>
      </xdr:nvSpPr>
      <xdr:spPr>
        <a:xfrm>
          <a:off x="7041697" y="48517629"/>
          <a:ext cx="2120060" cy="36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１百万円を含む</a:t>
          </a:r>
          <a:endParaRPr kumimoji="1" lang="en-US" altLang="ja-JP" sz="1100"/>
        </a:p>
      </xdr:txBody>
    </xdr:sp>
    <xdr:clientData/>
  </xdr:twoCellAnchor>
  <xdr:twoCellAnchor>
    <xdr:from>
      <xdr:col>21</xdr:col>
      <xdr:colOff>54428</xdr:colOff>
      <xdr:row>756</xdr:row>
      <xdr:rowOff>176889</xdr:rowOff>
    </xdr:from>
    <xdr:to>
      <xdr:col>35</xdr:col>
      <xdr:colOff>112950</xdr:colOff>
      <xdr:row>759</xdr:row>
      <xdr:rowOff>190497</xdr:rowOff>
    </xdr:to>
    <xdr:sp macro="" textlink="">
      <xdr:nvSpPr>
        <xdr:cNvPr id="8" name="大かっこ 7">
          <a:extLst>
            <a:ext uri="{FF2B5EF4-FFF2-40B4-BE49-F238E27FC236}">
              <a16:creationId xmlns:a16="http://schemas.microsoft.com/office/drawing/2014/main" id="{644CBB1C-2693-44A2-8B8D-B798C3F1F7E7}"/>
            </a:ext>
          </a:extLst>
        </xdr:cNvPr>
        <xdr:cNvSpPr/>
      </xdr:nvSpPr>
      <xdr:spPr>
        <a:xfrm>
          <a:off x="4340678" y="68539175"/>
          <a:ext cx="2916022" cy="2013858"/>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体育・保健体育等ワーキンググループで挙げられた諸課題に対する取組を実践研究することによって成果と課題を整理し、また、それらの諸課題を解決するプログラムを開発する。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twoCellAnchor>
    <xdr:from>
      <xdr:col>21</xdr:col>
      <xdr:colOff>122464</xdr:colOff>
      <xdr:row>747</xdr:row>
      <xdr:rowOff>81644</xdr:rowOff>
    </xdr:from>
    <xdr:to>
      <xdr:col>35</xdr:col>
      <xdr:colOff>13607</xdr:colOff>
      <xdr:row>749</xdr:row>
      <xdr:rowOff>258536</xdr:rowOff>
    </xdr:to>
    <xdr:sp macro="" textlink="">
      <xdr:nvSpPr>
        <xdr:cNvPr id="9" name="大かっこ 8">
          <a:extLst>
            <a:ext uri="{FF2B5EF4-FFF2-40B4-BE49-F238E27FC236}">
              <a16:creationId xmlns:a16="http://schemas.microsoft.com/office/drawing/2014/main" id="{4326B9BA-2E89-46E1-9FF3-5EE4DC87CE8B}"/>
            </a:ext>
          </a:extLst>
        </xdr:cNvPr>
        <xdr:cNvSpPr/>
      </xdr:nvSpPr>
      <xdr:spPr>
        <a:xfrm>
          <a:off x="4408714" y="65259858"/>
          <a:ext cx="2748643" cy="884464"/>
        </a:xfrm>
        <a:prstGeom prst="bracketPair">
          <a:avLst>
            <a:gd name="adj" fmla="val 108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体育・保健体育の成果と課題を整理し、諸課題を解決するプログラムを開発することで、全国的な普及を促進する。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302</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671</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568</v>
      </c>
      <c r="Q13" s="109"/>
      <c r="R13" s="109"/>
      <c r="S13" s="109"/>
      <c r="T13" s="109"/>
      <c r="U13" s="109"/>
      <c r="V13" s="110"/>
      <c r="W13" s="108">
        <v>72</v>
      </c>
      <c r="X13" s="109"/>
      <c r="Y13" s="109"/>
      <c r="Z13" s="109"/>
      <c r="AA13" s="109"/>
      <c r="AB13" s="109"/>
      <c r="AC13" s="110"/>
      <c r="AD13" s="108">
        <v>37.1</v>
      </c>
      <c r="AE13" s="109"/>
      <c r="AF13" s="109"/>
      <c r="AG13" s="109"/>
      <c r="AH13" s="109"/>
      <c r="AI13" s="109"/>
      <c r="AJ13" s="110"/>
      <c r="AK13" s="108">
        <v>31.1</v>
      </c>
      <c r="AL13" s="109"/>
      <c r="AM13" s="109"/>
      <c r="AN13" s="109"/>
      <c r="AO13" s="109"/>
      <c r="AP13" s="109"/>
      <c r="AQ13" s="110"/>
      <c r="AR13" s="105">
        <v>0</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582</v>
      </c>
      <c r="Q14" s="109"/>
      <c r="R14" s="109"/>
      <c r="S14" s="109"/>
      <c r="T14" s="109"/>
      <c r="U14" s="109"/>
      <c r="V14" s="110"/>
      <c r="W14" s="108" t="s">
        <v>583</v>
      </c>
      <c r="X14" s="109"/>
      <c r="Y14" s="109"/>
      <c r="Z14" s="109"/>
      <c r="AA14" s="109"/>
      <c r="AB14" s="109"/>
      <c r="AC14" s="110"/>
      <c r="AD14" s="108" t="s">
        <v>636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584</v>
      </c>
      <c r="Q15" s="109"/>
      <c r="R15" s="109"/>
      <c r="S15" s="109"/>
      <c r="T15" s="109"/>
      <c r="U15" s="109"/>
      <c r="V15" s="110"/>
      <c r="W15" s="108" t="s">
        <v>585</v>
      </c>
      <c r="X15" s="109"/>
      <c r="Y15" s="109"/>
      <c r="Z15" s="109"/>
      <c r="AA15" s="109"/>
      <c r="AB15" s="109"/>
      <c r="AC15" s="110"/>
      <c r="AD15" s="108" t="s">
        <v>584</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584</v>
      </c>
      <c r="Q16" s="109"/>
      <c r="R16" s="109"/>
      <c r="S16" s="109"/>
      <c r="T16" s="109"/>
      <c r="U16" s="109"/>
      <c r="V16" s="110"/>
      <c r="W16" s="108" t="s">
        <v>584</v>
      </c>
      <c r="X16" s="109"/>
      <c r="Y16" s="109"/>
      <c r="Z16" s="109"/>
      <c r="AA16" s="109"/>
      <c r="AB16" s="109"/>
      <c r="AC16" s="110"/>
      <c r="AD16" s="108" t="s">
        <v>584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586</v>
      </c>
      <c r="Q17" s="109"/>
      <c r="R17" s="109"/>
      <c r="S17" s="109"/>
      <c r="T17" s="109"/>
      <c r="U17" s="109"/>
      <c r="V17" s="110"/>
      <c r="W17" s="108" t="s">
        <v>584</v>
      </c>
      <c r="X17" s="109"/>
      <c r="Y17" s="109"/>
      <c r="Z17" s="109"/>
      <c r="AA17" s="109"/>
      <c r="AB17" s="109"/>
      <c r="AC17" s="110"/>
      <c r="AD17" s="108" t="s">
        <v>585</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72</v>
      </c>
      <c r="X18" s="115"/>
      <c r="Y18" s="115"/>
      <c r="Z18" s="115"/>
      <c r="AA18" s="115"/>
      <c r="AB18" s="115"/>
      <c r="AC18" s="116"/>
      <c r="AD18" s="114">
        <f>SUM(AD13:AJ17)</f>
        <v>37.1</v>
      </c>
      <c r="AE18" s="115"/>
      <c r="AF18" s="115"/>
      <c r="AG18" s="115"/>
      <c r="AH18" s="115"/>
      <c r="AI18" s="115"/>
      <c r="AJ18" s="116"/>
      <c r="AK18" s="114">
        <f>SUM(AK13:AQ17)</f>
        <v>31.1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29.2</v>
      </c>
      <c r="X19" s="109"/>
      <c r="Y19" s="109"/>
      <c r="Z19" s="109"/>
      <c r="AA19" s="109"/>
      <c r="AB19" s="109"/>
      <c r="AC19" s="110"/>
      <c r="AD19" s="108">
        <v>30.4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0.40555555555555556</v>
      </c>
      <c r="X20" s="539"/>
      <c r="Y20" s="539"/>
      <c r="Z20" s="539"/>
      <c r="AA20" s="539"/>
      <c r="AB20" s="539"/>
      <c r="AC20" s="539"/>
      <c r="AD20" s="539">
        <f t="shared" ref="AD20" si="1">IF(AD18=0, "-", SUM(AD19)/AD18)</f>
        <v>0.81940700808625333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0.40555555555555556</v>
      </c>
      <c r="X21" s="539"/>
      <c r="Y21" s="539"/>
      <c r="Z21" s="539"/>
      <c r="AA21" s="539"/>
      <c r="AB21" s="539"/>
      <c r="AC21" s="539"/>
      <c r="AD21" s="539">
        <f t="shared" ref="AD21" si="3">IF(AD19=0, "-", SUM(AD19)/SUM(AD13,AD14))</f>
        <v>0.81940700808625333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30.2</v>
      </c>
      <c r="Q23" s="106"/>
      <c r="R23" s="106"/>
      <c r="S23" s="106"/>
      <c r="T23" s="106"/>
      <c r="U23" s="106"/>
      <c r="V23" s="107"/>
      <c r="W23" s="105">
        <v>0</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637</v>
      </c>
      <c r="H24" s="190"/>
      <c r="I24" s="190"/>
      <c r="J24" s="190"/>
      <c r="K24" s="190"/>
      <c r="L24" s="190"/>
      <c r="M24" s="190"/>
      <c r="N24" s="190"/>
      <c r="O24" s="191"/>
      <c r="P24" s="108">
        <v>0.1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0.5</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0.2</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0.1</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568</v>
      </c>
      <c r="AR31" s="136"/>
      <c r="AS31" s="137" t="s">
        <v>355</v>
      </c>
      <c r="AT31" s="172"/>
      <c r="AU31" s="271">
        <v>33</v>
      </c>
      <c r="AV31" s="271"/>
      <c r="AW31" s="383" t="s">
        <v>300</v>
      </c>
      <c r="AX31" s="384"/>
    </row>
    <row r="32" spans="1:50" ht="29.2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42" t="s">
        <v>12</v>
      </c>
      <c r="Z32" s="549"/>
      <c r="AA32" s="550"/>
      <c r="AB32" s="551" t="s">
        <v>594</v>
      </c>
      <c r="AC32" s="551"/>
      <c r="AD32" s="551"/>
      <c r="AE32" s="368">
        <v>5.2</v>
      </c>
      <c r="AF32" s="369"/>
      <c r="AG32" s="369"/>
      <c r="AH32" s="369"/>
      <c r="AI32" s="368">
        <v>5.6</v>
      </c>
      <c r="AJ32" s="369"/>
      <c r="AK32" s="369"/>
      <c r="AL32" s="369"/>
      <c r="AM32" s="368">
        <v>5.4</v>
      </c>
      <c r="AN32" s="369"/>
      <c r="AO32" s="369"/>
      <c r="AP32" s="369"/>
      <c r="AQ32" s="111" t="s">
        <v>585</v>
      </c>
      <c r="AR32" s="112"/>
      <c r="AS32" s="112"/>
      <c r="AT32" s="113"/>
      <c r="AU32" s="369" t="s">
        <v>585</v>
      </c>
      <c r="AV32" s="369"/>
      <c r="AW32" s="369"/>
      <c r="AX32" s="371"/>
    </row>
    <row r="33" spans="1:50" ht="29.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8" t="s">
        <v>568</v>
      </c>
      <c r="AF33" s="369"/>
      <c r="AG33" s="369"/>
      <c r="AH33" s="369"/>
      <c r="AI33" s="368" t="s">
        <v>568</v>
      </c>
      <c r="AJ33" s="369"/>
      <c r="AK33" s="369"/>
      <c r="AL33" s="369"/>
      <c r="AM33" s="368" t="s">
        <v>638</v>
      </c>
      <c r="AN33" s="369"/>
      <c r="AO33" s="369"/>
      <c r="AP33" s="369"/>
      <c r="AQ33" s="111" t="s">
        <v>568</v>
      </c>
      <c r="AR33" s="112"/>
      <c r="AS33" s="112"/>
      <c r="AT33" s="113"/>
      <c r="AU33" s="369">
        <v>5.2</v>
      </c>
      <c r="AV33" s="369"/>
      <c r="AW33" s="369"/>
      <c r="AX33" s="371"/>
    </row>
    <row r="34" spans="1:50" ht="29.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568</v>
      </c>
      <c r="AF34" s="369"/>
      <c r="AG34" s="369"/>
      <c r="AH34" s="369"/>
      <c r="AI34" s="368" t="s">
        <v>568</v>
      </c>
      <c r="AJ34" s="369"/>
      <c r="AK34" s="369"/>
      <c r="AL34" s="369"/>
      <c r="AM34" s="368" t="s">
        <v>639</v>
      </c>
      <c r="AN34" s="369"/>
      <c r="AO34" s="369"/>
      <c r="AP34" s="369"/>
      <c r="AQ34" s="111" t="s">
        <v>585</v>
      </c>
      <c r="AR34" s="112"/>
      <c r="AS34" s="112"/>
      <c r="AT34" s="113"/>
      <c r="AU34" s="369" t="s">
        <v>585</v>
      </c>
      <c r="AV34" s="369"/>
      <c r="AW34" s="369"/>
      <c r="AX34" s="371"/>
    </row>
    <row r="35" spans="1:50" ht="23.25" customHeight="1" x14ac:dyDescent="0.15">
      <c r="A35" s="897" t="s">
        <v>502</v>
      </c>
      <c r="B35" s="898"/>
      <c r="C35" s="898"/>
      <c r="D35" s="898"/>
      <c r="E35" s="898"/>
      <c r="F35" s="899"/>
      <c r="G35" s="903" t="s">
        <v>596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t="s">
        <v>568</v>
      </c>
      <c r="AR38" s="136"/>
      <c r="AS38" s="137" t="s">
        <v>355</v>
      </c>
      <c r="AT38" s="172"/>
      <c r="AU38" s="271">
        <v>33</v>
      </c>
      <c r="AV38" s="271"/>
      <c r="AW38" s="383" t="s">
        <v>300</v>
      </c>
      <c r="AX38" s="384"/>
    </row>
    <row r="39" spans="1:50" ht="27.75" customHeight="1" x14ac:dyDescent="0.15">
      <c r="A39" s="515"/>
      <c r="B39" s="513"/>
      <c r="C39" s="513"/>
      <c r="D39" s="513"/>
      <c r="E39" s="513"/>
      <c r="F39" s="514"/>
      <c r="G39" s="540" t="s">
        <v>597</v>
      </c>
      <c r="H39" s="541"/>
      <c r="I39" s="541"/>
      <c r="J39" s="541"/>
      <c r="K39" s="541"/>
      <c r="L39" s="541"/>
      <c r="M39" s="541"/>
      <c r="N39" s="541"/>
      <c r="O39" s="542"/>
      <c r="P39" s="161" t="s">
        <v>598</v>
      </c>
      <c r="Q39" s="161"/>
      <c r="R39" s="161"/>
      <c r="S39" s="161"/>
      <c r="T39" s="161"/>
      <c r="U39" s="161"/>
      <c r="V39" s="161"/>
      <c r="W39" s="161"/>
      <c r="X39" s="231"/>
      <c r="Y39" s="342" t="s">
        <v>12</v>
      </c>
      <c r="Z39" s="549"/>
      <c r="AA39" s="550"/>
      <c r="AB39" s="551" t="s">
        <v>599</v>
      </c>
      <c r="AC39" s="551"/>
      <c r="AD39" s="551"/>
      <c r="AE39" s="368">
        <v>8.4</v>
      </c>
      <c r="AF39" s="369"/>
      <c r="AG39" s="369"/>
      <c r="AH39" s="369"/>
      <c r="AI39" s="368">
        <v>9.1</v>
      </c>
      <c r="AJ39" s="369"/>
      <c r="AK39" s="369"/>
      <c r="AL39" s="369"/>
      <c r="AM39" s="368">
        <v>9.1999999999999993</v>
      </c>
      <c r="AN39" s="369"/>
      <c r="AO39" s="369"/>
      <c r="AP39" s="369"/>
      <c r="AQ39" s="111" t="s">
        <v>585</v>
      </c>
      <c r="AR39" s="112"/>
      <c r="AS39" s="112"/>
      <c r="AT39" s="113"/>
      <c r="AU39" s="369" t="s">
        <v>600</v>
      </c>
      <c r="AV39" s="369"/>
      <c r="AW39" s="369"/>
      <c r="AX39" s="371"/>
    </row>
    <row r="40" spans="1:50" ht="27.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599</v>
      </c>
      <c r="AC40" s="522"/>
      <c r="AD40" s="522"/>
      <c r="AE40" s="368" t="s">
        <v>568</v>
      </c>
      <c r="AF40" s="369"/>
      <c r="AG40" s="369"/>
      <c r="AH40" s="369"/>
      <c r="AI40" s="368" t="s">
        <v>568</v>
      </c>
      <c r="AJ40" s="369"/>
      <c r="AK40" s="369"/>
      <c r="AL40" s="369"/>
      <c r="AM40" s="368" t="s">
        <v>639</v>
      </c>
      <c r="AN40" s="369"/>
      <c r="AO40" s="369"/>
      <c r="AP40" s="369"/>
      <c r="AQ40" s="111" t="s">
        <v>568</v>
      </c>
      <c r="AR40" s="112"/>
      <c r="AS40" s="112"/>
      <c r="AT40" s="113"/>
      <c r="AU40" s="369">
        <v>8.4</v>
      </c>
      <c r="AV40" s="369"/>
      <c r="AW40" s="369"/>
      <c r="AX40" s="371"/>
    </row>
    <row r="41" spans="1:50" ht="27.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t="s">
        <v>568</v>
      </c>
      <c r="AF41" s="369"/>
      <c r="AG41" s="369"/>
      <c r="AH41" s="369"/>
      <c r="AI41" s="368" t="s">
        <v>568</v>
      </c>
      <c r="AJ41" s="369"/>
      <c r="AK41" s="369"/>
      <c r="AL41" s="369"/>
      <c r="AM41" s="368" t="s">
        <v>640</v>
      </c>
      <c r="AN41" s="369"/>
      <c r="AO41" s="369"/>
      <c r="AP41" s="369"/>
      <c r="AQ41" s="111" t="s">
        <v>600</v>
      </c>
      <c r="AR41" s="112"/>
      <c r="AS41" s="112"/>
      <c r="AT41" s="113"/>
      <c r="AU41" s="369" t="s">
        <v>600</v>
      </c>
      <c r="AV41" s="369"/>
      <c r="AW41" s="369"/>
      <c r="AX41" s="371"/>
    </row>
    <row r="42" spans="1:50" ht="23.25" customHeight="1" x14ac:dyDescent="0.15">
      <c r="A42" s="897" t="s">
        <v>502</v>
      </c>
      <c r="B42" s="898"/>
      <c r="C42" s="898"/>
      <c r="D42" s="898"/>
      <c r="E42" s="898"/>
      <c r="F42" s="899"/>
      <c r="G42" s="903" t="s">
        <v>596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t="s">
        <v>568</v>
      </c>
      <c r="AR45" s="136"/>
      <c r="AS45" s="137" t="s">
        <v>355</v>
      </c>
      <c r="AT45" s="172"/>
      <c r="AU45" s="271">
        <v>33</v>
      </c>
      <c r="AV45" s="271"/>
      <c r="AW45" s="383" t="s">
        <v>300</v>
      </c>
      <c r="AX45" s="384"/>
    </row>
    <row r="46" spans="1:50" ht="28.5" customHeight="1" x14ac:dyDescent="0.15">
      <c r="A46" s="515"/>
      <c r="B46" s="513"/>
      <c r="C46" s="513"/>
      <c r="D46" s="513"/>
      <c r="E46" s="513"/>
      <c r="F46" s="514"/>
      <c r="G46" s="540" t="s">
        <v>601</v>
      </c>
      <c r="H46" s="541"/>
      <c r="I46" s="541"/>
      <c r="J46" s="541"/>
      <c r="K46" s="541"/>
      <c r="L46" s="541"/>
      <c r="M46" s="541"/>
      <c r="N46" s="541"/>
      <c r="O46" s="542"/>
      <c r="P46" s="161" t="s">
        <v>602</v>
      </c>
      <c r="Q46" s="161"/>
      <c r="R46" s="161"/>
      <c r="S46" s="161"/>
      <c r="T46" s="161"/>
      <c r="U46" s="161"/>
      <c r="V46" s="161"/>
      <c r="W46" s="161"/>
      <c r="X46" s="231"/>
      <c r="Y46" s="342" t="s">
        <v>12</v>
      </c>
      <c r="Z46" s="549"/>
      <c r="AA46" s="550"/>
      <c r="AB46" s="551" t="s">
        <v>593</v>
      </c>
      <c r="AC46" s="551"/>
      <c r="AD46" s="551"/>
      <c r="AE46" s="368">
        <v>12</v>
      </c>
      <c r="AF46" s="369"/>
      <c r="AG46" s="369"/>
      <c r="AH46" s="369"/>
      <c r="AI46" s="368">
        <v>14.1</v>
      </c>
      <c r="AJ46" s="369"/>
      <c r="AK46" s="369"/>
      <c r="AL46" s="369"/>
      <c r="AM46" s="368">
        <v>11</v>
      </c>
      <c r="AN46" s="369"/>
      <c r="AO46" s="369"/>
      <c r="AP46" s="369"/>
      <c r="AQ46" s="111" t="s">
        <v>568</v>
      </c>
      <c r="AR46" s="112"/>
      <c r="AS46" s="112"/>
      <c r="AT46" s="113"/>
      <c r="AU46" s="369" t="s">
        <v>568</v>
      </c>
      <c r="AV46" s="369"/>
      <c r="AW46" s="369"/>
      <c r="AX46" s="371"/>
    </row>
    <row r="47" spans="1:50" ht="28.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593</v>
      </c>
      <c r="AC47" s="522"/>
      <c r="AD47" s="522"/>
      <c r="AE47" s="368" t="s">
        <v>568</v>
      </c>
      <c r="AF47" s="369"/>
      <c r="AG47" s="369"/>
      <c r="AH47" s="369"/>
      <c r="AI47" s="368" t="s">
        <v>568</v>
      </c>
      <c r="AJ47" s="369"/>
      <c r="AK47" s="369"/>
      <c r="AL47" s="369"/>
      <c r="AM47" s="368" t="s">
        <v>639</v>
      </c>
      <c r="AN47" s="369"/>
      <c r="AO47" s="369"/>
      <c r="AP47" s="369"/>
      <c r="AQ47" s="111" t="s">
        <v>568</v>
      </c>
      <c r="AR47" s="112"/>
      <c r="AS47" s="112"/>
      <c r="AT47" s="113"/>
      <c r="AU47" s="369">
        <v>12</v>
      </c>
      <c r="AV47" s="369"/>
      <c r="AW47" s="369"/>
      <c r="AX47" s="371"/>
    </row>
    <row r="48" spans="1:50" ht="28.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t="s">
        <v>568</v>
      </c>
      <c r="AF48" s="369"/>
      <c r="AG48" s="369"/>
      <c r="AH48" s="369"/>
      <c r="AI48" s="368" t="s">
        <v>568</v>
      </c>
      <c r="AJ48" s="369"/>
      <c r="AK48" s="369"/>
      <c r="AL48" s="369"/>
      <c r="AM48" s="368" t="s">
        <v>640</v>
      </c>
      <c r="AN48" s="369"/>
      <c r="AO48" s="369"/>
      <c r="AP48" s="369"/>
      <c r="AQ48" s="111" t="s">
        <v>568</v>
      </c>
      <c r="AR48" s="112"/>
      <c r="AS48" s="112"/>
      <c r="AT48" s="113"/>
      <c r="AU48" s="369" t="s">
        <v>568</v>
      </c>
      <c r="AV48" s="369"/>
      <c r="AW48" s="369"/>
      <c r="AX48" s="371"/>
    </row>
    <row r="49" spans="1:50" ht="23.25" customHeight="1" x14ac:dyDescent="0.15">
      <c r="A49" s="897" t="s">
        <v>502</v>
      </c>
      <c r="B49" s="898"/>
      <c r="C49" s="898"/>
      <c r="D49" s="898"/>
      <c r="E49" s="898"/>
      <c r="F49" s="899"/>
      <c r="G49" s="903" t="s">
        <v>595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t="s">
        <v>568</v>
      </c>
      <c r="AR52" s="136"/>
      <c r="AS52" s="137" t="s">
        <v>355</v>
      </c>
      <c r="AT52" s="172"/>
      <c r="AU52" s="271">
        <v>33</v>
      </c>
      <c r="AV52" s="271"/>
      <c r="AW52" s="383" t="s">
        <v>300</v>
      </c>
      <c r="AX52" s="384"/>
    </row>
    <row r="53" spans="1:50" ht="30" customHeight="1" x14ac:dyDescent="0.15">
      <c r="A53" s="515"/>
      <c r="B53" s="513"/>
      <c r="C53" s="513"/>
      <c r="D53" s="513"/>
      <c r="E53" s="513"/>
      <c r="F53" s="514"/>
      <c r="G53" s="540" t="s">
        <v>603</v>
      </c>
      <c r="H53" s="541"/>
      <c r="I53" s="541"/>
      <c r="J53" s="541"/>
      <c r="K53" s="541"/>
      <c r="L53" s="541"/>
      <c r="M53" s="541"/>
      <c r="N53" s="541"/>
      <c r="O53" s="542"/>
      <c r="P53" s="161" t="s">
        <v>604</v>
      </c>
      <c r="Q53" s="161"/>
      <c r="R53" s="161"/>
      <c r="S53" s="161"/>
      <c r="T53" s="161"/>
      <c r="U53" s="161"/>
      <c r="V53" s="161"/>
      <c r="W53" s="161"/>
      <c r="X53" s="231"/>
      <c r="Y53" s="342" t="s">
        <v>12</v>
      </c>
      <c r="Z53" s="549"/>
      <c r="AA53" s="550"/>
      <c r="AB53" s="551" t="s">
        <v>593</v>
      </c>
      <c r="AC53" s="551"/>
      <c r="AD53" s="551"/>
      <c r="AE53" s="368">
        <v>17.100000000000001</v>
      </c>
      <c r="AF53" s="369"/>
      <c r="AG53" s="369"/>
      <c r="AH53" s="369"/>
      <c r="AI53" s="368">
        <v>17</v>
      </c>
      <c r="AJ53" s="369"/>
      <c r="AK53" s="369"/>
      <c r="AL53" s="369"/>
      <c r="AM53" s="368">
        <v>15.7</v>
      </c>
      <c r="AN53" s="369"/>
      <c r="AO53" s="369"/>
      <c r="AP53" s="369"/>
      <c r="AQ53" s="111" t="s">
        <v>568</v>
      </c>
      <c r="AR53" s="112"/>
      <c r="AS53" s="112"/>
      <c r="AT53" s="113"/>
      <c r="AU53" s="369" t="s">
        <v>568</v>
      </c>
      <c r="AV53" s="369"/>
      <c r="AW53" s="369"/>
      <c r="AX53" s="371"/>
    </row>
    <row r="54" spans="1:50" ht="30"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593</v>
      </c>
      <c r="AC54" s="522"/>
      <c r="AD54" s="522"/>
      <c r="AE54" s="368" t="s">
        <v>568</v>
      </c>
      <c r="AF54" s="369"/>
      <c r="AG54" s="369"/>
      <c r="AH54" s="369"/>
      <c r="AI54" s="368" t="s">
        <v>568</v>
      </c>
      <c r="AJ54" s="369"/>
      <c r="AK54" s="369"/>
      <c r="AL54" s="369"/>
      <c r="AM54" s="368" t="s">
        <v>639</v>
      </c>
      <c r="AN54" s="369"/>
      <c r="AO54" s="369"/>
      <c r="AP54" s="369"/>
      <c r="AQ54" s="111" t="s">
        <v>568</v>
      </c>
      <c r="AR54" s="112"/>
      <c r="AS54" s="112"/>
      <c r="AT54" s="113"/>
      <c r="AU54" s="369">
        <v>17.100000000000001</v>
      </c>
      <c r="AV54" s="369"/>
      <c r="AW54" s="369"/>
      <c r="AX54" s="371"/>
    </row>
    <row r="55" spans="1:50" ht="30"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t="s">
        <v>568</v>
      </c>
      <c r="AF55" s="369"/>
      <c r="AG55" s="369"/>
      <c r="AH55" s="369"/>
      <c r="AI55" s="368" t="s">
        <v>568</v>
      </c>
      <c r="AJ55" s="369"/>
      <c r="AK55" s="369"/>
      <c r="AL55" s="369"/>
      <c r="AM55" s="368" t="s">
        <v>639</v>
      </c>
      <c r="AN55" s="369"/>
      <c r="AO55" s="369"/>
      <c r="AP55" s="369"/>
      <c r="AQ55" s="111" t="s">
        <v>568</v>
      </c>
      <c r="AR55" s="112"/>
      <c r="AS55" s="112"/>
      <c r="AT55" s="113"/>
      <c r="AU55" s="369" t="s">
        <v>568</v>
      </c>
      <c r="AV55" s="369"/>
      <c r="AW55" s="369"/>
      <c r="AX55" s="371"/>
    </row>
    <row r="56" spans="1:50" ht="23.25" customHeight="1" x14ac:dyDescent="0.15">
      <c r="A56" s="897" t="s">
        <v>502</v>
      </c>
      <c r="B56" s="898"/>
      <c r="C56" s="898"/>
      <c r="D56" s="898"/>
      <c r="E56" s="898"/>
      <c r="F56" s="899"/>
      <c r="G56" s="903" t="s">
        <v>595</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606</v>
      </c>
      <c r="AC101" s="551"/>
      <c r="AD101" s="551"/>
      <c r="AE101" s="368" t="s">
        <v>568</v>
      </c>
      <c r="AF101" s="369"/>
      <c r="AG101" s="369"/>
      <c r="AH101" s="370"/>
      <c r="AI101" s="368">
        <v>6</v>
      </c>
      <c r="AJ101" s="369"/>
      <c r="AK101" s="369"/>
      <c r="AL101" s="370"/>
      <c r="AM101" s="368">
        <v>7</v>
      </c>
      <c r="AN101" s="369"/>
      <c r="AO101" s="369"/>
      <c r="AP101" s="370"/>
      <c r="AQ101" s="368">
        <v>5</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606</v>
      </c>
      <c r="AC102" s="551"/>
      <c r="AD102" s="551"/>
      <c r="AE102" s="362" t="s">
        <v>568</v>
      </c>
      <c r="AF102" s="362"/>
      <c r="AG102" s="362"/>
      <c r="AH102" s="362"/>
      <c r="AI102" s="362">
        <v>9</v>
      </c>
      <c r="AJ102" s="362"/>
      <c r="AK102" s="362"/>
      <c r="AL102" s="362"/>
      <c r="AM102" s="362">
        <v>7</v>
      </c>
      <c r="AN102" s="362"/>
      <c r="AO102" s="362"/>
      <c r="AP102" s="362"/>
      <c r="AQ102" s="814">
        <v>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607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608</v>
      </c>
      <c r="AC116" s="301"/>
      <c r="AD116" s="302"/>
      <c r="AE116" s="362" t="s">
        <v>568</v>
      </c>
      <c r="AF116" s="362"/>
      <c r="AG116" s="362"/>
      <c r="AH116" s="362"/>
      <c r="AI116" s="362">
        <v>4.8</v>
      </c>
      <c r="AJ116" s="362"/>
      <c r="AK116" s="362"/>
      <c r="AL116" s="362"/>
      <c r="AM116" s="362">
        <v>3.8</v>
      </c>
      <c r="AN116" s="362"/>
      <c r="AO116" s="362"/>
      <c r="AP116" s="362"/>
      <c r="AQ116" s="368">
        <v>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609</v>
      </c>
      <c r="AC117" s="346"/>
      <c r="AD117" s="347"/>
      <c r="AE117" s="306" t="s">
        <v>585</v>
      </c>
      <c r="AF117" s="306"/>
      <c r="AG117" s="306"/>
      <c r="AH117" s="306"/>
      <c r="AI117" s="306" t="s">
        <v>610</v>
      </c>
      <c r="AJ117" s="306"/>
      <c r="AK117" s="306"/>
      <c r="AL117" s="306"/>
      <c r="AM117" s="306" t="s">
        <v>647</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611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612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613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612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613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612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613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612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614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616</v>
      </c>
      <c r="AC134" s="221"/>
      <c r="AD134" s="221"/>
      <c r="AE134" s="266">
        <v>58.7</v>
      </c>
      <c r="AF134" s="112"/>
      <c r="AG134" s="112"/>
      <c r="AH134" s="112"/>
      <c r="AI134" s="266">
        <v>64.599999999999994</v>
      </c>
      <c r="AJ134" s="112"/>
      <c r="AK134" s="112"/>
      <c r="AL134" s="112"/>
      <c r="AM134" s="266">
        <v>65.099999999999994</v>
      </c>
      <c r="AN134" s="112"/>
      <c r="AO134" s="112"/>
      <c r="AP134" s="112"/>
      <c r="AQ134" s="266" t="s">
        <v>585</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616</v>
      </c>
      <c r="AC135" s="133"/>
      <c r="AD135" s="133"/>
      <c r="AE135" s="266" t="s">
        <v>585</v>
      </c>
      <c r="AF135" s="112"/>
      <c r="AG135" s="112"/>
      <c r="AH135" s="112"/>
      <c r="AI135" s="266" t="s">
        <v>586</v>
      </c>
      <c r="AJ135" s="112"/>
      <c r="AK135" s="112"/>
      <c r="AL135" s="112"/>
      <c r="AM135" s="266" t="s">
        <v>639</v>
      </c>
      <c r="AN135" s="112"/>
      <c r="AO135" s="112"/>
      <c r="AP135" s="112"/>
      <c r="AQ135" s="266" t="s">
        <v>585</v>
      </c>
      <c r="AR135" s="112"/>
      <c r="AS135" s="112"/>
      <c r="AT135" s="112"/>
      <c r="AU135" s="266">
        <v>80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615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v>16.399999999999999</v>
      </c>
      <c r="AF138" s="112"/>
      <c r="AG138" s="112"/>
      <c r="AH138" s="112"/>
      <c r="AI138" s="266">
        <v>16.3</v>
      </c>
      <c r="AJ138" s="112"/>
      <c r="AK138" s="112"/>
      <c r="AL138" s="112"/>
      <c r="AM138" s="266">
        <v>16.2</v>
      </c>
      <c r="AN138" s="112"/>
      <c r="AO138" s="112"/>
      <c r="AP138" s="112"/>
      <c r="AQ138" s="266" t="s">
        <v>568</v>
      </c>
      <c r="AR138" s="112"/>
      <c r="AS138" s="112"/>
      <c r="AT138" s="112"/>
      <c r="AU138" s="266" t="s">
        <v>568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568</v>
      </c>
      <c r="AF139" s="112"/>
      <c r="AG139" s="112"/>
      <c r="AH139" s="112"/>
      <c r="AI139" s="266" t="s">
        <v>568</v>
      </c>
      <c r="AJ139" s="112"/>
      <c r="AK139" s="112"/>
      <c r="AL139" s="112"/>
      <c r="AM139" s="266" t="s">
        <v>639</v>
      </c>
      <c r="AN139" s="112"/>
      <c r="AO139" s="112"/>
      <c r="AP139" s="112"/>
      <c r="AQ139" s="266" t="s">
        <v>568</v>
      </c>
      <c r="AR139" s="112"/>
      <c r="AS139" s="112"/>
      <c r="AT139" s="112"/>
      <c r="AU139" s="266">
        <v>8</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585</v>
      </c>
      <c r="K430" s="242"/>
      <c r="L430" s="242"/>
      <c r="M430" s="242"/>
      <c r="N430" s="242"/>
      <c r="O430" s="242"/>
      <c r="P430" s="242"/>
      <c r="Q430" s="242"/>
      <c r="R430" s="242"/>
      <c r="S430" s="242"/>
      <c r="T430" s="243"/>
      <c r="U430" s="244" t="s">
        <v>585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586</v>
      </c>
      <c r="AR432" s="136"/>
      <c r="AS432" s="137" t="s">
        <v>355</v>
      </c>
      <c r="AT432" s="172"/>
      <c r="AU432" s="136" t="s">
        <v>586</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586</v>
      </c>
      <c r="AF433" s="112"/>
      <c r="AG433" s="112"/>
      <c r="AH433" s="113"/>
      <c r="AI433" s="111" t="s">
        <v>585</v>
      </c>
      <c r="AJ433" s="112"/>
      <c r="AK433" s="112"/>
      <c r="AL433" s="112"/>
      <c r="AM433" s="111" t="s">
        <v>568</v>
      </c>
      <c r="AN433" s="112"/>
      <c r="AO433" s="112"/>
      <c r="AP433" s="113"/>
      <c r="AQ433" s="111" t="s">
        <v>586</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586</v>
      </c>
      <c r="AF434" s="112"/>
      <c r="AG434" s="112"/>
      <c r="AH434" s="113"/>
      <c r="AI434" s="111" t="s">
        <v>585</v>
      </c>
      <c r="AJ434" s="112"/>
      <c r="AK434" s="112"/>
      <c r="AL434" s="112"/>
      <c r="AM434" s="111" t="s">
        <v>568</v>
      </c>
      <c r="AN434" s="112"/>
      <c r="AO434" s="112"/>
      <c r="AP434" s="113"/>
      <c r="AQ434" s="111" t="s">
        <v>586</v>
      </c>
      <c r="AR434" s="112"/>
      <c r="AS434" s="112"/>
      <c r="AT434" s="113"/>
      <c r="AU434" s="112" t="s">
        <v>585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585</v>
      </c>
      <c r="AJ435" s="112"/>
      <c r="AK435" s="112"/>
      <c r="AL435" s="112"/>
      <c r="AM435" s="111" t="s">
        <v>568</v>
      </c>
      <c r="AN435" s="112"/>
      <c r="AO435" s="112"/>
      <c r="AP435" s="113"/>
      <c r="AQ435" s="111" t="s">
        <v>586</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15">
      <c r="A458" s="99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568</v>
      </c>
      <c r="AN458" s="112"/>
      <c r="AO458" s="112"/>
      <c r="AP458" s="113"/>
      <c r="AQ458" s="111" t="s">
        <v>585</v>
      </c>
      <c r="AR458" s="112"/>
      <c r="AS458" s="112"/>
      <c r="AT458" s="113"/>
      <c r="AU458" s="112" t="s">
        <v>585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568</v>
      </c>
      <c r="AN459" s="112"/>
      <c r="AO459" s="112"/>
      <c r="AP459" s="113"/>
      <c r="AQ459" s="111" t="s">
        <v>585</v>
      </c>
      <c r="AR459" s="112"/>
      <c r="AS459" s="112"/>
      <c r="AT459" s="113"/>
      <c r="AU459" s="112" t="s">
        <v>585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568</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43.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624</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55.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644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80.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6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643</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586</v>
      </c>
      <c r="F737" s="122"/>
      <c r="G737" s="122"/>
      <c r="H737" s="122"/>
      <c r="I737" s="122"/>
      <c r="J737" s="122"/>
      <c r="K737" s="122"/>
      <c r="L737" s="122"/>
      <c r="M737" s="122"/>
      <c r="N737" s="101" t="s">
        <v>539</v>
      </c>
      <c r="O737" s="101"/>
      <c r="P737" s="101"/>
      <c r="Q737" s="101"/>
      <c r="R737" s="122" t="s">
        <v>586</v>
      </c>
      <c r="S737" s="122"/>
      <c r="T737" s="122"/>
      <c r="U737" s="122"/>
      <c r="V737" s="122"/>
      <c r="W737" s="122"/>
      <c r="X737" s="122"/>
      <c r="Y737" s="122"/>
      <c r="Z737" s="122"/>
      <c r="AA737" s="101" t="s">
        <v>538</v>
      </c>
      <c r="AB737" s="101"/>
      <c r="AC737" s="101"/>
      <c r="AD737" s="101"/>
      <c r="AE737" s="122" t="s">
        <v>586</v>
      </c>
      <c r="AF737" s="122"/>
      <c r="AG737" s="122"/>
      <c r="AH737" s="122"/>
      <c r="AI737" s="122"/>
      <c r="AJ737" s="122"/>
      <c r="AK737" s="122"/>
      <c r="AL737" s="122"/>
      <c r="AM737" s="122"/>
      <c r="AN737" s="101" t="s">
        <v>537</v>
      </c>
      <c r="AO737" s="101"/>
      <c r="AP737" s="101"/>
      <c r="AQ737" s="101"/>
      <c r="AR737" s="102" t="s">
        <v>586</v>
      </c>
      <c r="AS737" s="103"/>
      <c r="AT737" s="103"/>
      <c r="AU737" s="103"/>
      <c r="AV737" s="103"/>
      <c r="AW737" s="103"/>
      <c r="AX737" s="104"/>
      <c r="AY737" s="89"/>
      <c r="AZ737" s="89"/>
    </row>
    <row r="738" spans="1:52" ht="24.75" customHeight="1" x14ac:dyDescent="0.15">
      <c r="A738" s="123" t="s">
        <v>536</v>
      </c>
      <c r="B738" s="124"/>
      <c r="C738" s="124"/>
      <c r="D738" s="125"/>
      <c r="E738" s="122" t="s">
        <v>585</v>
      </c>
      <c r="F738" s="122"/>
      <c r="G738" s="122"/>
      <c r="H738" s="122"/>
      <c r="I738" s="122"/>
      <c r="J738" s="122"/>
      <c r="K738" s="122"/>
      <c r="L738" s="122"/>
      <c r="M738" s="122"/>
      <c r="N738" s="101" t="s">
        <v>535</v>
      </c>
      <c r="O738" s="101"/>
      <c r="P738" s="101"/>
      <c r="Q738" s="101"/>
      <c r="R738" s="122" t="s">
        <v>585</v>
      </c>
      <c r="S738" s="122"/>
      <c r="T738" s="122"/>
      <c r="U738" s="122"/>
      <c r="V738" s="122"/>
      <c r="W738" s="122"/>
      <c r="X738" s="122"/>
      <c r="Y738" s="122"/>
      <c r="Z738" s="122"/>
      <c r="AA738" s="101" t="s">
        <v>534</v>
      </c>
      <c r="AB738" s="101"/>
      <c r="AC738" s="101"/>
      <c r="AD738" s="101"/>
      <c r="AE738" s="122" t="s">
        <v>631</v>
      </c>
      <c r="AF738" s="122"/>
      <c r="AG738" s="122"/>
      <c r="AH738" s="122"/>
      <c r="AI738" s="122"/>
      <c r="AJ738" s="122"/>
      <c r="AK738" s="122"/>
      <c r="AL738" s="122"/>
      <c r="AM738" s="122"/>
      <c r="AN738" s="101" t="s">
        <v>530</v>
      </c>
      <c r="AO738" s="101"/>
      <c r="AP738" s="101"/>
      <c r="AQ738" s="101"/>
      <c r="AR738" s="102">
        <v>27</v>
      </c>
      <c r="AS738" s="103"/>
      <c r="AT738" s="103"/>
      <c r="AU738" s="103"/>
      <c r="AV738" s="103"/>
      <c r="AW738" s="103"/>
      <c r="AX738" s="104"/>
    </row>
    <row r="739" spans="1:52" ht="24.75" customHeight="1" thickBot="1" x14ac:dyDescent="0.2">
      <c r="A739" s="126" t="s">
        <v>526</v>
      </c>
      <c r="B739" s="127"/>
      <c r="C739" s="127"/>
      <c r="D739" s="128"/>
      <c r="E739" s="129" t="s">
        <v>574</v>
      </c>
      <c r="F739" s="117"/>
      <c r="G739" s="117"/>
      <c r="H739" s="93" t="str">
        <f>IF(E739="", "", "(")</f>
        <v>(</v>
      </c>
      <c r="I739" s="117"/>
      <c r="J739" s="117"/>
      <c r="K739" s="93" t="str">
        <f>IF(OR(I739="　", I739=""), "", "-")</f>
        <v/>
      </c>
      <c r="L739" s="118">
        <v>310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665</v>
      </c>
      <c r="H781" s="450"/>
      <c r="I781" s="450"/>
      <c r="J781" s="450"/>
      <c r="K781" s="451"/>
      <c r="L781" s="452" t="s">
        <v>670</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t="s">
        <v>666</v>
      </c>
      <c r="H782" s="353"/>
      <c r="I782" s="353"/>
      <c r="J782" s="353"/>
      <c r="K782" s="354"/>
      <c r="L782" s="405" t="s">
        <v>669</v>
      </c>
      <c r="M782" s="406"/>
      <c r="N782" s="406"/>
      <c r="O782" s="406"/>
      <c r="P782" s="406"/>
      <c r="Q782" s="406"/>
      <c r="R782" s="406"/>
      <c r="S782" s="406"/>
      <c r="T782" s="406"/>
      <c r="U782" s="406"/>
      <c r="V782" s="406"/>
      <c r="W782" s="406"/>
      <c r="X782" s="407"/>
      <c r="Y782" s="402">
        <v>1.3</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t="s">
        <v>667</v>
      </c>
      <c r="H783" s="353"/>
      <c r="I783" s="353"/>
      <c r="J783" s="353"/>
      <c r="K783" s="354"/>
      <c r="L783" s="405" t="s">
        <v>668</v>
      </c>
      <c r="M783" s="406"/>
      <c r="N783" s="406"/>
      <c r="O783" s="406"/>
      <c r="P783" s="406"/>
      <c r="Q783" s="406"/>
      <c r="R783" s="406"/>
      <c r="S783" s="406"/>
      <c r="T783" s="406"/>
      <c r="U783" s="406"/>
      <c r="V783" s="406"/>
      <c r="W783" s="406"/>
      <c r="X783" s="407"/>
      <c r="Y783" s="402">
        <v>0.9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5.6000000000000005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45" customHeight="1" x14ac:dyDescent="0.15">
      <c r="A837" s="408">
        <v>1</v>
      </c>
      <c r="B837" s="408">
        <v>1</v>
      </c>
      <c r="C837" s="425" t="s">
        <v>648</v>
      </c>
      <c r="D837" s="422"/>
      <c r="E837" s="422"/>
      <c r="F837" s="422"/>
      <c r="G837" s="422"/>
      <c r="H837" s="422"/>
      <c r="I837" s="422"/>
      <c r="J837" s="423">
        <v>3100005006723</v>
      </c>
      <c r="K837" s="424"/>
      <c r="L837" s="424"/>
      <c r="M837" s="424"/>
      <c r="N837" s="424"/>
      <c r="O837" s="424"/>
      <c r="P837" s="317" t="s">
        <v>657</v>
      </c>
      <c r="Q837" s="318"/>
      <c r="R837" s="318"/>
      <c r="S837" s="318"/>
      <c r="T837" s="318"/>
      <c r="U837" s="318"/>
      <c r="V837" s="318"/>
      <c r="W837" s="318"/>
      <c r="X837" s="318"/>
      <c r="Y837" s="319">
        <v>5.7</v>
      </c>
      <c r="Z837" s="320"/>
      <c r="AA837" s="320"/>
      <c r="AB837" s="321"/>
      <c r="AC837" s="329" t="s">
        <v>498</v>
      </c>
      <c r="AD837" s="330"/>
      <c r="AE837" s="330"/>
      <c r="AF837" s="330"/>
      <c r="AG837" s="330"/>
      <c r="AH837" s="331">
        <v>10</v>
      </c>
      <c r="AI837" s="332"/>
      <c r="AJ837" s="332"/>
      <c r="AK837" s="332"/>
      <c r="AL837" s="326">
        <v>100</v>
      </c>
      <c r="AM837" s="327"/>
      <c r="AN837" s="327"/>
      <c r="AO837" s="328"/>
      <c r="AP837" s="322"/>
      <c r="AQ837" s="322"/>
      <c r="AR837" s="322"/>
      <c r="AS837" s="322"/>
      <c r="AT837" s="322"/>
      <c r="AU837" s="322"/>
      <c r="AV837" s="322"/>
      <c r="AW837" s="322"/>
      <c r="AX837" s="322"/>
    </row>
    <row r="838" spans="1:50" ht="45" customHeight="1" x14ac:dyDescent="0.15">
      <c r="A838" s="408">
        <v>2</v>
      </c>
      <c r="B838" s="408">
        <v>1</v>
      </c>
      <c r="C838" s="425" t="s">
        <v>649</v>
      </c>
      <c r="D838" s="422"/>
      <c r="E838" s="422"/>
      <c r="F838" s="422"/>
      <c r="G838" s="422"/>
      <c r="H838" s="422"/>
      <c r="I838" s="422"/>
      <c r="J838" s="423">
        <v>5010905000774</v>
      </c>
      <c r="K838" s="424"/>
      <c r="L838" s="424"/>
      <c r="M838" s="424"/>
      <c r="N838" s="424"/>
      <c r="O838" s="424"/>
      <c r="P838" s="317" t="s">
        <v>658</v>
      </c>
      <c r="Q838" s="318"/>
      <c r="R838" s="318"/>
      <c r="S838" s="318"/>
      <c r="T838" s="318"/>
      <c r="U838" s="318"/>
      <c r="V838" s="318"/>
      <c r="W838" s="318"/>
      <c r="X838" s="318"/>
      <c r="Y838" s="319">
        <v>5.3</v>
      </c>
      <c r="Z838" s="320"/>
      <c r="AA838" s="320"/>
      <c r="AB838" s="321"/>
      <c r="AC838" s="329" t="s">
        <v>498</v>
      </c>
      <c r="AD838" s="330"/>
      <c r="AE838" s="330"/>
      <c r="AF838" s="330"/>
      <c r="AG838" s="330"/>
      <c r="AH838" s="331">
        <v>10</v>
      </c>
      <c r="AI838" s="332"/>
      <c r="AJ838" s="332"/>
      <c r="AK838" s="332"/>
      <c r="AL838" s="326">
        <v>100</v>
      </c>
      <c r="AM838" s="327"/>
      <c r="AN838" s="327"/>
      <c r="AO838" s="328"/>
      <c r="AP838" s="322"/>
      <c r="AQ838" s="322"/>
      <c r="AR838" s="322"/>
      <c r="AS838" s="322"/>
      <c r="AT838" s="322"/>
      <c r="AU838" s="322"/>
      <c r="AV838" s="322"/>
      <c r="AW838" s="322"/>
      <c r="AX838" s="322"/>
    </row>
    <row r="839" spans="1:50" ht="45" customHeight="1" x14ac:dyDescent="0.15">
      <c r="A839" s="408">
        <v>3</v>
      </c>
      <c r="B839" s="408">
        <v>1</v>
      </c>
      <c r="C839" s="425" t="s">
        <v>650</v>
      </c>
      <c r="D839" s="422"/>
      <c r="E839" s="422"/>
      <c r="F839" s="422"/>
      <c r="G839" s="422"/>
      <c r="H839" s="422"/>
      <c r="I839" s="422"/>
      <c r="J839" s="423">
        <v>8012405000145</v>
      </c>
      <c r="K839" s="424"/>
      <c r="L839" s="424"/>
      <c r="M839" s="424"/>
      <c r="N839" s="424"/>
      <c r="O839" s="424"/>
      <c r="P839" s="317" t="s">
        <v>659</v>
      </c>
      <c r="Q839" s="318"/>
      <c r="R839" s="318"/>
      <c r="S839" s="318"/>
      <c r="T839" s="318"/>
      <c r="U839" s="318"/>
      <c r="V839" s="318"/>
      <c r="W839" s="318"/>
      <c r="X839" s="318"/>
      <c r="Y839" s="319">
        <v>5.2</v>
      </c>
      <c r="Z839" s="320"/>
      <c r="AA839" s="320"/>
      <c r="AB839" s="321"/>
      <c r="AC839" s="329" t="s">
        <v>498</v>
      </c>
      <c r="AD839" s="330"/>
      <c r="AE839" s="330"/>
      <c r="AF839" s="330"/>
      <c r="AG839" s="330"/>
      <c r="AH839" s="324">
        <v>10</v>
      </c>
      <c r="AI839" s="325"/>
      <c r="AJ839" s="325"/>
      <c r="AK839" s="325"/>
      <c r="AL839" s="326">
        <v>100</v>
      </c>
      <c r="AM839" s="327"/>
      <c r="AN839" s="327"/>
      <c r="AO839" s="328"/>
      <c r="AP839" s="322"/>
      <c r="AQ839" s="322"/>
      <c r="AR839" s="322"/>
      <c r="AS839" s="322"/>
      <c r="AT839" s="322"/>
      <c r="AU839" s="322"/>
      <c r="AV839" s="322"/>
      <c r="AW839" s="322"/>
      <c r="AX839" s="322"/>
    </row>
    <row r="840" spans="1:50" ht="45" customHeight="1" x14ac:dyDescent="0.15">
      <c r="A840" s="408">
        <v>4</v>
      </c>
      <c r="B840" s="408">
        <v>1</v>
      </c>
      <c r="C840" s="425" t="s">
        <v>651</v>
      </c>
      <c r="D840" s="422"/>
      <c r="E840" s="422"/>
      <c r="F840" s="422"/>
      <c r="G840" s="422"/>
      <c r="H840" s="422"/>
      <c r="I840" s="422"/>
      <c r="J840" s="423">
        <v>8340005007065</v>
      </c>
      <c r="K840" s="424"/>
      <c r="L840" s="424"/>
      <c r="M840" s="424"/>
      <c r="N840" s="424"/>
      <c r="O840" s="424"/>
      <c r="P840" s="317" t="s">
        <v>660</v>
      </c>
      <c r="Q840" s="318"/>
      <c r="R840" s="318"/>
      <c r="S840" s="318"/>
      <c r="T840" s="318"/>
      <c r="U840" s="318"/>
      <c r="V840" s="318"/>
      <c r="W840" s="318"/>
      <c r="X840" s="318"/>
      <c r="Y840" s="319">
        <v>4.4000000000000004</v>
      </c>
      <c r="Z840" s="320"/>
      <c r="AA840" s="320"/>
      <c r="AB840" s="321"/>
      <c r="AC840" s="329" t="s">
        <v>498</v>
      </c>
      <c r="AD840" s="330"/>
      <c r="AE840" s="330"/>
      <c r="AF840" s="330"/>
      <c r="AG840" s="330"/>
      <c r="AH840" s="324">
        <v>10</v>
      </c>
      <c r="AI840" s="325"/>
      <c r="AJ840" s="325"/>
      <c r="AK840" s="325"/>
      <c r="AL840" s="326">
        <v>100</v>
      </c>
      <c r="AM840" s="327"/>
      <c r="AN840" s="327"/>
      <c r="AO840" s="328"/>
      <c r="AP840" s="322"/>
      <c r="AQ840" s="322"/>
      <c r="AR840" s="322"/>
      <c r="AS840" s="322"/>
      <c r="AT840" s="322"/>
      <c r="AU840" s="322"/>
      <c r="AV840" s="322"/>
      <c r="AW840" s="322"/>
      <c r="AX840" s="322"/>
    </row>
    <row r="841" spans="1:50" ht="45" customHeight="1" x14ac:dyDescent="0.15">
      <c r="A841" s="408">
        <v>5</v>
      </c>
      <c r="B841" s="408">
        <v>1</v>
      </c>
      <c r="C841" s="425" t="s">
        <v>652</v>
      </c>
      <c r="D841" s="422"/>
      <c r="E841" s="422"/>
      <c r="F841" s="422"/>
      <c r="G841" s="422"/>
      <c r="H841" s="422"/>
      <c r="I841" s="422"/>
      <c r="J841" s="423">
        <v>8000020433675</v>
      </c>
      <c r="K841" s="424"/>
      <c r="L841" s="424"/>
      <c r="M841" s="424"/>
      <c r="N841" s="424"/>
      <c r="O841" s="424"/>
      <c r="P841" s="317" t="s">
        <v>661</v>
      </c>
      <c r="Q841" s="318"/>
      <c r="R841" s="318"/>
      <c r="S841" s="318"/>
      <c r="T841" s="318"/>
      <c r="U841" s="318"/>
      <c r="V841" s="318"/>
      <c r="W841" s="318"/>
      <c r="X841" s="318"/>
      <c r="Y841" s="319">
        <v>3.7</v>
      </c>
      <c r="Z841" s="320"/>
      <c r="AA841" s="320"/>
      <c r="AB841" s="321"/>
      <c r="AC841" s="329" t="s">
        <v>498</v>
      </c>
      <c r="AD841" s="330"/>
      <c r="AE841" s="330"/>
      <c r="AF841" s="330"/>
      <c r="AG841" s="330"/>
      <c r="AH841" s="331">
        <v>10</v>
      </c>
      <c r="AI841" s="332"/>
      <c r="AJ841" s="332"/>
      <c r="AK841" s="332"/>
      <c r="AL841" s="326">
        <v>100</v>
      </c>
      <c r="AM841" s="327"/>
      <c r="AN841" s="327"/>
      <c r="AO841" s="328"/>
      <c r="AP841" s="322"/>
      <c r="AQ841" s="322"/>
      <c r="AR841" s="322"/>
      <c r="AS841" s="322"/>
      <c r="AT841" s="322"/>
      <c r="AU841" s="322"/>
      <c r="AV841" s="322"/>
      <c r="AW841" s="322"/>
      <c r="AX841" s="322"/>
    </row>
    <row r="842" spans="1:50" ht="45" customHeight="1" x14ac:dyDescent="0.15">
      <c r="A842" s="408">
        <v>6</v>
      </c>
      <c r="B842" s="408">
        <v>1</v>
      </c>
      <c r="C842" s="425" t="s">
        <v>653</v>
      </c>
      <c r="D842" s="422"/>
      <c r="E842" s="422"/>
      <c r="F842" s="422"/>
      <c r="G842" s="422"/>
      <c r="H842" s="422"/>
      <c r="I842" s="422"/>
      <c r="J842" s="423">
        <v>5430005004015</v>
      </c>
      <c r="K842" s="424"/>
      <c r="L842" s="424"/>
      <c r="M842" s="424"/>
      <c r="N842" s="424"/>
      <c r="O842" s="424"/>
      <c r="P842" s="317" t="s">
        <v>662</v>
      </c>
      <c r="Q842" s="318"/>
      <c r="R842" s="318"/>
      <c r="S842" s="318"/>
      <c r="T842" s="318"/>
      <c r="U842" s="318"/>
      <c r="V842" s="318"/>
      <c r="W842" s="318"/>
      <c r="X842" s="318"/>
      <c r="Y842" s="319">
        <v>3.6</v>
      </c>
      <c r="Z842" s="320"/>
      <c r="AA842" s="320"/>
      <c r="AB842" s="321"/>
      <c r="AC842" s="329" t="s">
        <v>498</v>
      </c>
      <c r="AD842" s="330"/>
      <c r="AE842" s="330"/>
      <c r="AF842" s="330"/>
      <c r="AG842" s="330"/>
      <c r="AH842" s="331">
        <v>10</v>
      </c>
      <c r="AI842" s="332"/>
      <c r="AJ842" s="332"/>
      <c r="AK842" s="332"/>
      <c r="AL842" s="326">
        <v>100</v>
      </c>
      <c r="AM842" s="327"/>
      <c r="AN842" s="327"/>
      <c r="AO842" s="328"/>
      <c r="AP842" s="322"/>
      <c r="AQ842" s="322"/>
      <c r="AR842" s="322"/>
      <c r="AS842" s="322"/>
      <c r="AT842" s="322"/>
      <c r="AU842" s="322"/>
      <c r="AV842" s="322"/>
      <c r="AW842" s="322"/>
      <c r="AX842" s="322"/>
    </row>
    <row r="843" spans="1:50" ht="45" customHeight="1" x14ac:dyDescent="0.15">
      <c r="A843" s="408">
        <v>7</v>
      </c>
      <c r="B843" s="408">
        <v>1</v>
      </c>
      <c r="C843" s="425" t="s">
        <v>654</v>
      </c>
      <c r="D843" s="422"/>
      <c r="E843" s="422"/>
      <c r="F843" s="422"/>
      <c r="G843" s="422"/>
      <c r="H843" s="422"/>
      <c r="I843" s="422"/>
      <c r="J843" s="423">
        <v>2000020170003</v>
      </c>
      <c r="K843" s="424"/>
      <c r="L843" s="424"/>
      <c r="M843" s="424"/>
      <c r="N843" s="424"/>
      <c r="O843" s="424"/>
      <c r="P843" s="317" t="s">
        <v>663</v>
      </c>
      <c r="Q843" s="318"/>
      <c r="R843" s="318"/>
      <c r="S843" s="318"/>
      <c r="T843" s="318"/>
      <c r="U843" s="318"/>
      <c r="V843" s="318"/>
      <c r="W843" s="318"/>
      <c r="X843" s="318"/>
      <c r="Y843" s="319">
        <v>1.5</v>
      </c>
      <c r="Z843" s="320"/>
      <c r="AA843" s="320"/>
      <c r="AB843" s="321"/>
      <c r="AC843" s="329" t="s">
        <v>498</v>
      </c>
      <c r="AD843" s="330"/>
      <c r="AE843" s="330"/>
      <c r="AF843" s="330"/>
      <c r="AG843" s="330"/>
      <c r="AH843" s="331">
        <v>10</v>
      </c>
      <c r="AI843" s="332"/>
      <c r="AJ843" s="332"/>
      <c r="AK843" s="332"/>
      <c r="AL843" s="326">
        <v>100</v>
      </c>
      <c r="AM843" s="327"/>
      <c r="AN843" s="327"/>
      <c r="AO843" s="328"/>
      <c r="AP843" s="322"/>
      <c r="AQ843" s="322"/>
      <c r="AR843" s="322"/>
      <c r="AS843" s="322"/>
      <c r="AT843" s="322"/>
      <c r="AU843" s="322"/>
      <c r="AV843" s="322"/>
      <c r="AW843" s="322"/>
      <c r="AX843" s="322"/>
    </row>
    <row r="844" spans="1:50" ht="45" customHeight="1" x14ac:dyDescent="0.15">
      <c r="A844" s="408">
        <v>8</v>
      </c>
      <c r="B844" s="408">
        <v>1</v>
      </c>
      <c r="C844" s="425" t="s">
        <v>655</v>
      </c>
      <c r="D844" s="422"/>
      <c r="E844" s="422"/>
      <c r="F844" s="422"/>
      <c r="G844" s="422"/>
      <c r="H844" s="422"/>
      <c r="I844" s="422"/>
      <c r="J844" s="423">
        <v>1000020380008</v>
      </c>
      <c r="K844" s="424"/>
      <c r="L844" s="424"/>
      <c r="M844" s="424"/>
      <c r="N844" s="424"/>
      <c r="O844" s="424"/>
      <c r="P844" s="317" t="s">
        <v>664</v>
      </c>
      <c r="Q844" s="318"/>
      <c r="R844" s="318"/>
      <c r="S844" s="318"/>
      <c r="T844" s="318"/>
      <c r="U844" s="318"/>
      <c r="V844" s="318"/>
      <c r="W844" s="318"/>
      <c r="X844" s="318"/>
      <c r="Y844" s="319">
        <v>0.8</v>
      </c>
      <c r="Z844" s="320"/>
      <c r="AA844" s="320"/>
      <c r="AB844" s="321"/>
      <c r="AC844" s="329" t="s">
        <v>498</v>
      </c>
      <c r="AD844" s="330"/>
      <c r="AE844" s="330"/>
      <c r="AF844" s="330"/>
      <c r="AG844" s="330"/>
      <c r="AH844" s="331">
        <v>10</v>
      </c>
      <c r="AI844" s="332"/>
      <c r="AJ844" s="332"/>
      <c r="AK844" s="332"/>
      <c r="AL844" s="326">
        <v>100</v>
      </c>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569</v>
      </c>
      <c r="F1102" s="892"/>
      <c r="G1102" s="892"/>
      <c r="H1102" s="892"/>
      <c r="I1102" s="892"/>
      <c r="J1102" s="423" t="s">
        <v>570</v>
      </c>
      <c r="K1102" s="424"/>
      <c r="L1102" s="424"/>
      <c r="M1102" s="424"/>
      <c r="N1102" s="424"/>
      <c r="O1102" s="424"/>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5:AO866">
    <cfRule type="expression" dxfId="2501" priority="6629">
      <formula>IF(AND(AL845&gt;=0, RIGHT(TEXT(AL845,"0.#"),1)&lt;&gt;"."),TRUE,FALSE)</formula>
    </cfRule>
    <cfRule type="expression" dxfId="2500" priority="6630">
      <formula>IF(AND(AL845&gt;=0, RIGHT(TEXT(AL845,"0.#"),1)="."),TRUE,FALSE)</formula>
    </cfRule>
    <cfRule type="expression" dxfId="2499" priority="6631">
      <formula>IF(AND(AL845&lt;0, RIGHT(TEXT(AL845,"0.#"),1)&lt;&gt;"."),TRUE,FALSE)</formula>
    </cfRule>
    <cfRule type="expression" dxfId="2498" priority="6632">
      <formula>IF(AND(AL845&lt;0, RIGHT(TEXT(AL845,"0.#"),1)="."),TRUE,FALSE)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8:AO844">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4" manualBreakCount="4">
    <brk id="50"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2019-06-11T09:02:39Z</cp:lastPrinted>
  <dcterms:created xsi:type="dcterms:W3CDTF">2012-03-13T00:50:25Z</dcterms:created>
  <dcterms:modified xsi:type="dcterms:W3CDTF">2019-07-09T00:39:03Z</dcterms:modified>
</cp:coreProperties>
</file>