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3D17DB2-AA46-4B89-880D-073A9D60432F}"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C2" i="4"/>
  <c r="D2" i="4" s="1"/>
  <c r="W28" i="3"/>
  <c r="I7" i="4" l="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<sst xmlns="http://schemas.openxmlformats.org/spreadsheetml/2006/main" count="2924" uniqueCount="675">
  <si>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</si>
  <si>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</si>
  <si>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</si>
  <si>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</si>
  <si>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</si>
  <si>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</si>
  <si>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</si>
  <si>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</si>
  <si>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</si>
  <si>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</si>
  <si>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</si>
  <si>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</si>
  <si>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</si>
  <si>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</si>
  <si>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</si>
  <si>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</si>
  <si>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</si>
  <si>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</si>
  <si>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</si>
  <si>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</si>
  <si>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</si>
  <si>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</si>
  <si>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</si>
  <si>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</si>
  <si>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</si>
  <si>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</si>
  <si>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</si>
  <si>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</si>
  <si>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</si>
  <si>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</si>
  <si>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</si>
  <si>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</si>
  <si>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</si>
  <si>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</si>
  <si>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</si>
  <si>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</si>
  <si>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</si>
  <si>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</si>
  <si>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</si>
  <si>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</si>
  <si>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</si>
  <si>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</si>
  <si>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</si>
  <si>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</si>
  <si>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</si>
  <si>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</si>
  <si>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</si>
  <si>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</si>
  <si>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</si>
  <si>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</si>
  <si>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</si>
  <si>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</si>
  <si>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</si>
  <si>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</si>
  <si>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</si>
  <si>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</si>
  <si>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</si>
  <si>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</si>
  <si>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</si>
  <si>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</si>
  <si>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</si>
  <si>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</si>
  <si>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</si>
  <si>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</si>
  <si>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</si>
  <si>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</si>
  <si>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</si>
  <si>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</si>
  <si>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</si>
  <si>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</si>
  <si>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</si>
  <si>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</si>
  <si>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</si>
  <si>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</si>
  <si>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</si>
  <si>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</si>
  <si>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</si>
  <si>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</si>
  <si>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</si>
  <si>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</si>
  <si>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</si>
  <si>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</si>
  <si>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</si>
  <si>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</si>
  <si>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</si>
  <si>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</si>
  <si>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</si>
  <si>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</si>
  <si>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</si>
  <si>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</si>
  <si>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</si>
  <si>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</si>
  <si>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</si>
  <si>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</si>
  <si>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</si>
  <si>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</si>
  <si>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</si>
  <si>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</si>
  <si>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</si>
  <si>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</si>
  <si>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</si>
  <si>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</si>
  <si>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</si>
  <si>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</si>
  <si>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</si>
  <si>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</si>
  <si>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</si>
  <si>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</si>
  <si>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</si>
  <si>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</si>
  <si>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</si>
  <si>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</si>
  <si>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</si>
  <si>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</si>
  <si>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</si>
  <si>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</si>
  <si>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</si>
  <si>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</si>
  <si>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</si>
  <si>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</si>
  <si>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</si>
  <si>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</si>
  <si>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</si>
  <si>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</si>
  <si>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</si>
  <si>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</si>
  <si>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</si>
  <si>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</si>
  <si>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</si>
  <si>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</si>
  <si>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</si>
  <si>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</si>
  <si>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</si>
  <si>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</si>
  <si>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</si>
  <si>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</si>
  <si>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</si>
  <si>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</si>
  <si>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</si>
  <si>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</si>
  <si>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</si>
  <si>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</si>
  <si>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</si>
  <si>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</si>
  <si>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</si>
  <si>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</si>
  <si>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</si>
  <si>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</si>
  <si>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</si>
  <si>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</si>
  <si>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</si>
  <si>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</si>
  <si>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</si>
  <si>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</si>
  <si>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</si>
  <si>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</si>
  <si>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</si>
  <si>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</si>
  <si>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</si>
  <si>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</si>
  <si>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</si>
  <si>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</si>
  <si>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</si>
  <si>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</si>
  <si>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</si>
  <si>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</si>
  <si>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</si>
  <si>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</si>
  <si>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</si>
  <si>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</si>
  <si>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</si>
  <si>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</si>
  <si>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</si>
  <si>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</si>
  <si>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</si>
  <si>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</si>
  <si>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</si>
  <si>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</si>
  <si>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</si>
  <si>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</si>
  <si>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</si>
  <si>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</si>
  <si>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</si>
  <si>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</si>
  <si>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</si>
  <si>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</si>
  <si>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</si>
  <si>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</si>
  <si>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</si>
  <si>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</si>
  <si>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</si>
  <si>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</si>
  <si>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</si>
  <si>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</si>
  <si>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</si>
  <si>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</si>
  <si>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</si>
  <si>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</si>
  <si>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</si>
  <si>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</si>
  <si>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</si>
  <si>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</si>
  <si>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</si>
  <si>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</si>
  <si>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</si>
  <si>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</si>
  <si>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</si>
  <si>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</si>
  <si>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</si>
  <si>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</si>
  <si>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</si>
  <si>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</si>
  <si>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</si>
  <si>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</si>
  <si>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</si>
  <si>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</si>
  <si>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</si>
  <si>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</si>
  <si>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</si>
  <si>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</si>
  <si>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</si>
  <si>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</si>
  <si>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</si>
  <si>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</si>
  <si>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</si>
  <si>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</si>
  <si>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</si>
  <si>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</si>
  <si>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</si>
  <si>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</si>
  <si>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</si>
  <si>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</si>
  <si>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</si>
  <si>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</si>
  <si>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</si>
  <si>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</si>
  <si>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</si>
  <si>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</si>
  <si>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</si>
  <si>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</si>
  <si>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</si>
  <si>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</si>
  <si>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</si>
  <si>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</si>
  <si>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</si>
  <si>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</si>
  <si>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</si>
  <si>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</si>
  <si>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</si>
  <si>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</si>
  <si>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</si>
  <si>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</si>
  <si>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</si>
  <si>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</si>
  <si>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</si>
  <si>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</si>
  <si>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</si>
  <si>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</si>
  <si>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</si>
  <si>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</si>
  <si>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</si>
  <si>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</si>
  <si>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</si>
  <si>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</si>
  <si>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</si>
  <si>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</si>
  <si>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</si>
  <si>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</si>
  <si>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</si>
  <si>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</si>
  <si>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</si>
  <si>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</si>
  <si>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</si>
  <si>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</si>
  <si>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</si>
  <si>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</si>
  <si>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</si>
  <si>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</si>
  <si>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</si>
  <si>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</si>
  <si>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</si>
  <si>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</si>
  <si>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</si>
  <si>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</si>
  <si>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</si>
  <si>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</si>
  <si>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</si>
  <si>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</si>
  <si>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</si>
  <si>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</si>
  <si>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</si>
  <si>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</si>
  <si>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</si>
  <si>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</si>
  <si>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</si>
  <si>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</si>
  <si>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</si>
  <si>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</si>
  <si>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</si>
  <si>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</si>
  <si>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</si>
  <si>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</si>
  <si>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</si>
  <si>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</si>
  <si>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</si>
  <si>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</si>
  <si>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</si>
  <si>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</si>
  <si>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</si>
  <si>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</si>
  <si>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</si>
  <si>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</si>
  <si>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</si>
  <si>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</si>
  <si>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</si>
  <si>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</si>
  <si>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</si>
  <si>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</si>
  <si>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</si>
  <si>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</si>
  <si>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</si>
  <si>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</si>
  <si>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</si>
  <si>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</si>
  <si>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</si>
  <si>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</si>
  <si>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</si>
  <si>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</si>
  <si>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</si>
  <si>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</si>
  <si>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</si>
  <si>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</si>
  <si>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</si>
  <si>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</si>
  <si>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</si>
  <si>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</si>
  <si>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</si>
  <si>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</si>
  <si>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</si>
  <si>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</si>
  <si>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</si>
  <si>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</si>
  <si>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</si>
  <si>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</si>
  <si>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</si>
  <si>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</si>
  <si>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</si>
  <si>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</si>
  <si>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</si>
  <si>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</si>
  <si>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</si>
  <si>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</si>
  <si>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</si>
  <si>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</si>
  <si>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</si>
  <si>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</si>
  <si>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</si>
  <si>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</si>
  <si>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</si>
  <si>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</si>
  <si>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</si>
  <si>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</si>
  <si>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</si>
  <si>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</si>
  <si>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</si>
  <si>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</si>
  <si>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</si>
  <si>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</si>
  <si>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</si>
  <si>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</si>
  <si>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</si>
  <si>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</si>
  <si>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</si>
  <si>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</si>
  <si>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</si>
  <si>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</si>
  <si>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</si>
  <si>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</si>
  <si>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</si>
  <si>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</si>
  <si>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</si>
  <si>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</si>
  <si>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</si>
  <si>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</si>
  <si>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</si>
  <si>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</si>
  <si>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</si>
  <si>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</si>
  <si>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</si>
  <si>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</si>
  <si>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</si>
  <si>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</si>
  <si>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</si>
  <si>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</si>
  <si>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</si>
  <si>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</si>
  <si>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</si>
  <si>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</si>
  <si>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</si>
  <si>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</si>
  <si>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</si>
  <si>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</si>
  <si>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</si>
  <si>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</si>
  <si>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</si>
  <si>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</si>
  <si>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</si>
  <si>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</si>
  <si>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</si>
  <si>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</si>
  <si>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</si>
  <si>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</si>
  <si>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</si>
  <si>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</si>
  <si>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</si>
  <si>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</si>
  <si>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</si>
  <si>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</si>
  <si>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</si>
  <si>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</si>
  <si>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</si>
  <si>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</si>
  <si>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</si>
  <si>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</si>
  <si>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</si>
  <si>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</si>
  <si>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</si>
  <si>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</si>
  <si>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</si>
  <si>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</si>
  <si>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</si>
  <si>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</si>
  <si>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</si>
  <si>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</si>
  <si>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</si>
  <si>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</si>
  <si>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</si>
  <si>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</si>
  <si>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</si>
  <si>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</si>
  <si>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</si>
  <si>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</si>
  <si>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</si>
  <si>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</si>
  <si>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</si>
  <si>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</si>
  <si>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</si>
  <si>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</si>
  <si>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</si>
  <si>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</si>
  <si>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</si>
  <si>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</si>
  <si>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</si>
  <si>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</si>
  <si>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</si>
  <si>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</si>
  <si>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</si>
  <si>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</si>
  <si>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</si>
  <si>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</si>
  <si>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</si>
  <si>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</si>
  <si>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</si>
  <si>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</si>
  <si>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</si>
  <si>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</si>
  <si>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</si>
  <si>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</si>
  <si>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</si>
  <si>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</si>
  <si>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</si>
  <si>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</si>
  <si>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</si>
  <si>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</si>
  <si>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</si>
  <si>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</si>
  <si>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</si>
  <si>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</si>
  <si>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</si>
  <si>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</si>
  <si>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</si>
  <si>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</si>
  <si>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</si>
  <si>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</si>
  <si>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</si>
  <si>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</si>
  <si>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</si>
  <si>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</si>
  <si>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</si>
  <si>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</si>
  <si>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</si>
  <si>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</si>
  <si>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</si>
  <si>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</si>
  <si>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</si>
  <si>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</si>
  <si>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</si>
  <si>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</si>
  <si>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</si>
  <si>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</si>
  <si>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</si>
  <si>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</si>
  <si>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</si>
  <si>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</si>
  <si>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</si>
  <si>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</si>
  <si>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</si>
  <si>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</si>
  <si>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</si>
  <si>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</si>
  <si>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</si>
  <si>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</si>
  <si>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</si>
  <si>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</si>
  <si>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</si>
  <si>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</si>
  <si>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</si>
  <si>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</si>
  <si>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</si>
  <si>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</si>
  <si>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</si>
  <si>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</si>
  <si>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</si>
  <si>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</si>
  <si>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</si>
  <si>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</si>
  <si>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</si>
  <si>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</si>
  <si>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</si>
  <si>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</si>
  <si>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</si>
  <si>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</si>
  <si>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</si>
  <si>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</si>
  <si>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</si>
  <si>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</si>
  <si>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</si>
  <si>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</si>
  <si>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</si>
  <si>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</si>
  <si>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</si>
  <si>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</si>
  <si>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</si>
  <si>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</si>
  <si>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</si>
  <si>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</si>
  <si>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</si>
  <si>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</si>
  <si>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</si>
  <si>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</si>
  <si>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</si>
  <si>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</si>
  <si>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</si>
  <si>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</si>
  <si>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</si>
  <si>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</si>
  <si>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</si>
  <si>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</si>
  <si>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</si>
  <si>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</si>
  <si>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</si>
  <si>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</si>
  <si>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</si>
  <si>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</si>
  <si>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</si>
  <si>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</si>
  <si>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</si>
  <si>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</si>
  <si>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</si>
  <si>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</si>
  <si>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</si>
  <si>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</si>
  <si>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t>
  </si>
  <si>
    <t>文部科学省</t>
    <phoneticPr fontId="5"/>
  </si>
  <si>
    <t>平成２３年度</t>
    <phoneticPr fontId="5"/>
  </si>
  <si>
    <t>終了予定なし</t>
    <phoneticPr fontId="5"/>
  </si>
  <si>
    <t>環境エネルギー課長
横地　洋</t>
    <phoneticPr fontId="5"/>
  </si>
  <si>
    <t>-</t>
    <phoneticPr fontId="5"/>
  </si>
  <si>
    <t>-</t>
    <phoneticPr fontId="5"/>
  </si>
  <si>
    <t>-</t>
    <phoneticPr fontId="5"/>
  </si>
  <si>
    <t>-</t>
    <phoneticPr fontId="5"/>
  </si>
  <si>
    <t>庁費</t>
    <phoneticPr fontId="5"/>
  </si>
  <si>
    <t>地球環境国際協同研究計画拠出金</t>
  </si>
  <si>
    <t>職員旅費</t>
  </si>
  <si>
    <t>委員等旅費</t>
  </si>
  <si>
    <t>本</t>
    <phoneticPr fontId="5"/>
  </si>
  <si>
    <t>文部科学省調べ等</t>
    <phoneticPr fontId="5"/>
  </si>
  <si>
    <t>人</t>
  </si>
  <si>
    <t>地球環境研究開発推進に関する国内推進会議の開催（回）</t>
    <phoneticPr fontId="5"/>
  </si>
  <si>
    <t>回</t>
    <phoneticPr fontId="5"/>
  </si>
  <si>
    <t>地球環境研究開発推進に関する国際会議への出席（回）</t>
    <phoneticPr fontId="5"/>
  </si>
  <si>
    <t>地球環境研究開発推進に関する国内推進会議の開催
（執行額（謝金等）／開催回数（千円/回））</t>
    <phoneticPr fontId="5"/>
  </si>
  <si>
    <t>千円/回</t>
  </si>
  <si>
    <t>千円/回</t>
    <phoneticPr fontId="5"/>
  </si>
  <si>
    <t>千円/回</t>
    <phoneticPr fontId="5"/>
  </si>
  <si>
    <t>252/3</t>
    <phoneticPr fontId="5"/>
  </si>
  <si>
    <t>140/2</t>
    <phoneticPr fontId="5"/>
  </si>
  <si>
    <t>地球環境研究開発推進に関する国際会議への出席
（執行額（旅費等）／出席回数（千円/回））</t>
    <phoneticPr fontId="5"/>
  </si>
  <si>
    <t>千円/回</t>
    <phoneticPr fontId="5"/>
  </si>
  <si>
    <t>9368/14</t>
  </si>
  <si>
    <t>9353/11</t>
  </si>
  <si>
    <t>／　　　　　　　　　　　　　　</t>
    <phoneticPr fontId="5"/>
  </si>
  <si>
    <t>　　/</t>
    <phoneticPr fontId="5"/>
  </si>
  <si>
    <t>国際会議への出席を通して海外との共通理解を深めつつ我が国の国際的なプレゼンスを示し、また、国際会議の開催を通じて有識者等の間の連携を一層強化し我が国一丸となった対策を進めることで、環境分野の研究開発を効率的かつ円滑に推進することに貢献する。</t>
    <phoneticPr fontId="5"/>
  </si>
  <si>
    <t>-</t>
    <phoneticPr fontId="5"/>
  </si>
  <si>
    <t>-</t>
    <phoneticPr fontId="5"/>
  </si>
  <si>
    <t>地球環境研究開発推進に関する国内推進会議の開催等の経費で構成されており、負担関係は妥当である。</t>
    <phoneticPr fontId="5"/>
  </si>
  <si>
    <t>会議開催や会議出席は必要かつ重要なものに限られており、費目・使途も目的に即し真に必要なものに限定されている。</t>
    <phoneticPr fontId="5"/>
  </si>
  <si>
    <t>地球環境研究開発推進に関する国際会議の出席に必要な外国旅費の執行にあたっては、航空賃の見積りを複数社から取得するなどコスト削減に努めている。
また、国内推進会議の開催にあたっては、省内会議室を使用することにより会場借用にかかるコストを削減している。</t>
    <phoneticPr fontId="5"/>
  </si>
  <si>
    <t>執行にあたっては、前述のようなコスト削減に努めるなどして、限られた予算の中で実効性の高い運用を行っている。</t>
    <phoneticPr fontId="5"/>
  </si>
  <si>
    <t>273</t>
    <phoneticPr fontId="5"/>
  </si>
  <si>
    <t>292</t>
    <phoneticPr fontId="5"/>
  </si>
  <si>
    <t>254</t>
    <phoneticPr fontId="5"/>
  </si>
  <si>
    <t>253</t>
    <phoneticPr fontId="5"/>
  </si>
  <si>
    <t>243</t>
    <phoneticPr fontId="5"/>
  </si>
  <si>
    <t>236</t>
    <phoneticPr fontId="5"/>
  </si>
  <si>
    <t>文部科学省</t>
    <phoneticPr fontId="5"/>
  </si>
  <si>
    <t>○</t>
    <phoneticPr fontId="5"/>
  </si>
  <si>
    <t>○</t>
    <phoneticPr fontId="5"/>
  </si>
  <si>
    <t>9　未来社会に向けた価値創出の取組と経済・社会的課題への対応</t>
    <phoneticPr fontId="5"/>
  </si>
  <si>
    <t>9-2 環境・エネルギーに関する課題への対応</t>
    <phoneticPr fontId="5"/>
  </si>
  <si>
    <t>環境分野の研究開発の推進</t>
    <phoneticPr fontId="5"/>
  </si>
  <si>
    <t>研究開発局</t>
    <phoneticPr fontId="5"/>
  </si>
  <si>
    <t>環境エネルギー課</t>
    <phoneticPr fontId="5"/>
  </si>
  <si>
    <t>-</t>
    <phoneticPr fontId="5"/>
  </si>
  <si>
    <t>A. 地球環境国際協同研究計画事務局</t>
    <phoneticPr fontId="5"/>
  </si>
  <si>
    <t>地球環境国際協同研究計画事務局の活動に資する経費</t>
    <phoneticPr fontId="5"/>
  </si>
  <si>
    <t>地球環境国際協同研究計画事務局</t>
    <phoneticPr fontId="5"/>
  </si>
  <si>
    <t>-</t>
    <phoneticPr fontId="5"/>
  </si>
  <si>
    <t>地球環境国際協同研究計画への拠出金</t>
    <phoneticPr fontId="5"/>
  </si>
  <si>
    <t>-</t>
    <phoneticPr fontId="5"/>
  </si>
  <si>
    <t>-</t>
    <phoneticPr fontId="5"/>
  </si>
  <si>
    <t>上記の点検結果を踏まえつつ、引き続き、本事業の目的を達成するため、予算を効果的かつ適切に執行していく。</t>
    <phoneticPr fontId="5"/>
  </si>
  <si>
    <t>※金額は単位未満四捨五入して記載していることから、合計が一致しない場合がある</t>
    <phoneticPr fontId="5"/>
  </si>
  <si>
    <t>-</t>
    <phoneticPr fontId="5"/>
  </si>
  <si>
    <t>-</t>
    <phoneticPr fontId="5"/>
  </si>
  <si>
    <t>-</t>
    <phoneticPr fontId="5"/>
  </si>
  <si>
    <t>-</t>
    <phoneticPr fontId="5"/>
  </si>
  <si>
    <t>地球環境国際協同研究計画による地球システムを制御する物理的、化学的、生物学的相互作用の諸過程の研究に関するプロジェクトが維持され、研究が推進されることにより、年間500本の論文を主要な学術誌等に発表する。
※当初設定していた目標最終年度の目標値（80本）を平成28年度及び平成29年度成果実績が上回ったため、平成30年度に目標値の見直しを実施。</t>
    <rPh sb="155" eb="157">
      <t>ヘイセイ</t>
    </rPh>
    <rPh sb="159" eb="161">
      <t>ネンド</t>
    </rPh>
    <phoneticPr fontId="5"/>
  </si>
  <si>
    <t>地球環境国際協同研究計画に関する代表的な論文数（本）
※年次報告書において取りまとめられたデータ
※平成30年度の実績は、年次報告書に基づき8月頃確定後、記載予定。</t>
    <rPh sb="51" eb="53">
      <t>ヘイセイ</t>
    </rPh>
    <rPh sb="55" eb="57">
      <t>ネンド</t>
    </rPh>
    <rPh sb="58" eb="60">
      <t>ジッセキ</t>
    </rPh>
    <rPh sb="62" eb="64">
      <t>ネンジ</t>
    </rPh>
    <rPh sb="64" eb="67">
      <t>ホウコクショ</t>
    </rPh>
    <rPh sb="68" eb="69">
      <t>モト</t>
    </rPh>
    <rPh sb="72" eb="73">
      <t>ガツ</t>
    </rPh>
    <rPh sb="73" eb="74">
      <t>ゴロ</t>
    </rPh>
    <rPh sb="74" eb="77">
      <t>カクテイゴ</t>
    </rPh>
    <rPh sb="78" eb="80">
      <t>キサイ</t>
    </rPh>
    <rPh sb="80" eb="82">
      <t>ヨテイ</t>
    </rPh>
    <phoneticPr fontId="5"/>
  </si>
  <si>
    <t>（参考指標）
地球環境国際協同研究計画事務局の職員数に占める日本人職員数（人）</t>
    <phoneticPr fontId="5"/>
  </si>
  <si>
    <t>無</t>
  </si>
  <si>
    <t>‐</t>
  </si>
  <si>
    <t>地球環境国際協同研究計画拠出金</t>
    <phoneticPr fontId="5"/>
  </si>
  <si>
    <t>・地球環境研究開発推進に関する国内推進会議の開催等の経費で構成されており、いずれも国が直接実施すべき優先度の高い事業。
・また、行政事業レビューを踏まえ、平成31年度予算において積算の見直し等により、予算の効率化を実施。
・地球環境国際協同研究計画拠出金については、地球環境国際協同研究計画事務局に対する会計検査が行われており、適切な会計の執行を確認。
・事務経費の執行にあたっては、コストの削減を行い、必要な経費に限定。</t>
    <rPh sb="145" eb="148">
      <t>ジムキョク</t>
    </rPh>
    <rPh sb="149" eb="150">
      <t>タイ</t>
    </rPh>
    <rPh sb="152" eb="154">
      <t>カイケイ</t>
    </rPh>
    <rPh sb="154" eb="156">
      <t>ケンサ</t>
    </rPh>
    <rPh sb="157" eb="158">
      <t>オコナ</t>
    </rPh>
    <rPh sb="164" eb="166">
      <t>テキセツ</t>
    </rPh>
    <rPh sb="167" eb="169">
      <t>カイケイ</t>
    </rPh>
    <rPh sb="170" eb="172">
      <t>シッコウ</t>
    </rPh>
    <rPh sb="173" eb="175">
      <t>カクニン</t>
    </rPh>
    <phoneticPr fontId="5"/>
  </si>
  <si>
    <t>-</t>
    <phoneticPr fontId="5"/>
  </si>
  <si>
    <t>B. 日本コンベンションサービス株式会社</t>
    <rPh sb="3" eb="5">
      <t>ニホン</t>
    </rPh>
    <rPh sb="16" eb="20">
      <t>カブシキガイシャ</t>
    </rPh>
    <phoneticPr fontId="5"/>
  </si>
  <si>
    <t>日本コンベンションサービス株式会社</t>
    <rPh sb="0" eb="2">
      <t>ニホン</t>
    </rPh>
    <rPh sb="13" eb="17">
      <t>カブシキガイシャ</t>
    </rPh>
    <phoneticPr fontId="5"/>
  </si>
  <si>
    <t>地球観測に関する政府間会合（GEO）第15回本会合の開催</t>
    <rPh sb="0" eb="2">
      <t>チキュウ</t>
    </rPh>
    <rPh sb="2" eb="4">
      <t>カンソク</t>
    </rPh>
    <rPh sb="5" eb="6">
      <t>カン</t>
    </rPh>
    <rPh sb="8" eb="11">
      <t>セイフカン</t>
    </rPh>
    <rPh sb="11" eb="13">
      <t>カイゴウ</t>
    </rPh>
    <rPh sb="18" eb="19">
      <t>ダイ</t>
    </rPh>
    <rPh sb="21" eb="22">
      <t>カイ</t>
    </rPh>
    <rPh sb="22" eb="25">
      <t>ホンカイゴウ</t>
    </rPh>
    <rPh sb="26" eb="28">
      <t>カイサイ</t>
    </rPh>
    <phoneticPr fontId="5"/>
  </si>
  <si>
    <t>会議開催費</t>
    <rPh sb="0" eb="2">
      <t>カイギ</t>
    </rPh>
    <rPh sb="2" eb="5">
      <t>カイサイヒ</t>
    </rPh>
    <phoneticPr fontId="5"/>
  </si>
  <si>
    <t>人件費</t>
    <rPh sb="0" eb="3">
      <t>ジンケンヒ</t>
    </rPh>
    <phoneticPr fontId="5"/>
  </si>
  <si>
    <t>会場使用料・機材費、通訳費、飲料費用</t>
    <rPh sb="0" eb="2">
      <t>カイジョウ</t>
    </rPh>
    <rPh sb="2" eb="5">
      <t>シヨウリョウ</t>
    </rPh>
    <rPh sb="6" eb="9">
      <t>キザイヒ</t>
    </rPh>
    <rPh sb="10" eb="12">
      <t>ツウヤク</t>
    </rPh>
    <rPh sb="12" eb="13">
      <t>ヒ</t>
    </rPh>
    <rPh sb="14" eb="16">
      <t>インリョウ</t>
    </rPh>
    <rPh sb="16" eb="18">
      <t>ヒヨウ</t>
    </rPh>
    <phoneticPr fontId="5"/>
  </si>
  <si>
    <t>業務担当職員</t>
    <rPh sb="0" eb="2">
      <t>ギョウム</t>
    </rPh>
    <rPh sb="2" eb="4">
      <t>タントウ</t>
    </rPh>
    <rPh sb="4" eb="6">
      <t>ショクイン</t>
    </rPh>
    <phoneticPr fontId="5"/>
  </si>
  <si>
    <t>招へい旅費</t>
    <rPh sb="0" eb="1">
      <t>ショウ</t>
    </rPh>
    <rPh sb="3" eb="5">
      <t>リョヒ</t>
    </rPh>
    <phoneticPr fontId="5"/>
  </si>
  <si>
    <t>旅費</t>
    <rPh sb="0" eb="2">
      <t>リョヒ</t>
    </rPh>
    <phoneticPr fontId="5"/>
  </si>
  <si>
    <t>その他</t>
    <rPh sb="2" eb="3">
      <t>タ</t>
    </rPh>
    <phoneticPr fontId="5"/>
  </si>
  <si>
    <t>一般管理費</t>
    <rPh sb="0" eb="2">
      <t>イッパン</t>
    </rPh>
    <rPh sb="2" eb="5">
      <t>カンリヒ</t>
    </rPh>
    <phoneticPr fontId="5"/>
  </si>
  <si>
    <t>雑役務費、通信運搬費、印刷製本費等</t>
    <rPh sb="0" eb="1">
      <t>ザツ</t>
    </rPh>
    <rPh sb="1" eb="4">
      <t>エキムヒ</t>
    </rPh>
    <rPh sb="5" eb="7">
      <t>ツウシン</t>
    </rPh>
    <rPh sb="7" eb="10">
      <t>ウンパンヒ</t>
    </rPh>
    <rPh sb="11" eb="13">
      <t>インサツ</t>
    </rPh>
    <rPh sb="13" eb="15">
      <t>セイホン</t>
    </rPh>
    <rPh sb="15" eb="16">
      <t>ヒ</t>
    </rPh>
    <rPh sb="16" eb="17">
      <t>トウ</t>
    </rPh>
    <phoneticPr fontId="5"/>
  </si>
  <si>
    <t>182/4</t>
    <phoneticPr fontId="5"/>
  </si>
  <si>
    <t>88/1</t>
    <phoneticPr fontId="5"/>
  </si>
  <si>
    <t>9392/11</t>
    <phoneticPr fontId="5"/>
  </si>
  <si>
    <t>環境分野の研究開発の効率的かつ円滑な推進を目指し、地球科学技術に関する各国の研究成果、活動の情報交換を行い、文部科学省における環境分野の研究開発を効果的かつ円滑に推進するとともに、国際共同研究への分担金拠出等についての日本学術会議の提言（平成26年第199回幹事会）を踏まえ、研究者コミュニティ以外の（政策・行政担当者、経済界、各種NGO/NPO などの) ステークホルダーとの協働（超学際的：trans-disciplinary）を通して、地域から地球全体の環境保全と持続可能性を追求する国際協同研究計画を推進する。</t>
    <phoneticPr fontId="5"/>
  </si>
  <si>
    <t>-</t>
    <phoneticPr fontId="5"/>
  </si>
  <si>
    <t>10285/14</t>
    <phoneticPr fontId="5"/>
  </si>
  <si>
    <t>第5期科学技術基本計画（平成28年1月閣議決定）
未来投資戦略2019（令和元年●月閣議決定）
統合イノベーション戦略（令和元年●月閣議決定）</t>
    <rPh sb="36" eb="38">
      <t>レイワ</t>
    </rPh>
    <rPh sb="38" eb="40">
      <t>ガンネン</t>
    </rPh>
    <rPh sb="60" eb="62">
      <t>レイワ</t>
    </rPh>
    <rPh sb="62" eb="64">
      <t>ガンネン</t>
    </rPh>
    <phoneticPr fontId="5"/>
  </si>
  <si>
    <t>環境分野の研究開発を効率的かつ円滑に推進するため、研究成果等の情報交換、他国との間で討議を行う国際会議への出席及び国内推進会議を実施する。さらに、地球環境問題等に関する科学的知見の充実に資するため、地球環境科学技術を推進する観点から地球環境問題に関する国際会議に参加するほか、関係省庁や有識者による国内推進会議を開催する。
また、各国政府等からの拠出金により、地球環境国際協同研究計画事務局（フューチャー・アース本部事務局）が、各国の研究者の参加を得て、研究内容や国際協力の調整等を行いながら、国際協同研究計画を進める。</t>
    <phoneticPr fontId="5"/>
  </si>
  <si>
    <t>上記経費の10%</t>
    <rPh sb="0" eb="2">
      <t>ジョウキ</t>
    </rPh>
    <rPh sb="2" eb="4">
      <t>ケイヒ</t>
    </rPh>
    <phoneticPr fontId="5"/>
  </si>
  <si>
    <t>国際会議への出席が見込みどおり行われるとともに、国内推進会議の開催においては、見込みを上回っている。</t>
    <rPh sb="6" eb="8">
      <t>シュッセキ</t>
    </rPh>
    <rPh sb="9" eb="11">
      <t>ミコ</t>
    </rPh>
    <rPh sb="15" eb="16">
      <t>オコナ</t>
    </rPh>
    <rPh sb="24" eb="26">
      <t>コクナイ</t>
    </rPh>
    <rPh sb="26" eb="28">
      <t>スイシン</t>
    </rPh>
    <rPh sb="28" eb="30">
      <t>カイギ</t>
    </rPh>
    <rPh sb="31" eb="33">
      <t>カイサイ</t>
    </rPh>
    <rPh sb="39" eb="41">
      <t>ミコ</t>
    </rPh>
    <rPh sb="43" eb="45">
      <t>ウワマワ</t>
    </rPh>
    <phoneticPr fontId="5"/>
  </si>
  <si>
    <t>本事業は、国際協力の調整等を行いながら、国際共同研究計画を進める地球環境国際協同研究計画事務局への分担拠出や他国との討議を行う国際会議、関係省庁等による国内推進会議の開催等を通じて、環境分野の研究開発の効率的かつ円滑な推進を目指しており、国が直接実施すべき優先度の高い事業である。</t>
    <rPh sb="0" eb="1">
      <t>ホン</t>
    </rPh>
    <rPh sb="1" eb="3">
      <t>ジギョウ</t>
    </rPh>
    <rPh sb="5" eb="7">
      <t>コクサイ</t>
    </rPh>
    <rPh sb="7" eb="9">
      <t>キョウリョク</t>
    </rPh>
    <rPh sb="10" eb="12">
      <t>チョウセイ</t>
    </rPh>
    <rPh sb="12" eb="13">
      <t>ナド</t>
    </rPh>
    <rPh sb="14" eb="15">
      <t>オコナ</t>
    </rPh>
    <rPh sb="20" eb="22">
      <t>コクサイ</t>
    </rPh>
    <rPh sb="22" eb="24">
      <t>キョウドウ</t>
    </rPh>
    <rPh sb="24" eb="26">
      <t>ケンキュウ</t>
    </rPh>
    <rPh sb="26" eb="28">
      <t>ケイカク</t>
    </rPh>
    <rPh sb="29" eb="30">
      <t>スス</t>
    </rPh>
    <rPh sb="32" eb="34">
      <t>チキュウ</t>
    </rPh>
    <rPh sb="34" eb="36">
      <t>カンキョウ</t>
    </rPh>
    <rPh sb="36" eb="38">
      <t>コクサイ</t>
    </rPh>
    <rPh sb="38" eb="40">
      <t>キョウドウ</t>
    </rPh>
    <rPh sb="40" eb="42">
      <t>ケンキュウ</t>
    </rPh>
    <rPh sb="42" eb="44">
      <t>ケイカク</t>
    </rPh>
    <rPh sb="44" eb="47">
      <t>ジムキョク</t>
    </rPh>
    <rPh sb="49" eb="51">
      <t>ブンタン</t>
    </rPh>
    <rPh sb="51" eb="53">
      <t>キョシュツ</t>
    </rPh>
    <rPh sb="54" eb="56">
      <t>タコク</t>
    </rPh>
    <rPh sb="58" eb="60">
      <t>トウギ</t>
    </rPh>
    <rPh sb="61" eb="62">
      <t>オコナ</t>
    </rPh>
    <rPh sb="63" eb="65">
      <t>コクサイ</t>
    </rPh>
    <rPh sb="65" eb="67">
      <t>カイギ</t>
    </rPh>
    <rPh sb="68" eb="70">
      <t>カンケイ</t>
    </rPh>
    <rPh sb="70" eb="72">
      <t>ショウチョウ</t>
    </rPh>
    <rPh sb="72" eb="73">
      <t>ナド</t>
    </rPh>
    <rPh sb="85" eb="86">
      <t>ナド</t>
    </rPh>
    <rPh sb="87" eb="88">
      <t>ツウ</t>
    </rPh>
    <phoneticPr fontId="5"/>
  </si>
  <si>
    <t>地球観測に関する政府間会合（GEO）第15回本会合の開催においては、複数社による一般競争契約を行っており、支出先の選定は妥当である。</t>
    <rPh sb="0" eb="2">
      <t>チキュウ</t>
    </rPh>
    <rPh sb="2" eb="4">
      <t>カンソク</t>
    </rPh>
    <rPh sb="5" eb="6">
      <t>カン</t>
    </rPh>
    <rPh sb="8" eb="10">
      <t>セイフ</t>
    </rPh>
    <rPh sb="10" eb="11">
      <t>カン</t>
    </rPh>
    <rPh sb="11" eb="13">
      <t>カイゴウ</t>
    </rPh>
    <rPh sb="18" eb="19">
      <t>ダイ</t>
    </rPh>
    <rPh sb="21" eb="22">
      <t>カイ</t>
    </rPh>
    <rPh sb="22" eb="23">
      <t>ホン</t>
    </rPh>
    <rPh sb="23" eb="25">
      <t>カイゴウ</t>
    </rPh>
    <rPh sb="26" eb="28">
      <t>カイサイ</t>
    </rPh>
    <rPh sb="34" eb="36">
      <t>フクスウ</t>
    </rPh>
    <rPh sb="36" eb="37">
      <t>シャ</t>
    </rPh>
    <rPh sb="40" eb="42">
      <t>イッパン</t>
    </rPh>
    <rPh sb="42" eb="44">
      <t>キョウソウ</t>
    </rPh>
    <rPh sb="44" eb="46">
      <t>ケイヤク</t>
    </rPh>
    <rPh sb="47" eb="48">
      <t>オコナ</t>
    </rPh>
    <rPh sb="53" eb="55">
      <t>シシュツ</t>
    </rPh>
    <rPh sb="55" eb="56">
      <t>サキ</t>
    </rPh>
    <rPh sb="57" eb="59">
      <t>センテイ</t>
    </rPh>
    <rPh sb="60" eb="62">
      <t>ダトウ</t>
    </rPh>
    <phoneticPr fontId="5"/>
  </si>
  <si>
    <t>会議開催や会議出席は必要かつ重要なものに精査しており、コストは妥当な水準である。</t>
    <rPh sb="20" eb="22">
      <t>セイサ</t>
    </rPh>
    <phoneticPr fontId="5"/>
  </si>
  <si>
    <t>地球環境国際協同研究計画拠出金については、地球環境国際協同研究計画事務局に対する会計検査が行われており、適切な会計の執行を確認している。</t>
    <phoneticPr fontId="5"/>
  </si>
  <si>
    <t>国際会議への出席、開催を通して我が国の国際的なプレゼンスを示すとともに、有識者等の間の連携を一層強化し我が国一丸となった対策を進めることで、環境分野の研究開発の推進に貢献している。</t>
    <phoneticPr fontId="5"/>
  </si>
  <si>
    <t>地球環境国際協同研究計画が着実に推進されるとともに、国際会議への出席、開催を通して我が国の国際的なプレゼンスを示し、有識者等の間の連携を一層強化し我が国一丸となった対策を進めることで、環境分野の研究開発の推進に貢献している。</t>
    <rPh sb="0" eb="2">
      <t>チキュウ</t>
    </rPh>
    <rPh sb="2" eb="4">
      <t>カンキョウ</t>
    </rPh>
    <rPh sb="4" eb="6">
      <t>コクサイ</t>
    </rPh>
    <rPh sb="6" eb="8">
      <t>キョウドウ</t>
    </rPh>
    <rPh sb="8" eb="10">
      <t>ケンキュウ</t>
    </rPh>
    <rPh sb="10" eb="12">
      <t>ケイカク</t>
    </rPh>
    <rPh sb="13" eb="15">
      <t>チャクジツ</t>
    </rPh>
    <rPh sb="16" eb="18">
      <t>スイシン</t>
    </rPh>
    <rPh sb="35" eb="37">
      <t>カイサイ</t>
    </rPh>
    <phoneticPr fontId="5"/>
  </si>
  <si>
    <t>地球環境行動会議開催庁費</t>
    <rPh sb="0" eb="2">
      <t>チキュウ</t>
    </rPh>
    <rPh sb="2" eb="4">
      <t>カンキョウ</t>
    </rPh>
    <rPh sb="4" eb="6">
      <t>コウドウ</t>
    </rPh>
    <rPh sb="6" eb="8">
      <t>カイギ</t>
    </rPh>
    <rPh sb="8" eb="10">
      <t>カイサイ</t>
    </rPh>
    <rPh sb="10" eb="12">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</si>
</sst>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202317</xdr:colOff>
      <xdr:row>742</xdr:row>
      <xdr:rowOff>5841</xdr:rowOff>
    </xdr:from>
    <xdr:to>
      <xdr:col>34</xdr:col>
      <xdr:colOff>18467</xdr:colOff>
      <xdr:row>743</xdr:row>
      <xdr:rowOff>228391</xdr:rowOff>
    </xdr:to>
    <xdr:sp macro="" textlink="">
      <xdr:nvSpPr>
        <xdr:cNvPr id="3" name="Text Box 7">
          <a:extLst>
            <a:ext uri="{FF2B5EF4-FFF2-40B4-BE49-F238E27FC236}">
              <a16:creationId xmlns:a16="http://schemas.microsoft.com/office/drawing/2014/main" id="{715F557B-07B7-4D97-94AB-B03E14C20F21}"/>
            </a:ext>
          </a:extLst>
        </xdr:cNvPr>
        <xdr:cNvSpPr txBox="1">
          <a:spLocks noChangeArrowheads="1"/>
        </xdr:cNvSpPr>
      </xdr:nvSpPr>
      <xdr:spPr bwMode="auto">
        <a:xfrm>
          <a:off x="4488567" y="47753305"/>
          <a:ext cx="2469543" cy="57633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文部科学省</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81.6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37</xdr:col>
      <xdr:colOff>39660</xdr:colOff>
      <xdr:row>741</xdr:row>
      <xdr:rowOff>204761</xdr:rowOff>
    </xdr:from>
    <xdr:to>
      <xdr:col>48</xdr:col>
      <xdr:colOff>11784</xdr:colOff>
      <xdr:row>744</xdr:row>
      <xdr:rowOff>156190</xdr:rowOff>
    </xdr:to>
    <xdr:sp macro="" textlink="">
      <xdr:nvSpPr>
        <xdr:cNvPr id="4" name="Text Box 8">
          <a:extLst>
            <a:ext uri="{FF2B5EF4-FFF2-40B4-BE49-F238E27FC236}">
              <a16:creationId xmlns:a16="http://schemas.microsoft.com/office/drawing/2014/main" id="{6E21D8A4-9FFE-4233-9577-7FBDE1983B4D}"/>
            </a:ext>
          </a:extLst>
        </xdr:cNvPr>
        <xdr:cNvSpPr txBox="1">
          <a:spLocks noChangeArrowheads="1"/>
        </xdr:cNvSpPr>
      </xdr:nvSpPr>
      <xdr:spPr bwMode="auto">
        <a:xfrm>
          <a:off x="7591624" y="47598440"/>
          <a:ext cx="2217303" cy="1012786"/>
        </a:xfrm>
        <a:prstGeom prst="rect">
          <a:avLst/>
        </a:prstGeom>
        <a:noFill/>
        <a:ln w="9525">
          <a:noFill/>
          <a:miter lim="800000"/>
          <a:headEnd/>
          <a:tailEnd/>
        </a:ln>
      </xdr:spPr>
      <xdr:txBody>
        <a:bodyPr vertOverflow="clip" wrap="square" lIns="27432" tIns="18288" rIns="27432" bIns="0" anchor="ctr" upright="1"/>
        <a:lstStyle/>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非常勤職員手当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0.6</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諸謝金</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	</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a:t>
          </a:r>
          <a:r>
            <a:rPr lang="ja-JP" altLang="en-US" b="0" i="0" baseline="0">
              <a:solidFill>
                <a:srgbClr xmlns:mc="http://schemas.openxmlformats.org/markup-compatibility/2006" xmlns:a14="http://schemas.microsoft.com/office/drawing/2010/main" val="000000" mc:Ignorable="a14" a14:legacySpreadsheetColorIndex="8"/>
              </a:solidFill>
              <a:latin typeface="+mn-ea"/>
              <a:ea typeface="+mn-ea"/>
            </a:rPr>
            <a:t> </a:t>
          </a:r>
          <a:r>
            <a:rPr lang="en-US" altLang="ja-JP" b="0" i="0" baseline="0">
              <a:solidFill>
                <a:srgbClr xmlns:mc="http://schemas.openxmlformats.org/markup-compatibility/2006" xmlns:a14="http://schemas.microsoft.com/office/drawing/2010/main" val="000000" mc:Ignorable="a14" a14:legacySpreadsheetColorIndex="8"/>
              </a:solidFill>
              <a:latin typeface="+mn-ea"/>
              <a:ea typeface="+mn-ea"/>
            </a:rPr>
            <a:t>0.2</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職員旅費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4.1</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委員等旅費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5.7</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300"/>
            </a:lnSpc>
            <a:defRPr sz="1000"/>
          </a:pP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　庁費　　　　　　　　</a:t>
          </a:r>
          <a:r>
            <a:rPr lang="ja-JP" altLang="en-US" b="0" i="0" baseline="0">
              <a:solidFill>
                <a:srgbClr xmlns:mc="http://schemas.openxmlformats.org/markup-compatibility/2006" xmlns:a14="http://schemas.microsoft.com/office/drawing/2010/main" val="000000" mc:Ignorable="a14" a14:legacySpreadsheetColorIndex="8"/>
              </a:solidFill>
              <a:latin typeface="+mn-ea"/>
              <a:ea typeface="+mn-ea"/>
            </a:rPr>
            <a:t>   </a:t>
          </a:r>
          <a:r>
            <a:rPr lang="en-US" altLang="ja-JP" b="0" i="0">
              <a:solidFill>
                <a:srgbClr xmlns:mc="http://schemas.openxmlformats.org/markup-compatibility/2006" xmlns:a14="http://schemas.microsoft.com/office/drawing/2010/main" val="000000" mc:Ignorable="a14" a14:legacySpreadsheetColorIndex="8"/>
              </a:solidFill>
              <a:latin typeface="+mn-ea"/>
              <a:ea typeface="+mn-ea"/>
            </a:rPr>
            <a:t>7.4</a:t>
          </a: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10</xdr:col>
      <xdr:colOff>36518</xdr:colOff>
      <xdr:row>749</xdr:row>
      <xdr:rowOff>161918</xdr:rowOff>
    </xdr:from>
    <xdr:to>
      <xdr:col>24</xdr:col>
      <xdr:colOff>156251</xdr:colOff>
      <xdr:row>751</xdr:row>
      <xdr:rowOff>116300</xdr:rowOff>
    </xdr:to>
    <xdr:sp macro="" textlink="">
      <xdr:nvSpPr>
        <xdr:cNvPr id="5" name="Text Box 8">
          <a:extLst>
            <a:ext uri="{FF2B5EF4-FFF2-40B4-BE49-F238E27FC236}">
              <a16:creationId xmlns:a16="http://schemas.microsoft.com/office/drawing/2014/main" id="{BD091BC5-8631-4EDC-8ABB-F4C5054061FA}"/>
            </a:ext>
          </a:extLst>
        </xdr:cNvPr>
        <xdr:cNvSpPr txBox="1">
          <a:spLocks noChangeArrowheads="1"/>
        </xdr:cNvSpPr>
      </xdr:nvSpPr>
      <xdr:spPr bwMode="auto">
        <a:xfrm>
          <a:off x="2077589" y="50385882"/>
          <a:ext cx="2977233" cy="66195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地球環境国際協同研究計画事務局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Arial"/>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Arial"/>
            </a:rPr>
            <a:t> 百万円</a:t>
          </a:r>
          <a:endParaRPr lang="ja-JP" altLang="en-US"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97809</xdr:colOff>
      <xdr:row>751</xdr:row>
      <xdr:rowOff>227098</xdr:rowOff>
    </xdr:from>
    <xdr:to>
      <xdr:col>26</xdr:col>
      <xdr:colOff>97359</xdr:colOff>
      <xdr:row>753</xdr:row>
      <xdr:rowOff>195536</xdr:rowOff>
    </xdr:to>
    <xdr:sp macro="" textlink="">
      <xdr:nvSpPr>
        <xdr:cNvPr id="6" name="大かっこ 5">
          <a:extLst>
            <a:ext uri="{FF2B5EF4-FFF2-40B4-BE49-F238E27FC236}">
              <a16:creationId xmlns:a16="http://schemas.microsoft.com/office/drawing/2014/main" id="{BE654EDC-9C2D-4AAC-8FC3-400D746B57BE}"/>
            </a:ext>
          </a:extLst>
        </xdr:cNvPr>
        <xdr:cNvSpPr/>
      </xdr:nvSpPr>
      <xdr:spPr>
        <a:xfrm>
          <a:off x="1730666" y="51158634"/>
          <a:ext cx="3673479" cy="676009"/>
        </a:xfrm>
        <a:prstGeom prst="bracketPair">
          <a:avLst>
            <a:gd name="adj" fmla="val 1965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地球環境国際協同研究計画推進のための、</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会議開催や各種調査等のサポートを行うための経費</a:t>
          </a:r>
        </a:p>
      </xdr:txBody>
    </xdr:sp>
    <xdr:clientData/>
  </xdr:twoCellAnchor>
  <xdr:twoCellAnchor>
    <xdr:from>
      <xdr:col>9</xdr:col>
      <xdr:colOff>195135</xdr:colOff>
      <xdr:row>748</xdr:row>
      <xdr:rowOff>151366</xdr:rowOff>
    </xdr:from>
    <xdr:to>
      <xdr:col>18</xdr:col>
      <xdr:colOff>91916</xdr:colOff>
      <xdr:row>749</xdr:row>
      <xdr:rowOff>213342</xdr:rowOff>
    </xdr:to>
    <xdr:sp macro="" textlink="">
      <xdr:nvSpPr>
        <xdr:cNvPr id="8" name="Rectangle 7">
          <a:extLst>
            <a:ext uri="{FF2B5EF4-FFF2-40B4-BE49-F238E27FC236}">
              <a16:creationId xmlns:a16="http://schemas.microsoft.com/office/drawing/2014/main" id="{1A2BF5FD-F08B-47D8-A897-31A8E8BE97FC}"/>
            </a:ext>
          </a:extLst>
        </xdr:cNvPr>
        <xdr:cNvSpPr>
          <a:spLocks noChangeArrowheads="1"/>
        </xdr:cNvSpPr>
      </xdr:nvSpPr>
      <xdr:spPr bwMode="auto">
        <a:xfrm>
          <a:off x="2032099" y="50021545"/>
          <a:ext cx="1733746" cy="4157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48</xdr:col>
      <xdr:colOff>73511</xdr:colOff>
      <xdr:row>742</xdr:row>
      <xdr:rowOff>212304</xdr:rowOff>
    </xdr:from>
    <xdr:to>
      <xdr:col>50</xdr:col>
      <xdr:colOff>12858</xdr:colOff>
      <xdr:row>743</xdr:row>
      <xdr:rowOff>148647</xdr:rowOff>
    </xdr:to>
    <xdr:sp macro="" textlink="">
      <xdr:nvSpPr>
        <xdr:cNvPr id="9" name="テキスト ボックス 8">
          <a:extLst>
            <a:ext uri="{FF2B5EF4-FFF2-40B4-BE49-F238E27FC236}">
              <a16:creationId xmlns:a16="http://schemas.microsoft.com/office/drawing/2014/main" id="{3B5C1094-1350-4EF1-BD5E-06FCBB35123C}"/>
            </a:ext>
          </a:extLst>
        </xdr:cNvPr>
        <xdr:cNvSpPr txBox="1"/>
      </xdr:nvSpPr>
      <xdr:spPr>
        <a:xfrm>
          <a:off x="9870654" y="47959768"/>
          <a:ext cx="646918" cy="290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p>
      </xdr:txBody>
    </xdr:sp>
    <xdr:clientData/>
  </xdr:twoCellAnchor>
  <xdr:twoCellAnchor>
    <xdr:from>
      <xdr:col>19</xdr:col>
      <xdr:colOff>158016</xdr:colOff>
      <xdr:row>743</xdr:row>
      <xdr:rowOff>326141</xdr:rowOff>
    </xdr:from>
    <xdr:to>
      <xdr:col>36</xdr:col>
      <xdr:colOff>62768</xdr:colOff>
      <xdr:row>745</xdr:row>
      <xdr:rowOff>78504</xdr:rowOff>
    </xdr:to>
    <xdr:sp macro="" textlink="">
      <xdr:nvSpPr>
        <xdr:cNvPr id="10" name="大かっこ 9">
          <a:extLst>
            <a:ext uri="{FF2B5EF4-FFF2-40B4-BE49-F238E27FC236}">
              <a16:creationId xmlns:a16="http://schemas.microsoft.com/office/drawing/2014/main" id="{07994FEA-12CA-4D15-988F-614329ED841E}"/>
            </a:ext>
          </a:extLst>
        </xdr:cNvPr>
        <xdr:cNvSpPr/>
      </xdr:nvSpPr>
      <xdr:spPr>
        <a:xfrm>
          <a:off x="4036052" y="48427391"/>
          <a:ext cx="3374573" cy="459934"/>
        </a:xfrm>
        <a:prstGeom prst="bracketPair">
          <a:avLst>
            <a:gd name="adj" fmla="val 25753"/>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地球環境問題等に関する研究開発の推進事務</a:t>
          </a:r>
        </a:p>
      </xdr:txBody>
    </xdr:sp>
    <xdr:clientData/>
  </xdr:twoCellAnchor>
  <xdr:twoCellAnchor>
    <xdr:from>
      <xdr:col>47</xdr:col>
      <xdr:colOff>61356</xdr:colOff>
      <xdr:row>741</xdr:row>
      <xdr:rowOff>281788</xdr:rowOff>
    </xdr:from>
    <xdr:to>
      <xdr:col>48</xdr:col>
      <xdr:colOff>116616</xdr:colOff>
      <xdr:row>744</xdr:row>
      <xdr:rowOff>73103</xdr:rowOff>
    </xdr:to>
    <xdr:sp macro="" textlink="">
      <xdr:nvSpPr>
        <xdr:cNvPr id="11" name="右中かっこ 10">
          <a:extLst>
            <a:ext uri="{FF2B5EF4-FFF2-40B4-BE49-F238E27FC236}">
              <a16:creationId xmlns:a16="http://schemas.microsoft.com/office/drawing/2014/main" id="{138B2A5E-BDF7-4492-A9C6-F4D25EB24FA8}"/>
            </a:ext>
          </a:extLst>
        </xdr:cNvPr>
        <xdr:cNvSpPr/>
      </xdr:nvSpPr>
      <xdr:spPr>
        <a:xfrm>
          <a:off x="9654392" y="47675467"/>
          <a:ext cx="259367" cy="852672"/>
        </a:xfrm>
        <a:prstGeom prst="rightBrace">
          <a:avLst>
            <a:gd name="adj1" fmla="val 3272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52968</xdr:colOff>
      <xdr:row>749</xdr:row>
      <xdr:rowOff>161918</xdr:rowOff>
    </xdr:from>
    <xdr:to>
      <xdr:col>45</xdr:col>
      <xdr:colOff>168618</xdr:colOff>
      <xdr:row>751</xdr:row>
      <xdr:rowOff>116300</xdr:rowOff>
    </xdr:to>
    <xdr:sp macro="" textlink="">
      <xdr:nvSpPr>
        <xdr:cNvPr id="20" name="Text Box 8">
          <a:extLst>
            <a:ext uri="{FF2B5EF4-FFF2-40B4-BE49-F238E27FC236}">
              <a16:creationId xmlns:a16="http://schemas.microsoft.com/office/drawing/2014/main" id="{DD31F2BB-2DFB-4876-B36D-F94387214D3C}"/>
            </a:ext>
          </a:extLst>
        </xdr:cNvPr>
        <xdr:cNvSpPr txBox="1">
          <a:spLocks noChangeArrowheads="1"/>
        </xdr:cNvSpPr>
      </xdr:nvSpPr>
      <xdr:spPr bwMode="auto">
        <a:xfrm>
          <a:off x="6380289" y="50385882"/>
          <a:ext cx="2973150" cy="66195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日本コンベンションサービス株式会社</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Arial"/>
            </a:rPr>
            <a:t>55.6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cs typeface="Arial"/>
            </a:rPr>
            <a:t>百万円</a:t>
          </a:r>
          <a:endParaRPr lang="ja-JP" altLang="en-US"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29</xdr:col>
      <xdr:colOff>109817</xdr:colOff>
      <xdr:row>751</xdr:row>
      <xdr:rowOff>227098</xdr:rowOff>
    </xdr:from>
    <xdr:to>
      <xdr:col>47</xdr:col>
      <xdr:colOff>109367</xdr:colOff>
      <xdr:row>753</xdr:row>
      <xdr:rowOff>195536</xdr:rowOff>
    </xdr:to>
    <xdr:sp macro="" textlink="">
      <xdr:nvSpPr>
        <xdr:cNvPr id="21" name="大かっこ 20">
          <a:extLst>
            <a:ext uri="{FF2B5EF4-FFF2-40B4-BE49-F238E27FC236}">
              <a16:creationId xmlns:a16="http://schemas.microsoft.com/office/drawing/2014/main" id="{83DAACD5-6F52-40F6-891D-3B441D7F5752}"/>
            </a:ext>
          </a:extLst>
        </xdr:cNvPr>
        <xdr:cNvSpPr/>
      </xdr:nvSpPr>
      <xdr:spPr>
        <a:xfrm>
          <a:off x="6028924" y="51158634"/>
          <a:ext cx="3673479" cy="676009"/>
        </a:xfrm>
        <a:prstGeom prst="bracketPair">
          <a:avLst>
            <a:gd name="adj" fmla="val 1965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全球地球観測システム（</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GEOSS</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）の構築を推進する</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国際的な枠組である、地球観測に関する政府間会合</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第</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15</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回本会合の日本開催のための経費</a:t>
          </a:r>
        </a:p>
      </xdr:txBody>
    </xdr:sp>
    <xdr:clientData/>
  </xdr:twoCellAnchor>
  <xdr:twoCellAnchor>
    <xdr:from>
      <xdr:col>31</xdr:col>
      <xdr:colOff>22332</xdr:colOff>
      <xdr:row>748</xdr:row>
      <xdr:rowOff>151366</xdr:rowOff>
    </xdr:from>
    <xdr:to>
      <xdr:col>44</xdr:col>
      <xdr:colOff>111980</xdr:colOff>
      <xdr:row>749</xdr:row>
      <xdr:rowOff>213342</xdr:rowOff>
    </xdr:to>
    <xdr:sp macro="" textlink="">
      <xdr:nvSpPr>
        <xdr:cNvPr id="23" name="Rectangle 7">
          <a:extLst>
            <a:ext uri="{FF2B5EF4-FFF2-40B4-BE49-F238E27FC236}">
              <a16:creationId xmlns:a16="http://schemas.microsoft.com/office/drawing/2014/main" id="{5F324C32-A212-4218-B96B-833C1BBFE9CD}"/>
            </a:ext>
          </a:extLst>
        </xdr:cNvPr>
        <xdr:cNvSpPr>
          <a:spLocks noChangeArrowheads="1"/>
        </xdr:cNvSpPr>
      </xdr:nvSpPr>
      <xdr:spPr bwMode="auto">
        <a:xfrm>
          <a:off x="6349653" y="50021545"/>
          <a:ext cx="2743041" cy="4157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 【一般競争契約（総合評価）】</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96384</xdr:colOff>
      <xdr:row>745</xdr:row>
      <xdr:rowOff>117231</xdr:rowOff>
    </xdr:from>
    <xdr:to>
      <xdr:col>38</xdr:col>
      <xdr:colOff>110793</xdr:colOff>
      <xdr:row>748</xdr:row>
      <xdr:rowOff>190500</xdr:rowOff>
    </xdr:to>
    <xdr:grpSp>
      <xdr:nvGrpSpPr>
        <xdr:cNvPr id="42" name="グループ化 41">
          <a:extLst>
            <a:ext uri="{FF2B5EF4-FFF2-40B4-BE49-F238E27FC236}">
              <a16:creationId xmlns:a16="http://schemas.microsoft.com/office/drawing/2014/main" id="{DF43021F-03B9-4C03-8526-918CF826AAC0}"/>
            </a:ext>
          </a:extLst>
        </xdr:cNvPr>
        <xdr:cNvGrpSpPr/>
      </xdr:nvGrpSpPr>
      <xdr:grpSpPr>
        <a:xfrm>
          <a:off x="3525384" y="50543702"/>
          <a:ext cx="4250233" cy="1115416"/>
          <a:chOff x="3566205" y="48926052"/>
          <a:chExt cx="4300659" cy="1134627"/>
        </a:xfrm>
      </xdr:grpSpPr>
      <xdr:sp macro="" textlink="">
        <xdr:nvSpPr>
          <xdr:cNvPr id="7" name="Line 5">
            <a:extLst>
              <a:ext uri="{FF2B5EF4-FFF2-40B4-BE49-F238E27FC236}">
                <a16:creationId xmlns:a16="http://schemas.microsoft.com/office/drawing/2014/main" id="{88B28D99-4215-4815-B5BF-1A4EC394FAFD}"/>
              </a:ext>
            </a:extLst>
          </xdr:cNvPr>
          <xdr:cNvSpPr>
            <a:spLocks noChangeShapeType="1"/>
          </xdr:cNvSpPr>
        </xdr:nvSpPr>
        <xdr:spPr bwMode="auto">
          <a:xfrm>
            <a:off x="3566205" y="49397932"/>
            <a:ext cx="0" cy="662747"/>
          </a:xfrm>
          <a:prstGeom prst="line">
            <a:avLst/>
          </a:prstGeom>
          <a:noFill/>
          <a:ln w="12700">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22" name="Line 5">
            <a:extLst>
              <a:ext uri="{FF2B5EF4-FFF2-40B4-BE49-F238E27FC236}">
                <a16:creationId xmlns:a16="http://schemas.microsoft.com/office/drawing/2014/main" id="{FA8B0FE8-792A-428C-A375-DD33D7BCA9CF}"/>
              </a:ext>
            </a:extLst>
          </xdr:cNvPr>
          <xdr:cNvSpPr>
            <a:spLocks noChangeShapeType="1"/>
          </xdr:cNvSpPr>
        </xdr:nvSpPr>
        <xdr:spPr bwMode="auto">
          <a:xfrm>
            <a:off x="7866864" y="49397932"/>
            <a:ext cx="0" cy="662747"/>
          </a:xfrm>
          <a:prstGeom prst="line">
            <a:avLst/>
          </a:prstGeom>
          <a:noFill/>
          <a:ln w="12700">
            <a:solidFill>
              <a:srgbClr val="000000"/>
            </a:solidFill>
            <a:round/>
            <a:headEnd/>
            <a:tailEnd type="triangle" w="lg" len="lg"/>
          </a:ln>
          <a:extLst>
            <a:ext uri="{909E8E84-426E-40DD-AFC4-6F175D3DCCD1}">
              <a14:hiddenFill xmlns:a14="http://schemas.microsoft.com/office/drawing/2010/main">
                <a:noFill/>
              </a14:hiddenFill>
            </a:ext>
          </a:extLst>
        </xdr:spPr>
      </xdr:sp>
      <xdr:cxnSp macro="">
        <xdr:nvCxnSpPr>
          <xdr:cNvPr id="31" name="直線コネクタ 30">
            <a:extLst>
              <a:ext uri="{FF2B5EF4-FFF2-40B4-BE49-F238E27FC236}">
                <a16:creationId xmlns:a16="http://schemas.microsoft.com/office/drawing/2014/main" id="{765E6593-B194-4430-BEC3-B1476EAD2F3F}"/>
              </a:ext>
            </a:extLst>
          </xdr:cNvPr>
          <xdr:cNvCxnSpPr>
            <a:stCxn id="7" idx="0"/>
            <a:endCxn id="22" idx="0"/>
          </xdr:cNvCxnSpPr>
        </xdr:nvCxnSpPr>
        <xdr:spPr>
          <a:xfrm>
            <a:off x="3566205" y="49397932"/>
            <a:ext cx="430065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45540B85-B824-43BE-8BEA-7AAC3E67880D}"/>
              </a:ext>
            </a:extLst>
          </xdr:cNvPr>
          <xdr:cNvCxnSpPr/>
        </xdr:nvCxnSpPr>
        <xdr:spPr>
          <a:xfrm flipV="1">
            <a:off x="5724538" y="48926052"/>
            <a:ext cx="0" cy="4710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5" zoomScale="85" zoomScaleNormal="75" zoomScaleSheetLayoutView="85"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235</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623</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5" t="s">
        <v>511</v>
      </c>
      <c r="Z7" s="296"/>
      <c r="AA7" s="296"/>
      <c r="AB7" s="296"/>
      <c r="AC7" s="296"/>
      <c r="AD7" s="396"/>
      <c r="AE7" s="383" t="s">
        <v>664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661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2" t="s">
        <v>665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25</v>
      </c>
      <c r="Q13" s="109"/>
      <c r="R13" s="109"/>
      <c r="S13" s="109"/>
      <c r="T13" s="109"/>
      <c r="U13" s="109"/>
      <c r="V13" s="110"/>
      <c r="W13" s="108">
        <v>30</v>
      </c>
      <c r="X13" s="109"/>
      <c r="Y13" s="109"/>
      <c r="Z13" s="109"/>
      <c r="AA13" s="109"/>
      <c r="AB13" s="109"/>
      <c r="AC13" s="110"/>
      <c r="AD13" s="108">
        <v>86</v>
      </c>
      <c r="AE13" s="109"/>
      <c r="AF13" s="109"/>
      <c r="AG13" s="109"/>
      <c r="AH13" s="109"/>
      <c r="AI13" s="109"/>
      <c r="AJ13" s="110"/>
      <c r="AK13" s="108">
        <v>36.302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t="s">
        <v>578</v>
      </c>
      <c r="Q14" s="109"/>
      <c r="R14" s="109"/>
      <c r="S14" s="109"/>
      <c r="T14" s="109"/>
      <c r="U14" s="109"/>
      <c r="V14" s="110"/>
      <c r="W14" s="108" t="s">
        <v>579</v>
      </c>
      <c r="X14" s="109"/>
      <c r="Y14" s="109"/>
      <c r="Z14" s="109"/>
      <c r="AA14" s="109"/>
      <c r="AB14" s="109"/>
      <c r="AC14" s="110"/>
      <c r="AD14" s="108" t="s">
        <v>624</v>
      </c>
      <c r="AE14" s="109"/>
      <c r="AF14" s="109"/>
      <c r="AG14" s="109"/>
      <c r="AH14" s="109"/>
      <c r="AI14" s="109"/>
      <c r="AJ14" s="110"/>
      <c r="AK14" s="108" t="s">
        <v>636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7"/>
      <c r="H15" s="748"/>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566</v>
      </c>
      <c r="AE15" s="109"/>
      <c r="AF15" s="109"/>
      <c r="AG15" s="109"/>
      <c r="AH15" s="109"/>
      <c r="AI15" s="109"/>
      <c r="AJ15" s="110"/>
      <c r="AK15" s="108" t="s">
        <v>637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t="s">
        <v>579</v>
      </c>
      <c r="Q16" s="109"/>
      <c r="R16" s="109"/>
      <c r="S16" s="109"/>
      <c r="T16" s="109"/>
      <c r="U16" s="109"/>
      <c r="V16" s="110"/>
      <c r="W16" s="108" t="s">
        <v>566</v>
      </c>
      <c r="X16" s="109"/>
      <c r="Y16" s="109"/>
      <c r="Z16" s="109"/>
      <c r="AA16" s="109"/>
      <c r="AB16" s="109"/>
      <c r="AC16" s="110"/>
      <c r="AD16" s="108" t="s">
        <v>580</v>
      </c>
      <c r="AE16" s="109"/>
      <c r="AF16" s="109"/>
      <c r="AG16" s="109"/>
      <c r="AH16" s="109"/>
      <c r="AI16" s="109"/>
      <c r="AJ16" s="110"/>
      <c r="AK16" s="108" t="s">
        <v>634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5" t="s">
        <v>50</v>
      </c>
      <c r="J17" s="629"/>
      <c r="K17" s="629"/>
      <c r="L17" s="629"/>
      <c r="M17" s="629"/>
      <c r="N17" s="629"/>
      <c r="O17" s="630"/>
      <c r="P17" s="108">
        <v>3</v>
      </c>
      <c r="Q17" s="109"/>
      <c r="R17" s="109"/>
      <c r="S17" s="109"/>
      <c r="T17" s="109"/>
      <c r="U17" s="109"/>
      <c r="V17" s="110"/>
      <c r="W17" s="108">
        <v>3</v>
      </c>
      <c r="X17" s="109"/>
      <c r="Y17" s="109"/>
      <c r="Z17" s="109"/>
      <c r="AA17" s="109"/>
      <c r="AB17" s="109"/>
      <c r="AC17" s="110"/>
      <c r="AD17" s="108" t="s">
        <v>662</v>
      </c>
      <c r="AE17" s="109"/>
      <c r="AF17" s="109"/>
      <c r="AG17" s="109"/>
      <c r="AH17" s="109"/>
      <c r="AI17" s="109"/>
      <c r="AJ17" s="110"/>
      <c r="AK17" s="108" t="s">
        <v>635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28</v>
      </c>
      <c r="Q18" s="115"/>
      <c r="R18" s="115"/>
      <c r="S18" s="115"/>
      <c r="T18" s="115"/>
      <c r="U18" s="115"/>
      <c r="V18" s="116"/>
      <c r="W18" s="114">
        <f>SUM(W13:AC17)</f>
        <v>33</v>
      </c>
      <c r="X18" s="115"/>
      <c r="Y18" s="115"/>
      <c r="Z18" s="115"/>
      <c r="AA18" s="115"/>
      <c r="AB18" s="115"/>
      <c r="AC18" s="116"/>
      <c r="AD18" s="114">
        <f>SUM(AD13:AJ17)</f>
        <v>86</v>
      </c>
      <c r="AE18" s="115"/>
      <c r="AF18" s="115"/>
      <c r="AG18" s="115"/>
      <c r="AH18" s="115"/>
      <c r="AI18" s="115"/>
      <c r="AJ18" s="116"/>
      <c r="AK18" s="114">
        <f>SUM(AK13:AQ17)</f>
        <v>36.302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27.8</v>
      </c>
      <c r="Q19" s="109"/>
      <c r="R19" s="109"/>
      <c r="S19" s="109"/>
      <c r="T19" s="109"/>
      <c r="U19" s="109"/>
      <c r="V19" s="110"/>
      <c r="W19" s="108">
        <v>32.6</v>
      </c>
      <c r="X19" s="109"/>
      <c r="Y19" s="109"/>
      <c r="Z19" s="109"/>
      <c r="AA19" s="109"/>
      <c r="AB19" s="109"/>
      <c r="AC19" s="110"/>
      <c r="AD19" s="108">
        <v>81.599999999999994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0.99285714285714288</v>
      </c>
      <c r="Q20" s="539"/>
      <c r="R20" s="539"/>
      <c r="S20" s="539"/>
      <c r="T20" s="539"/>
      <c r="U20" s="539"/>
      <c r="V20" s="539"/>
      <c r="W20" s="539">
        <f t="shared" ref="W20" si="0">IF(W18=0, "-", SUM(W19)/W18)</f>
        <v>0.98787878787878791</v>
      </c>
      <c r="X20" s="539"/>
      <c r="Y20" s="539"/>
      <c r="Z20" s="539"/>
      <c r="AA20" s="539"/>
      <c r="AB20" s="539"/>
      <c r="AC20" s="539"/>
      <c r="AD20" s="539">
        <f t="shared" ref="AD20" si="1">IF(AD18=0, "-", SUM(AD19)/AD18)</f>
        <v>0.94883720930232551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1.1120000000000001</v>
      </c>
      <c r="Q21" s="539"/>
      <c r="R21" s="539"/>
      <c r="S21" s="539"/>
      <c r="T21" s="539"/>
      <c r="U21" s="539"/>
      <c r="V21" s="539"/>
      <c r="W21" s="539">
        <f t="shared" ref="W21" si="2">IF(W19=0, "-", SUM(W19)/SUM(W13,W14))</f>
        <v>1.0866666666666667</v>
      </c>
      <c r="X21" s="539"/>
      <c r="Y21" s="539"/>
      <c r="Z21" s="539"/>
      <c r="AA21" s="539"/>
      <c r="AB21" s="539"/>
      <c r="AC21" s="539"/>
      <c r="AD21" s="539">
        <f t="shared" ref="AD21" si="3">IF(AD19=0, "-", SUM(AD19)/SUM(AD13,AD14))</f>
        <v>0.94883720930232551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674</v>
      </c>
      <c r="H23" s="187"/>
      <c r="I23" s="187"/>
      <c r="J23" s="187"/>
      <c r="K23" s="187"/>
      <c r="L23" s="187"/>
      <c r="M23" s="187"/>
      <c r="N23" s="187"/>
      <c r="O23" s="188"/>
      <c r="P23" s="105">
        <v>10</v>
      </c>
      <c r="Q23" s="106"/>
      <c r="R23" s="106"/>
      <c r="S23" s="106"/>
      <c r="T23" s="106"/>
      <c r="U23" s="106"/>
      <c r="V23" s="107"/>
      <c r="W23" s="105"/>
      <c r="X23" s="106"/>
      <c r="Y23" s="106"/>
      <c r="Z23" s="106"/>
      <c r="AA23" s="106"/>
      <c r="AB23" s="106"/>
      <c r="AC23" s="107"/>
      <c r="AD23" s="209" t="s">
        <v>633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3.75" customHeight="1" x14ac:dyDescent="0.15">
      <c r="A24" s="201"/>
      <c r="B24" s="202"/>
      <c r="C24" s="202"/>
      <c r="D24" s="202"/>
      <c r="E24" s="202"/>
      <c r="F24" s="203"/>
      <c r="G24" s="189" t="s">
        <v>582</v>
      </c>
      <c r="H24" s="190"/>
      <c r="I24" s="190"/>
      <c r="J24" s="190"/>
      <c r="K24" s="190"/>
      <c r="L24" s="190"/>
      <c r="M24" s="190"/>
      <c r="N24" s="190"/>
      <c r="O24" s="191"/>
      <c r="P24" s="108">
        <v>7.835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581</v>
      </c>
      <c r="H25" s="187"/>
      <c r="I25" s="187"/>
      <c r="J25" s="187"/>
      <c r="K25" s="187"/>
      <c r="L25" s="187"/>
      <c r="M25" s="187"/>
      <c r="N25" s="187"/>
      <c r="O25" s="188"/>
      <c r="P25" s="108">
        <v>7.4059999999999997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6.3250000000000002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3.96</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0.77600000000000335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36.302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t="s">
        <v>566</v>
      </c>
      <c r="AV31" s="271"/>
      <c r="AW31" s="379" t="s">
        <v>300</v>
      </c>
      <c r="AX31" s="380"/>
    </row>
    <row r="32" spans="1:50" ht="73.5" customHeight="1" x14ac:dyDescent="0.15">
      <c r="A32" s="515"/>
      <c r="B32" s="513"/>
      <c r="C32" s="513"/>
      <c r="D32" s="513"/>
      <c r="E32" s="513"/>
      <c r="F32" s="514"/>
      <c r="G32" s="540" t="s">
        <v>638</v>
      </c>
      <c r="H32" s="541"/>
      <c r="I32" s="541"/>
      <c r="J32" s="541"/>
      <c r="K32" s="541"/>
      <c r="L32" s="541"/>
      <c r="M32" s="541"/>
      <c r="N32" s="541"/>
      <c r="O32" s="542"/>
      <c r="P32" s="161" t="s">
        <v>639</v>
      </c>
      <c r="Q32" s="161"/>
      <c r="R32" s="161"/>
      <c r="S32" s="161"/>
      <c r="T32" s="161"/>
      <c r="U32" s="161"/>
      <c r="V32" s="161"/>
      <c r="W32" s="161"/>
      <c r="X32" s="231"/>
      <c r="Y32" s="338" t="s">
        <v>12</v>
      </c>
      <c r="Z32" s="549"/>
      <c r="AA32" s="550"/>
      <c r="AB32" s="551" t="s">
        <v>585</v>
      </c>
      <c r="AC32" s="551"/>
      <c r="AD32" s="551"/>
      <c r="AE32" s="364">
        <v>352</v>
      </c>
      <c r="AF32" s="365"/>
      <c r="AG32" s="365"/>
      <c r="AH32" s="365"/>
      <c r="AI32" s="364">
        <v>512</v>
      </c>
      <c r="AJ32" s="365"/>
      <c r="AK32" s="365"/>
      <c r="AL32" s="365"/>
      <c r="AM32" s="364"/>
      <c r="AN32" s="365"/>
      <c r="AO32" s="365"/>
      <c r="AP32" s="365"/>
      <c r="AQ32" s="111" t="s">
        <v>577</v>
      </c>
      <c r="AR32" s="112"/>
      <c r="AS32" s="112"/>
      <c r="AT32" s="113"/>
      <c r="AU32" s="365" t="s">
        <v>579</v>
      </c>
      <c r="AV32" s="365"/>
      <c r="AW32" s="365"/>
      <c r="AX32" s="367"/>
    </row>
    <row r="33" spans="1:50" ht="73.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v>80</v>
      </c>
      <c r="AF33" s="365"/>
      <c r="AG33" s="365"/>
      <c r="AH33" s="365"/>
      <c r="AI33" s="364">
        <v>80</v>
      </c>
      <c r="AJ33" s="365"/>
      <c r="AK33" s="365"/>
      <c r="AL33" s="365"/>
      <c r="AM33" s="364">
        <v>500</v>
      </c>
      <c r="AN33" s="365"/>
      <c r="AO33" s="365"/>
      <c r="AP33" s="365"/>
      <c r="AQ33" s="111">
        <v>500</v>
      </c>
      <c r="AR33" s="112"/>
      <c r="AS33" s="112"/>
      <c r="AT33" s="113"/>
      <c r="AU33" s="365" t="s">
        <v>566</v>
      </c>
      <c r="AV33" s="365"/>
      <c r="AW33" s="365"/>
      <c r="AX33" s="367"/>
    </row>
    <row r="34" spans="1:50" ht="73.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440</v>
      </c>
      <c r="AF34" s="365"/>
      <c r="AG34" s="365"/>
      <c r="AH34" s="365"/>
      <c r="AI34" s="364">
        <v>640</v>
      </c>
      <c r="AJ34" s="365"/>
      <c r="AK34" s="365"/>
      <c r="AL34" s="365"/>
      <c r="AM34" s="364"/>
      <c r="AN34" s="365"/>
      <c r="AO34" s="365"/>
      <c r="AP34" s="365"/>
      <c r="AQ34" s="111" t="s">
        <v>577</v>
      </c>
      <c r="AR34" s="112"/>
      <c r="AS34" s="112"/>
      <c r="AT34" s="113"/>
      <c r="AU34" s="365" t="s">
        <v>577</v>
      </c>
      <c r="AV34" s="365"/>
      <c r="AW34" s="365"/>
      <c r="AX34" s="367"/>
    </row>
    <row r="35" spans="1:50" ht="23.25" customHeight="1" x14ac:dyDescent="0.15">
      <c r="A35" s="897" t="s">
        <v>501</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531</v>
      </c>
      <c r="AF65" s="369"/>
      <c r="AG65" s="369"/>
      <c r="AH65" s="370"/>
      <c r="AI65" s="368" t="s">
        <v>528</v>
      </c>
      <c r="AJ65" s="369"/>
      <c r="AK65" s="369"/>
      <c r="AL65" s="370"/>
      <c r="AM65" s="375" t="s">
        <v>523</v>
      </c>
      <c r="AN65" s="375"/>
      <c r="AO65" s="375"/>
      <c r="AP65" s="368"/>
      <c r="AQ65" s="870" t="s">
        <v>354</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78"/>
    </row>
    <row r="67" spans="1:50" ht="23.25" hidden="1" customHeight="1" x14ac:dyDescent="0.15">
      <c r="A67" s="854"/>
      <c r="B67" s="855"/>
      <c r="C67" s="855"/>
      <c r="D67" s="855"/>
      <c r="E67" s="855"/>
      <c r="F67" s="856"/>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v>33</v>
      </c>
      <c r="AR86" s="271"/>
      <c r="AS86" s="137" t="s">
        <v>355</v>
      </c>
      <c r="AT86" s="172"/>
      <c r="AU86" s="271" t="s">
        <v>566</v>
      </c>
      <c r="AV86" s="271"/>
      <c r="AW86" s="379" t="s">
        <v>300</v>
      </c>
      <c r="AX86" s="380"/>
      <c r="AY86" s="10"/>
      <c r="AZ86" s="10"/>
      <c r="BA86" s="10"/>
      <c r="BB86" s="10"/>
      <c r="BC86" s="10"/>
      <c r="BD86" s="10"/>
      <c r="BE86" s="10"/>
      <c r="BF86" s="10"/>
      <c r="BG86" s="10"/>
      <c r="BH86" s="10"/>
    </row>
    <row r="87" spans="1:60" ht="57.75" customHeight="1" x14ac:dyDescent="0.15">
      <c r="A87" s="520"/>
      <c r="B87" s="552"/>
      <c r="C87" s="552"/>
      <c r="D87" s="552"/>
      <c r="E87" s="552"/>
      <c r="F87" s="553"/>
      <c r="G87" s="230" t="s">
        <v>566</v>
      </c>
      <c r="H87" s="161"/>
      <c r="I87" s="161"/>
      <c r="J87" s="161"/>
      <c r="K87" s="161"/>
      <c r="L87" s="161"/>
      <c r="M87" s="161"/>
      <c r="N87" s="161"/>
      <c r="O87" s="231"/>
      <c r="P87" s="161" t="s">
        <v>640</v>
      </c>
      <c r="Q87" s="802"/>
      <c r="R87" s="802"/>
      <c r="S87" s="802"/>
      <c r="T87" s="802"/>
      <c r="U87" s="802"/>
      <c r="V87" s="802"/>
      <c r="W87" s="802"/>
      <c r="X87" s="803"/>
      <c r="Y87" s="758" t="s">
        <v>62</v>
      </c>
      <c r="Z87" s="759"/>
      <c r="AA87" s="760"/>
      <c r="AB87" s="551" t="s">
        <v>587</v>
      </c>
      <c r="AC87" s="551"/>
      <c r="AD87" s="551"/>
      <c r="AE87" s="364">
        <v>4</v>
      </c>
      <c r="AF87" s="365"/>
      <c r="AG87" s="365"/>
      <c r="AH87" s="365"/>
      <c r="AI87" s="364">
        <v>4</v>
      </c>
      <c r="AJ87" s="365"/>
      <c r="AK87" s="365"/>
      <c r="AL87" s="365"/>
      <c r="AM87" s="364">
        <v>3</v>
      </c>
      <c r="AN87" s="365"/>
      <c r="AO87" s="365"/>
      <c r="AP87" s="365"/>
      <c r="AQ87" s="111" t="s">
        <v>566</v>
      </c>
      <c r="AR87" s="112"/>
      <c r="AS87" s="112"/>
      <c r="AT87" s="113"/>
      <c r="AU87" s="365" t="s">
        <v>566</v>
      </c>
      <c r="AV87" s="365"/>
      <c r="AW87" s="365"/>
      <c r="AX87" s="367"/>
    </row>
    <row r="88" spans="1:60" ht="57.75"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t="s">
        <v>587</v>
      </c>
      <c r="AC88" s="522"/>
      <c r="AD88" s="522"/>
      <c r="AE88" s="364" t="s">
        <v>566</v>
      </c>
      <c r="AF88" s="365"/>
      <c r="AG88" s="365"/>
      <c r="AH88" s="365"/>
      <c r="AI88" s="364" t="s">
        <v>566</v>
      </c>
      <c r="AJ88" s="365"/>
      <c r="AK88" s="365"/>
      <c r="AL88" s="365"/>
      <c r="AM88" s="364" t="s">
        <v>635</v>
      </c>
      <c r="AN88" s="365"/>
      <c r="AO88" s="365"/>
      <c r="AP88" s="365"/>
      <c r="AQ88" s="111" t="s">
        <v>566</v>
      </c>
      <c r="AR88" s="112"/>
      <c r="AS88" s="112"/>
      <c r="AT88" s="113"/>
      <c r="AU88" s="365" t="s">
        <v>566</v>
      </c>
      <c r="AV88" s="365"/>
      <c r="AW88" s="365"/>
      <c r="AX88" s="367"/>
      <c r="AY88" s="10"/>
      <c r="AZ88" s="10"/>
      <c r="BA88" s="10"/>
      <c r="BB88" s="10"/>
      <c r="BC88" s="10"/>
    </row>
    <row r="89" spans="1:60" ht="57.7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t="s">
        <v>566</v>
      </c>
      <c r="AF89" s="365"/>
      <c r="AG89" s="365"/>
      <c r="AH89" s="365"/>
      <c r="AI89" s="364" t="s">
        <v>566</v>
      </c>
      <c r="AJ89" s="365"/>
      <c r="AK89" s="365"/>
      <c r="AL89" s="365"/>
      <c r="AM89" s="364" t="s">
        <v>634</v>
      </c>
      <c r="AN89" s="365"/>
      <c r="AO89" s="365"/>
      <c r="AP89" s="365"/>
      <c r="AQ89" s="111" t="s">
        <v>566</v>
      </c>
      <c r="AR89" s="112"/>
      <c r="AS89" s="112"/>
      <c r="AT89" s="113"/>
      <c r="AU89" s="365" t="s">
        <v>566</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531</v>
      </c>
      <c r="AF100" s="827"/>
      <c r="AG100" s="827"/>
      <c r="AH100" s="828"/>
      <c r="AI100" s="826" t="s">
        <v>528</v>
      </c>
      <c r="AJ100" s="827"/>
      <c r="AK100" s="827"/>
      <c r="AL100" s="828"/>
      <c r="AM100" s="826" t="s">
        <v>524</v>
      </c>
      <c r="AN100" s="827"/>
      <c r="AO100" s="827"/>
      <c r="AP100" s="828"/>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589</v>
      </c>
      <c r="AC101" s="551"/>
      <c r="AD101" s="551"/>
      <c r="AE101" s="364">
        <v>3</v>
      </c>
      <c r="AF101" s="365"/>
      <c r="AG101" s="365"/>
      <c r="AH101" s="366"/>
      <c r="AI101" s="364">
        <v>2</v>
      </c>
      <c r="AJ101" s="365"/>
      <c r="AK101" s="365"/>
      <c r="AL101" s="366"/>
      <c r="AM101" s="364">
        <v>4</v>
      </c>
      <c r="AN101" s="365"/>
      <c r="AO101" s="365"/>
      <c r="AP101" s="366"/>
      <c r="AQ101" s="364" t="s">
        <v>577</v>
      </c>
      <c r="AR101" s="365"/>
      <c r="AS101" s="365"/>
      <c r="AT101" s="366"/>
      <c r="AU101" s="364" t="s">
        <v>634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1</v>
      </c>
      <c r="AF102" s="358"/>
      <c r="AG102" s="358"/>
      <c r="AH102" s="358"/>
      <c r="AI102" s="358">
        <v>1</v>
      </c>
      <c r="AJ102" s="358"/>
      <c r="AK102" s="358"/>
      <c r="AL102" s="358"/>
      <c r="AM102" s="358">
        <v>1</v>
      </c>
      <c r="AN102" s="358"/>
      <c r="AO102" s="358"/>
      <c r="AP102" s="358"/>
      <c r="AQ102" s="817">
        <v>1</v>
      </c>
      <c r="AR102" s="818"/>
      <c r="AS102" s="818"/>
      <c r="AT102" s="819"/>
      <c r="AU102" s="817">
        <v>1</v>
      </c>
      <c r="AV102" s="818"/>
      <c r="AW102" s="818"/>
      <c r="AX102" s="819"/>
    </row>
    <row r="103" spans="1:60" ht="31.5"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1"/>
      <c r="B104" s="492"/>
      <c r="C104" s="492"/>
      <c r="D104" s="492"/>
      <c r="E104" s="492"/>
      <c r="F104" s="493"/>
      <c r="G104" s="161" t="s">
        <v>590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589</v>
      </c>
      <c r="AC104" s="472"/>
      <c r="AD104" s="473"/>
      <c r="AE104" s="364">
        <v>14</v>
      </c>
      <c r="AF104" s="365"/>
      <c r="AG104" s="365"/>
      <c r="AH104" s="366"/>
      <c r="AI104" s="364">
        <v>11</v>
      </c>
      <c r="AJ104" s="365"/>
      <c r="AK104" s="365"/>
      <c r="AL104" s="366"/>
      <c r="AM104" s="364">
        <v>11</v>
      </c>
      <c r="AN104" s="365"/>
      <c r="AO104" s="365"/>
      <c r="AP104" s="366"/>
      <c r="AQ104" s="364" t="s">
        <v>577</v>
      </c>
      <c r="AR104" s="365"/>
      <c r="AS104" s="365"/>
      <c r="AT104" s="366"/>
      <c r="AU104" s="364" t="s">
        <v>634</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589</v>
      </c>
      <c r="AC105" s="407"/>
      <c r="AD105" s="408"/>
      <c r="AE105" s="358">
        <v>11</v>
      </c>
      <c r="AF105" s="358"/>
      <c r="AG105" s="358"/>
      <c r="AH105" s="358"/>
      <c r="AI105" s="358">
        <v>11</v>
      </c>
      <c r="AJ105" s="358"/>
      <c r="AK105" s="358"/>
      <c r="AL105" s="358"/>
      <c r="AM105" s="358">
        <v>11</v>
      </c>
      <c r="AN105" s="358"/>
      <c r="AO105" s="358"/>
      <c r="AP105" s="358"/>
      <c r="AQ105" s="364">
        <v>14</v>
      </c>
      <c r="AR105" s="365"/>
      <c r="AS105" s="365"/>
      <c r="AT105" s="366"/>
      <c r="AU105" s="817">
        <v>11</v>
      </c>
      <c r="AV105" s="818"/>
      <c r="AW105" s="818"/>
      <c r="AX105" s="819"/>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84</v>
      </c>
      <c r="AF116" s="358"/>
      <c r="AG116" s="358"/>
      <c r="AH116" s="358"/>
      <c r="AI116" s="358">
        <v>70</v>
      </c>
      <c r="AJ116" s="358"/>
      <c r="AK116" s="358"/>
      <c r="AL116" s="358"/>
      <c r="AM116" s="358">
        <v>46</v>
      </c>
      <c r="AN116" s="358"/>
      <c r="AO116" s="358"/>
      <c r="AP116" s="358"/>
      <c r="AQ116" s="364">
        <v>88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658</v>
      </c>
      <c r="AN117" s="306"/>
      <c r="AO117" s="306"/>
      <c r="AP117" s="306"/>
      <c r="AQ117" s="306" t="s">
        <v>659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592</v>
      </c>
      <c r="AC119" s="301"/>
      <c r="AD119" s="302"/>
      <c r="AE119" s="358">
        <v>669</v>
      </c>
      <c r="AF119" s="358"/>
      <c r="AG119" s="358"/>
      <c r="AH119" s="358"/>
      <c r="AI119" s="358">
        <v>850</v>
      </c>
      <c r="AJ119" s="358"/>
      <c r="AK119" s="358"/>
      <c r="AL119" s="358"/>
      <c r="AM119" s="358">
        <v>854</v>
      </c>
      <c r="AN119" s="358"/>
      <c r="AO119" s="358"/>
      <c r="AP119" s="358"/>
      <c r="AQ119" s="358">
        <v>735</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t="s">
        <v>599</v>
      </c>
      <c r="AF120" s="306"/>
      <c r="AG120" s="306"/>
      <c r="AH120" s="306"/>
      <c r="AI120" s="306" t="s">
        <v>600</v>
      </c>
      <c r="AJ120" s="306"/>
      <c r="AK120" s="306"/>
      <c r="AL120" s="306"/>
      <c r="AM120" s="306" t="s">
        <v>660</v>
      </c>
      <c r="AN120" s="306"/>
      <c r="AO120" s="306"/>
      <c r="AP120" s="306"/>
      <c r="AQ120" s="306" t="s">
        <v>663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566</v>
      </c>
      <c r="AV133" s="136"/>
      <c r="AW133" s="137" t="s">
        <v>300</v>
      </c>
      <c r="AX133" s="138"/>
    </row>
    <row r="134" spans="1:50" ht="39.75" customHeight="1" x14ac:dyDescent="0.15">
      <c r="A134" s="99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566</v>
      </c>
      <c r="AF134" s="112"/>
      <c r="AG134" s="112"/>
      <c r="AH134" s="112"/>
      <c r="AI134" s="266" t="s">
        <v>566</v>
      </c>
      <c r="AJ134" s="112"/>
      <c r="AK134" s="112"/>
      <c r="AL134" s="112"/>
      <c r="AM134" s="266" t="s">
        <v>634</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566</v>
      </c>
      <c r="AJ135" s="112"/>
      <c r="AK135" s="112"/>
      <c r="AL135" s="112"/>
      <c r="AM135" s="266" t="s">
        <v>634</v>
      </c>
      <c r="AN135" s="112"/>
      <c r="AO135" s="112"/>
      <c r="AP135" s="112"/>
      <c r="AQ135" s="266" t="s">
        <v>577</v>
      </c>
      <c r="AR135" s="112"/>
      <c r="AS135" s="112"/>
      <c r="AT135" s="112"/>
      <c r="AU135" s="266" t="s">
        <v>566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604</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15">
      <c r="A433" s="994"/>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571</v>
      </c>
      <c r="AF433" s="112"/>
      <c r="AG433" s="112"/>
      <c r="AH433" s="113"/>
      <c r="AI433" s="111" t="s">
        <v>571</v>
      </c>
      <c r="AJ433" s="112"/>
      <c r="AK433" s="112"/>
      <c r="AL433" s="112"/>
      <c r="AM433" s="111" t="s">
        <v>566</v>
      </c>
      <c r="AN433" s="112"/>
      <c r="AO433" s="112"/>
      <c r="AP433" s="113"/>
      <c r="AQ433" s="111" t="s">
        <v>604</v>
      </c>
      <c r="AR433" s="112"/>
      <c r="AS433" s="112"/>
      <c r="AT433" s="113"/>
      <c r="AU433" s="112" t="s">
        <v>571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571</v>
      </c>
      <c r="AF434" s="112"/>
      <c r="AG434" s="112"/>
      <c r="AH434" s="113"/>
      <c r="AI434" s="111" t="s">
        <v>604</v>
      </c>
      <c r="AJ434" s="112"/>
      <c r="AK434" s="112"/>
      <c r="AL434" s="112"/>
      <c r="AM434" s="111" t="s">
        <v>566</v>
      </c>
      <c r="AN434" s="112"/>
      <c r="AO434" s="112"/>
      <c r="AP434" s="113"/>
      <c r="AQ434" s="111" t="s">
        <v>571</v>
      </c>
      <c r="AR434" s="112"/>
      <c r="AS434" s="112"/>
      <c r="AT434" s="113"/>
      <c r="AU434" s="112" t="s">
        <v>571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604</v>
      </c>
      <c r="AJ435" s="112"/>
      <c r="AK435" s="112"/>
      <c r="AL435" s="112"/>
      <c r="AM435" s="111" t="s">
        <v>566</v>
      </c>
      <c r="AN435" s="112"/>
      <c r="AO435" s="112"/>
      <c r="AP435" s="113"/>
      <c r="AQ435" s="111" t="s">
        <v>571</v>
      </c>
      <c r="AR435" s="112"/>
      <c r="AS435" s="112"/>
      <c r="AT435" s="113"/>
      <c r="AU435" s="112" t="s">
        <v>604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355</v>
      </c>
      <c r="AH457" s="172"/>
      <c r="AI457" s="182"/>
      <c r="AJ457" s="182"/>
      <c r="AK457" s="182"/>
      <c r="AL457" s="177"/>
      <c r="AM457" s="182"/>
      <c r="AN457" s="182"/>
      <c r="AO457" s="182"/>
      <c r="AP457" s="177"/>
      <c r="AQ457" s="217" t="s">
        <v>604</v>
      </c>
      <c r="AR457" s="136"/>
      <c r="AS457" s="137" t="s">
        <v>355</v>
      </c>
      <c r="AT457" s="172"/>
      <c r="AU457" s="136" t="s">
        <v>571</v>
      </c>
      <c r="AV457" s="136"/>
      <c r="AW457" s="137" t="s">
        <v>300</v>
      </c>
      <c r="AX457" s="138"/>
    </row>
    <row r="458" spans="1:50" ht="23.25" customHeight="1" x14ac:dyDescent="0.15">
      <c r="A458" s="994"/>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604</v>
      </c>
      <c r="AC458" s="133"/>
      <c r="AD458" s="133"/>
      <c r="AE458" s="111" t="s">
        <v>571</v>
      </c>
      <c r="AF458" s="112"/>
      <c r="AG458" s="112"/>
      <c r="AH458" s="112"/>
      <c r="AI458" s="111" t="s">
        <v>604</v>
      </c>
      <c r="AJ458" s="112"/>
      <c r="AK458" s="112"/>
      <c r="AL458" s="112"/>
      <c r="AM458" s="111" t="s">
        <v>566</v>
      </c>
      <c r="AN458" s="112"/>
      <c r="AO458" s="112"/>
      <c r="AP458" s="113"/>
      <c r="AQ458" s="111" t="s">
        <v>571</v>
      </c>
      <c r="AR458" s="112"/>
      <c r="AS458" s="112"/>
      <c r="AT458" s="113"/>
      <c r="AU458" s="112" t="s">
        <v>604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571</v>
      </c>
      <c r="AF459" s="112"/>
      <c r="AG459" s="112"/>
      <c r="AH459" s="113"/>
      <c r="AI459" s="111" t="s">
        <v>571</v>
      </c>
      <c r="AJ459" s="112"/>
      <c r="AK459" s="112"/>
      <c r="AL459" s="112"/>
      <c r="AM459" s="111" t="s">
        <v>566</v>
      </c>
      <c r="AN459" s="112"/>
      <c r="AO459" s="112"/>
      <c r="AP459" s="113"/>
      <c r="AQ459" s="111" t="s">
        <v>571</v>
      </c>
      <c r="AR459" s="112"/>
      <c r="AS459" s="112"/>
      <c r="AT459" s="113"/>
      <c r="AU459" s="112" t="s">
        <v>571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604</v>
      </c>
      <c r="AF460" s="112"/>
      <c r="AG460" s="112"/>
      <c r="AH460" s="113"/>
      <c r="AI460" s="111" t="s">
        <v>571</v>
      </c>
      <c r="AJ460" s="112"/>
      <c r="AK460" s="112"/>
      <c r="AL460" s="112"/>
      <c r="AM460" s="111" t="s">
        <v>566</v>
      </c>
      <c r="AN460" s="112"/>
      <c r="AO460" s="112"/>
      <c r="AP460" s="113"/>
      <c r="AQ460" s="111" t="s">
        <v>571</v>
      </c>
      <c r="AR460" s="112"/>
      <c r="AS460" s="112"/>
      <c r="AT460" s="113"/>
      <c r="AU460" s="112" t="s">
        <v>571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4"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572</v>
      </c>
      <c r="AE702" s="896"/>
      <c r="AF702" s="896"/>
      <c r="AG702" s="726" t="s">
        <v>668</v>
      </c>
      <c r="AH702" s="727"/>
      <c r="AI702" s="727"/>
      <c r="AJ702" s="727"/>
      <c r="AK702" s="727"/>
      <c r="AL702" s="727"/>
      <c r="AM702" s="727"/>
      <c r="AN702" s="727"/>
      <c r="AO702" s="727"/>
      <c r="AP702" s="727"/>
      <c r="AQ702" s="727"/>
      <c r="AR702" s="727"/>
      <c r="AS702" s="727"/>
      <c r="AT702" s="727"/>
      <c r="AU702" s="727"/>
      <c r="AV702" s="727"/>
      <c r="AW702" s="727"/>
      <c r="AX702" s="728"/>
    </row>
    <row r="703" spans="1:50" ht="8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726" t="s">
        <v>668</v>
      </c>
      <c r="AH703" s="727"/>
      <c r="AI703" s="727"/>
      <c r="AJ703" s="727"/>
      <c r="AK703" s="727"/>
      <c r="AL703" s="727"/>
      <c r="AM703" s="727"/>
      <c r="AN703" s="727"/>
      <c r="AO703" s="727"/>
      <c r="AP703" s="727"/>
      <c r="AQ703" s="727"/>
      <c r="AR703" s="727"/>
      <c r="AS703" s="727"/>
      <c r="AT703" s="727"/>
      <c r="AU703" s="727"/>
      <c r="AV703" s="727"/>
      <c r="AW703" s="727"/>
      <c r="AX703" s="728"/>
    </row>
    <row r="704" spans="1:50" ht="8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726" t="s">
        <v>668</v>
      </c>
      <c r="AH704" s="727"/>
      <c r="AI704" s="727"/>
      <c r="AJ704" s="727"/>
      <c r="AK704" s="727"/>
      <c r="AL704" s="727"/>
      <c r="AM704" s="727"/>
      <c r="AN704" s="727"/>
      <c r="AO704" s="727"/>
      <c r="AP704" s="727"/>
      <c r="AQ704" s="727"/>
      <c r="AR704" s="727"/>
      <c r="AS704" s="727"/>
      <c r="AT704" s="727"/>
      <c r="AU704" s="727"/>
      <c r="AV704" s="727"/>
      <c r="AW704" s="727"/>
      <c r="AX704" s="728"/>
    </row>
    <row r="705" spans="1:50" ht="15.75"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572</v>
      </c>
      <c r="AE705" s="736"/>
      <c r="AF705" s="736"/>
      <c r="AG705" s="160" t="s">
        <v>669</v>
      </c>
      <c r="AH705" s="161"/>
      <c r="AI705" s="161"/>
      <c r="AJ705" s="161"/>
      <c r="AK705" s="161"/>
      <c r="AL705" s="161"/>
      <c r="AM705" s="161"/>
      <c r="AN705" s="161"/>
      <c r="AO705" s="161"/>
      <c r="AP705" s="161"/>
      <c r="AQ705" s="161"/>
      <c r="AR705" s="161"/>
      <c r="AS705" s="161"/>
      <c r="AT705" s="161"/>
      <c r="AU705" s="161"/>
      <c r="AV705" s="161"/>
      <c r="AW705" s="161"/>
      <c r="AX705" s="162"/>
    </row>
    <row r="706" spans="1:50" ht="31.5" customHeight="1" x14ac:dyDescent="0.15">
      <c r="A706" s="655"/>
      <c r="B706" s="773"/>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17.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3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670</v>
      </c>
      <c r="AH709" s="665"/>
      <c r="AI709" s="665"/>
      <c r="AJ709" s="665"/>
      <c r="AK709" s="665"/>
      <c r="AL709" s="665"/>
      <c r="AM709" s="665"/>
      <c r="AN709" s="665"/>
      <c r="AO709" s="665"/>
      <c r="AP709" s="665"/>
      <c r="AQ709" s="665"/>
      <c r="AR709" s="665"/>
      <c r="AS709" s="665"/>
      <c r="AT709" s="665"/>
      <c r="AU709" s="665"/>
      <c r="AV709" s="665"/>
      <c r="AW709" s="665"/>
      <c r="AX709" s="666"/>
    </row>
    <row r="710" spans="1:50" ht="47.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671</v>
      </c>
      <c r="AH710" s="665"/>
      <c r="AI710" s="665"/>
      <c r="AJ710" s="665"/>
      <c r="AK710" s="665"/>
      <c r="AL710" s="665"/>
      <c r="AM710" s="665"/>
      <c r="AN710" s="665"/>
      <c r="AO710" s="665"/>
      <c r="AP710" s="665"/>
      <c r="AQ710" s="665"/>
      <c r="AR710" s="665"/>
      <c r="AS710" s="665"/>
      <c r="AT710" s="665"/>
      <c r="AU710" s="665"/>
      <c r="AV710" s="665"/>
      <c r="AW710" s="665"/>
      <c r="AX710" s="666"/>
    </row>
    <row r="711" spans="1:50" ht="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0.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642</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0.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642</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81.7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572</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69"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80"/>
      <c r="AG715" s="526" t="s">
        <v>673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667</v>
      </c>
      <c r="AH717" s="665"/>
      <c r="AI717" s="665"/>
      <c r="AJ717" s="665"/>
      <c r="AK717" s="665"/>
      <c r="AL717" s="665"/>
      <c r="AM717" s="665"/>
      <c r="AN717" s="665"/>
      <c r="AO717" s="665"/>
      <c r="AP717" s="665"/>
      <c r="AQ717" s="665"/>
      <c r="AR717" s="665"/>
      <c r="AS717" s="665"/>
      <c r="AT717" s="665"/>
      <c r="AU717" s="665"/>
      <c r="AV717" s="665"/>
      <c r="AW717" s="665"/>
      <c r="AX717" s="666"/>
    </row>
    <row r="718" spans="1:50" ht="58.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642</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14.2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644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8.75" customHeight="1" thickBot="1" x14ac:dyDescent="0.2">
      <c r="A727" s="623"/>
      <c r="B727" s="624"/>
      <c r="C727" s="695" t="s">
        <v>57</v>
      </c>
      <c r="D727" s="696"/>
      <c r="E727" s="696"/>
      <c r="F727" s="697"/>
      <c r="G727" s="798" t="s">
        <v>632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7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1.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545</v>
      </c>
      <c r="B737" s="124"/>
      <c r="C737" s="124"/>
      <c r="D737" s="125"/>
      <c r="E737" s="122" t="s">
        <v>577</v>
      </c>
      <c r="F737" s="122"/>
      <c r="G737" s="122"/>
      <c r="H737" s="122"/>
      <c r="I737" s="122"/>
      <c r="J737" s="122"/>
      <c r="K737" s="122"/>
      <c r="L737" s="122"/>
      <c r="M737" s="122"/>
      <c r="N737" s="101" t="s">
        <v>538</v>
      </c>
      <c r="O737" s="101"/>
      <c r="P737" s="101"/>
      <c r="Q737" s="101"/>
      <c r="R737" s="122" t="s">
        <v>610</v>
      </c>
      <c r="S737" s="122"/>
      <c r="T737" s="122"/>
      <c r="U737" s="122"/>
      <c r="V737" s="122"/>
      <c r="W737" s="122"/>
      <c r="X737" s="122"/>
      <c r="Y737" s="122"/>
      <c r="Z737" s="122"/>
      <c r="AA737" s="101" t="s">
        <v>537</v>
      </c>
      <c r="AB737" s="101"/>
      <c r="AC737" s="101"/>
      <c r="AD737" s="101"/>
      <c r="AE737" s="122" t="s">
        <v>611</v>
      </c>
      <c r="AF737" s="122"/>
      <c r="AG737" s="122"/>
      <c r="AH737" s="122"/>
      <c r="AI737" s="122"/>
      <c r="AJ737" s="122"/>
      <c r="AK737" s="122"/>
      <c r="AL737" s="122"/>
      <c r="AM737" s="122"/>
      <c r="AN737" s="101" t="s">
        <v>536</v>
      </c>
      <c r="AO737" s="101"/>
      <c r="AP737" s="101"/>
      <c r="AQ737" s="101"/>
      <c r="AR737" s="102" t="s">
        <v>612</v>
      </c>
      <c r="AS737" s="103"/>
      <c r="AT737" s="103"/>
      <c r="AU737" s="103"/>
      <c r="AV737" s="103"/>
      <c r="AW737" s="103"/>
      <c r="AX737" s="104"/>
      <c r="AY737" s="89"/>
      <c r="AZ737" s="89"/>
    </row>
    <row r="738" spans="1:52" ht="24.75" customHeight="1" x14ac:dyDescent="0.15">
      <c r="A738" s="123" t="s">
        <v>535</v>
      </c>
      <c r="B738" s="124"/>
      <c r="C738" s="124"/>
      <c r="D738" s="125"/>
      <c r="E738" s="122" t="s">
        <v>613</v>
      </c>
      <c r="F738" s="122"/>
      <c r="G738" s="122"/>
      <c r="H738" s="122"/>
      <c r="I738" s="122"/>
      <c r="J738" s="122"/>
      <c r="K738" s="122"/>
      <c r="L738" s="122"/>
      <c r="M738" s="122"/>
      <c r="N738" s="101" t="s">
        <v>534</v>
      </c>
      <c r="O738" s="101"/>
      <c r="P738" s="101"/>
      <c r="Q738" s="101"/>
      <c r="R738" s="122" t="s">
        <v>614</v>
      </c>
      <c r="S738" s="122"/>
      <c r="T738" s="122"/>
      <c r="U738" s="122"/>
      <c r="V738" s="122"/>
      <c r="W738" s="122"/>
      <c r="X738" s="122"/>
      <c r="Y738" s="122"/>
      <c r="Z738" s="122"/>
      <c r="AA738" s="101" t="s">
        <v>533</v>
      </c>
      <c r="AB738" s="101"/>
      <c r="AC738" s="101"/>
      <c r="AD738" s="101"/>
      <c r="AE738" s="122" t="s">
        <v>615</v>
      </c>
      <c r="AF738" s="122"/>
      <c r="AG738" s="122"/>
      <c r="AH738" s="122"/>
      <c r="AI738" s="122"/>
      <c r="AJ738" s="122"/>
      <c r="AK738" s="122"/>
      <c r="AL738" s="122"/>
      <c r="AM738" s="122"/>
      <c r="AN738" s="101" t="s">
        <v>529</v>
      </c>
      <c r="AO738" s="101"/>
      <c r="AP738" s="101"/>
      <c r="AQ738" s="101"/>
      <c r="AR738" s="102">
        <v>242</v>
      </c>
      <c r="AS738" s="103"/>
      <c r="AT738" s="103"/>
      <c r="AU738" s="103"/>
      <c r="AV738" s="103"/>
      <c r="AW738" s="103"/>
      <c r="AX738" s="104"/>
    </row>
    <row r="739" spans="1:52" ht="24.75" customHeight="1" thickBot="1" x14ac:dyDescent="0.2">
      <c r="A739" s="126" t="s">
        <v>525</v>
      </c>
      <c r="B739" s="127"/>
      <c r="C739" s="127"/>
      <c r="D739" s="128"/>
      <c r="E739" s="129" t="s">
        <v>616</v>
      </c>
      <c r="F739" s="117"/>
      <c r="G739" s="117"/>
      <c r="H739" s="93" t="str">
        <f>IF(E739="", "", "(")</f>
        <v>(</v>
      </c>
      <c r="I739" s="117"/>
      <c r="J739" s="117"/>
      <c r="K739" s="93" t="str">
        <f>IF(OR(I739="　", I739=""), "", "-")</f>
        <v/>
      </c>
      <c r="L739" s="118">
        <v>241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507</v>
      </c>
      <c r="B779" s="764"/>
      <c r="C779" s="764"/>
      <c r="D779" s="764"/>
      <c r="E779" s="764"/>
      <c r="F779" s="765"/>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2.75" customHeight="1" x14ac:dyDescent="0.15">
      <c r="A781" s="556"/>
      <c r="B781" s="766"/>
      <c r="C781" s="766"/>
      <c r="D781" s="766"/>
      <c r="E781" s="766"/>
      <c r="F781" s="767"/>
      <c r="G781" s="449" t="s">
        <v>643</v>
      </c>
      <c r="H781" s="450"/>
      <c r="I781" s="450"/>
      <c r="J781" s="450"/>
      <c r="K781" s="451"/>
      <c r="L781" s="452" t="s">
        <v>626</v>
      </c>
      <c r="M781" s="453"/>
      <c r="N781" s="453"/>
      <c r="O781" s="453"/>
      <c r="P781" s="453"/>
      <c r="Q781" s="453"/>
      <c r="R781" s="453"/>
      <c r="S781" s="453"/>
      <c r="T781" s="453"/>
      <c r="U781" s="453"/>
      <c r="V781" s="453"/>
      <c r="W781" s="453"/>
      <c r="X781" s="454"/>
      <c r="Y781" s="455">
        <v>8</v>
      </c>
      <c r="Z781" s="456"/>
      <c r="AA781" s="456"/>
      <c r="AB781" s="557"/>
      <c r="AC781" s="449" t="s">
        <v>649</v>
      </c>
      <c r="AD781" s="450"/>
      <c r="AE781" s="450"/>
      <c r="AF781" s="450"/>
      <c r="AG781" s="451"/>
      <c r="AH781" s="452" t="s">
        <v>651</v>
      </c>
      <c r="AI781" s="453"/>
      <c r="AJ781" s="453"/>
      <c r="AK781" s="453"/>
      <c r="AL781" s="453"/>
      <c r="AM781" s="453"/>
      <c r="AN781" s="453"/>
      <c r="AO781" s="453"/>
      <c r="AP781" s="453"/>
      <c r="AQ781" s="453"/>
      <c r="AR781" s="453"/>
      <c r="AS781" s="453"/>
      <c r="AT781" s="454"/>
      <c r="AU781" s="455">
        <v>34.799999999999997</v>
      </c>
      <c r="AV781" s="456"/>
      <c r="AW781" s="456"/>
      <c r="AX781" s="457"/>
    </row>
    <row r="782" spans="1:50" ht="24.75"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650</v>
      </c>
      <c r="AD782" s="349"/>
      <c r="AE782" s="349"/>
      <c r="AF782" s="349"/>
      <c r="AG782" s="350"/>
      <c r="AH782" s="401" t="s">
        <v>652</v>
      </c>
      <c r="AI782" s="402"/>
      <c r="AJ782" s="402"/>
      <c r="AK782" s="402"/>
      <c r="AL782" s="402"/>
      <c r="AM782" s="402"/>
      <c r="AN782" s="402"/>
      <c r="AO782" s="402"/>
      <c r="AP782" s="402"/>
      <c r="AQ782" s="402"/>
      <c r="AR782" s="402"/>
      <c r="AS782" s="402"/>
      <c r="AT782" s="403"/>
      <c r="AU782" s="398">
        <v>2.1</v>
      </c>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653</v>
      </c>
      <c r="AD783" s="349"/>
      <c r="AE783" s="349"/>
      <c r="AF783" s="349"/>
      <c r="AG783" s="350"/>
      <c r="AH783" s="401" t="s">
        <v>654</v>
      </c>
      <c r="AI783" s="402"/>
      <c r="AJ783" s="402"/>
      <c r="AK783" s="402"/>
      <c r="AL783" s="402"/>
      <c r="AM783" s="402"/>
      <c r="AN783" s="402"/>
      <c r="AO783" s="402"/>
      <c r="AP783" s="402"/>
      <c r="AQ783" s="402"/>
      <c r="AR783" s="402"/>
      <c r="AS783" s="402"/>
      <c r="AT783" s="403"/>
      <c r="AU783" s="398">
        <v>1.1000000000000001</v>
      </c>
      <c r="AV783" s="399"/>
      <c r="AW783" s="399"/>
      <c r="AX783" s="400"/>
    </row>
    <row r="784" spans="1:50" ht="24.75"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655</v>
      </c>
      <c r="AD784" s="349"/>
      <c r="AE784" s="349"/>
      <c r="AF784" s="349"/>
      <c r="AG784" s="350"/>
      <c r="AH784" s="401" t="s">
        <v>657</v>
      </c>
      <c r="AI784" s="402"/>
      <c r="AJ784" s="402"/>
      <c r="AK784" s="402"/>
      <c r="AL784" s="402"/>
      <c r="AM784" s="402"/>
      <c r="AN784" s="402"/>
      <c r="AO784" s="402"/>
      <c r="AP784" s="402"/>
      <c r="AQ784" s="402"/>
      <c r="AR784" s="402"/>
      <c r="AS784" s="402"/>
      <c r="AT784" s="403"/>
      <c r="AU784" s="398">
        <v>12.5</v>
      </c>
      <c r="AV784" s="399"/>
      <c r="AW784" s="399"/>
      <c r="AX784" s="400"/>
    </row>
    <row r="785" spans="1:50" ht="24.75"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656</v>
      </c>
      <c r="AD785" s="349"/>
      <c r="AE785" s="349"/>
      <c r="AF785" s="349"/>
      <c r="AG785" s="350"/>
      <c r="AH785" s="401" t="s">
        <v>666</v>
      </c>
      <c r="AI785" s="402"/>
      <c r="AJ785" s="402"/>
      <c r="AK785" s="402"/>
      <c r="AL785" s="402"/>
      <c r="AM785" s="402"/>
      <c r="AN785" s="402"/>
      <c r="AO785" s="402"/>
      <c r="AP785" s="402"/>
      <c r="AQ785" s="402"/>
      <c r="AR785" s="402"/>
      <c r="AS785" s="402"/>
      <c r="AT785" s="403"/>
      <c r="AU785" s="398">
        <v>5.0999999999999996</v>
      </c>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55.6</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627</v>
      </c>
      <c r="D837" s="418"/>
      <c r="E837" s="418"/>
      <c r="F837" s="418"/>
      <c r="G837" s="418"/>
      <c r="H837" s="418"/>
      <c r="I837" s="418"/>
      <c r="J837" s="419" t="s">
        <v>628</v>
      </c>
      <c r="K837" s="420"/>
      <c r="L837" s="420"/>
      <c r="M837" s="420"/>
      <c r="N837" s="420"/>
      <c r="O837" s="420"/>
      <c r="P837" s="425" t="s">
        <v>629</v>
      </c>
      <c r="Q837" s="317"/>
      <c r="R837" s="317"/>
      <c r="S837" s="317"/>
      <c r="T837" s="317"/>
      <c r="U837" s="317"/>
      <c r="V837" s="317"/>
      <c r="W837" s="317"/>
      <c r="X837" s="317"/>
      <c r="Y837" s="318">
        <v>8</v>
      </c>
      <c r="Z837" s="319"/>
      <c r="AA837" s="319"/>
      <c r="AB837" s="320"/>
      <c r="AC837" s="328" t="s">
        <v>196</v>
      </c>
      <c r="AD837" s="423"/>
      <c r="AE837" s="423"/>
      <c r="AF837" s="423"/>
      <c r="AG837" s="423"/>
      <c r="AH837" s="421" t="s">
        <v>630</v>
      </c>
      <c r="AI837" s="422"/>
      <c r="AJ837" s="422"/>
      <c r="AK837" s="422"/>
      <c r="AL837" s="325" t="s">
        <v>631</v>
      </c>
      <c r="AM837" s="326"/>
      <c r="AN837" s="326"/>
      <c r="AO837" s="327"/>
      <c r="AP837" s="321" t="s">
        <v>630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6.5" customHeight="1" x14ac:dyDescent="0.15">
      <c r="A870" s="404">
        <v>1</v>
      </c>
      <c r="B870" s="404">
        <v>1</v>
      </c>
      <c r="C870" s="424" t="s">
        <v>647</v>
      </c>
      <c r="D870" s="418"/>
      <c r="E870" s="418"/>
      <c r="F870" s="418"/>
      <c r="G870" s="418"/>
      <c r="H870" s="418"/>
      <c r="I870" s="418"/>
      <c r="J870" s="419">
        <v>2010001033161</v>
      </c>
      <c r="K870" s="420"/>
      <c r="L870" s="420"/>
      <c r="M870" s="420"/>
      <c r="N870" s="420"/>
      <c r="O870" s="420"/>
      <c r="P870" s="425" t="s">
        <v>648</v>
      </c>
      <c r="Q870" s="317"/>
      <c r="R870" s="317"/>
      <c r="S870" s="317"/>
      <c r="T870" s="317"/>
      <c r="U870" s="317"/>
      <c r="V870" s="317"/>
      <c r="W870" s="317"/>
      <c r="X870" s="317"/>
      <c r="Y870" s="318">
        <v>55.6</v>
      </c>
      <c r="Z870" s="319"/>
      <c r="AA870" s="319"/>
      <c r="AB870" s="320"/>
      <c r="AC870" s="328" t="s">
        <v>494</v>
      </c>
      <c r="AD870" s="423"/>
      <c r="AE870" s="423"/>
      <c r="AF870" s="423"/>
      <c r="AG870" s="423"/>
      <c r="AH870" s="421">
        <v>2</v>
      </c>
      <c r="AI870" s="422"/>
      <c r="AJ870" s="422"/>
      <c r="AK870" s="422"/>
      <c r="AL870" s="325">
        <v>97</v>
      </c>
      <c r="AM870" s="326"/>
      <c r="AN870" s="326"/>
      <c r="AO870" s="327"/>
      <c r="AP870" s="321" t="s">
        <v>645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cellComments="asDisplayed" r:id="rId1"/>
  <headerFooter differentFirst="1" alignWithMargins="0"/>
  <rowBreaks count="3" manualBreakCount="3">
    <brk id="84"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2019-05-30T01:49:05Z</cp:lastPrinted>
  <dcterms:created xsi:type="dcterms:W3CDTF">2012-03-13T00:50:25Z</dcterms:created>
  <dcterms:modified xsi:type="dcterms:W3CDTF">2019-07-09T00:16:22Z</dcterms:modified>
</cp:coreProperties>
</file>