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BA22C14-9DEB-406F-B513-70650BE21EB8}" xr6:coauthVersionLast="36" xr6:coauthVersionMax="36" xr10:uidLastSave="{00000000-0000-0000-0000-000000000000}"/>
  <bookViews>
    <workbookView xWindow="5160" yWindow="0" windowWidth="28800" windowHeight="122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<sst xmlns="http://schemas.openxmlformats.org/spreadsheetml/2006/main" count="3084" uniqueCount="699">
  <si>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</si>
  <si>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</si>
  <si>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</si>
  <si>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</si>
  <si>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</si>
  <si>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</si>
  <si>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</si>
  <si>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</si>
  <si>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</si>
  <si>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</si>
  <si>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</si>
  <si>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</si>
  <si>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</si>
  <si>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</si>
  <si>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</si>
  <si>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</si>
  <si>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</si>
  <si>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</si>
  <si>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</si>
  <si>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</si>
  <si>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</si>
  <si>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</si>
  <si>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</si>
  <si>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</si>
  <si>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</si>
  <si>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</si>
  <si>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</si>
  <si>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</si>
  <si>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</si>
  <si>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</si>
  <si>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</si>
  <si>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</si>
  <si>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</si>
  <si>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</si>
  <si>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</si>
  <si>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</si>
  <si>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</si>
  <si>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</si>
  <si>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</si>
  <si>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</si>
  <si>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</si>
  <si>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</si>
  <si>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</si>
  <si>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</si>
  <si>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</si>
  <si>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</si>
  <si>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</si>
  <si>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</si>
  <si>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</si>
  <si>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</si>
  <si>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</si>
  <si>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</si>
  <si>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</si>
  <si>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</si>
  <si>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</si>
  <si>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</si>
  <si>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</si>
  <si>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</si>
  <si>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</si>
  <si>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</si>
  <si>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</si>
  <si>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</si>
  <si>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</si>
  <si>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</si>
  <si>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</si>
  <si>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</si>
  <si>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</si>
  <si>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</si>
  <si>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</si>
  <si>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</si>
  <si>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</si>
  <si>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</si>
  <si>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</si>
  <si>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</si>
  <si>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</si>
  <si>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</si>
  <si>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</si>
  <si>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</si>
  <si>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</si>
  <si>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</si>
  <si>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</si>
  <si>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</si>
  <si>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</si>
  <si>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</si>
  <si>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</si>
  <si>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</si>
  <si>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</si>
  <si>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</si>
  <si>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</si>
  <si>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</si>
  <si>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</si>
  <si>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</si>
  <si>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</si>
  <si>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</si>
  <si>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</si>
  <si>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</si>
  <si>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</si>
  <si>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</si>
  <si>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</si>
  <si>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</si>
  <si>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</si>
  <si>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</si>
  <si>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</si>
  <si>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</si>
  <si>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</si>
  <si>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</si>
  <si>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</si>
  <si>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</si>
  <si>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</si>
  <si>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</si>
  <si>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</si>
  <si>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</si>
  <si>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</si>
  <si>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</si>
  <si>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</si>
  <si>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</si>
  <si>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</si>
  <si>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</si>
  <si>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</si>
  <si>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</si>
  <si>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</si>
  <si>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</si>
  <si>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</si>
  <si>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</si>
  <si>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</si>
  <si>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</si>
  <si>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</si>
  <si>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</si>
  <si>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</si>
  <si>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</si>
  <si>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</si>
  <si>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</si>
  <si>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</si>
  <si>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</si>
  <si>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</si>
  <si>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</si>
  <si>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</si>
  <si>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</si>
  <si>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</si>
  <si>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</si>
  <si>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</si>
  <si>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</si>
  <si>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</si>
  <si>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</si>
  <si>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</si>
  <si>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</si>
  <si>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</si>
  <si>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</si>
  <si>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</si>
  <si>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</si>
  <si>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</si>
  <si>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</si>
  <si>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</si>
  <si>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</si>
  <si>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</si>
  <si>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</si>
  <si>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</si>
  <si>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</si>
  <si>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</si>
  <si>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</si>
  <si>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</si>
  <si>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</si>
  <si>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</si>
  <si>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</si>
  <si>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</si>
  <si>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</si>
  <si>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</si>
  <si>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</si>
  <si>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</si>
  <si>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</si>
  <si>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</si>
  <si>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</si>
  <si>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</si>
  <si>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</si>
  <si>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</si>
  <si>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</si>
  <si>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</si>
  <si>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</si>
  <si>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</si>
  <si>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</si>
  <si>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</si>
  <si>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</si>
  <si>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</si>
  <si>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</si>
  <si>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</si>
  <si>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</si>
  <si>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</si>
  <si>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</si>
  <si>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</si>
  <si>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</si>
  <si>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</si>
  <si>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</si>
  <si>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</si>
  <si>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</si>
  <si>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</si>
  <si>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</si>
  <si>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</si>
  <si>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</si>
  <si>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</si>
  <si>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</si>
  <si>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</si>
  <si>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</si>
  <si>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</si>
  <si>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</si>
  <si>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</si>
  <si>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</si>
  <si>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</si>
  <si>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</si>
  <si>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</si>
  <si>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</si>
  <si>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</si>
  <si>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</si>
  <si>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</si>
  <si>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</si>
  <si>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</si>
  <si>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</si>
  <si>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</si>
  <si>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</si>
  <si>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</si>
  <si>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</si>
  <si>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</si>
  <si>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</si>
  <si>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</si>
  <si>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</si>
  <si>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</si>
  <si>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</si>
  <si>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</si>
  <si>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</si>
  <si>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</si>
  <si>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</si>
  <si>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</si>
  <si>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</si>
  <si>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</si>
  <si>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</si>
  <si>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</si>
  <si>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</si>
  <si>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</si>
  <si>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</si>
  <si>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</si>
  <si>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</si>
  <si>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</si>
  <si>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</si>
  <si>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</si>
  <si>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</si>
  <si>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</si>
  <si>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</si>
  <si>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</si>
  <si>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</si>
  <si>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</si>
  <si>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</si>
  <si>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</si>
  <si>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</si>
  <si>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</si>
  <si>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</si>
  <si>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</si>
  <si>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</si>
  <si>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</si>
  <si>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</si>
  <si>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</si>
  <si>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</si>
  <si>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</si>
  <si>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</si>
  <si>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</si>
  <si>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</si>
  <si>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</si>
  <si>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</si>
  <si>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</si>
  <si>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</si>
  <si>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</si>
  <si>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</si>
  <si>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</si>
  <si>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</si>
  <si>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</si>
  <si>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</si>
  <si>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</si>
  <si>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</si>
  <si>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</si>
  <si>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</si>
  <si>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</si>
  <si>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</si>
  <si>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</si>
  <si>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</si>
  <si>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</si>
  <si>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</si>
  <si>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</si>
  <si>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</si>
  <si>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</si>
  <si>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</si>
  <si>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</si>
  <si>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</si>
  <si>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</si>
  <si>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</si>
  <si>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</si>
  <si>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</si>
  <si>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</si>
  <si>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</si>
  <si>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</si>
  <si>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</si>
  <si>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</si>
  <si>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</si>
  <si>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</si>
  <si>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</si>
  <si>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</si>
  <si>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</si>
  <si>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</si>
  <si>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</si>
  <si>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</si>
  <si>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</si>
  <si>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</si>
  <si>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</si>
  <si>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</si>
  <si>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</si>
  <si>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</si>
  <si>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</si>
  <si>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</si>
  <si>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</si>
  <si>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</si>
  <si>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</si>
  <si>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</si>
  <si>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</si>
  <si>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</si>
  <si>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</si>
  <si>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</si>
  <si>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</si>
  <si>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</si>
  <si>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</si>
  <si>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</si>
  <si>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</si>
  <si>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</si>
  <si>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</si>
  <si>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</si>
  <si>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</si>
  <si>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</si>
  <si>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</si>
  <si>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</si>
  <si>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</si>
  <si>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</si>
  <si>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</si>
  <si>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</si>
  <si>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</si>
  <si>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</si>
  <si>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</si>
  <si>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</si>
  <si>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</si>
  <si>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</si>
  <si>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</si>
  <si>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</si>
  <si>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</si>
  <si>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</si>
  <si>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</si>
  <si>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</si>
  <si>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</si>
  <si>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</si>
  <si>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</si>
  <si>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</si>
  <si>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</si>
  <si>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</si>
  <si>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</si>
  <si>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</si>
  <si>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</si>
  <si>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</si>
  <si>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</si>
  <si>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</si>
  <si>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</si>
  <si>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</si>
  <si>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</si>
  <si>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</si>
  <si>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</si>
  <si>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</si>
  <si>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</si>
  <si>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</si>
  <si>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</si>
  <si>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</si>
  <si>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</si>
  <si>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</si>
  <si>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</si>
  <si>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</si>
  <si>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</si>
  <si>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</si>
  <si>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</si>
  <si>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</si>
  <si>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</si>
  <si>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</si>
  <si>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</si>
  <si>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</si>
  <si>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</si>
  <si>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</si>
  <si>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</si>
  <si>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</si>
  <si>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</si>
  <si>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</si>
  <si>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</si>
  <si>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</si>
  <si>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</si>
  <si>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</si>
  <si>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</si>
  <si>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</si>
  <si>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</si>
  <si>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</si>
  <si>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</si>
  <si>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</si>
  <si>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</si>
  <si>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</si>
  <si>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</si>
  <si>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</si>
  <si>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</si>
  <si>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</si>
  <si>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</si>
  <si>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</si>
  <si>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</si>
  <si>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</si>
  <si>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</si>
  <si>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</si>
  <si>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</si>
  <si>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</si>
  <si>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</si>
  <si>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</si>
  <si>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</si>
  <si>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</si>
  <si>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</si>
  <si>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</si>
  <si>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</si>
  <si>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</si>
  <si>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</si>
  <si>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</si>
  <si>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</si>
  <si>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</si>
  <si>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</si>
  <si>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</si>
  <si>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</si>
  <si>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</si>
  <si>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</si>
  <si>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</si>
  <si>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</si>
  <si>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</si>
  <si>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</si>
  <si>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</si>
  <si>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</si>
  <si>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</si>
  <si>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</si>
  <si>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</si>
  <si>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</si>
  <si>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</si>
  <si>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</si>
  <si>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</si>
  <si>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</si>
  <si>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</si>
  <si>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</si>
  <si>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</si>
  <si>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</si>
  <si>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</si>
  <si>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</si>
  <si>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</si>
  <si>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</si>
  <si>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</si>
  <si>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</si>
  <si>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</si>
  <si>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</si>
  <si>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</si>
  <si>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</si>
  <si>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</si>
  <si>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</si>
  <si>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</si>
  <si>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</si>
  <si>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</si>
  <si>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</si>
  <si>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</si>
  <si>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</si>
  <si>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</si>
  <si>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</si>
  <si>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</si>
  <si>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</si>
  <si>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</si>
  <si>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</si>
  <si>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</si>
  <si>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</si>
  <si>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</si>
  <si>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</si>
  <si>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</si>
  <si>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</si>
  <si>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</si>
  <si>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</si>
  <si>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</si>
  <si>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</si>
  <si>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</si>
  <si>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</si>
  <si>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</si>
  <si>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</si>
  <si>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</si>
  <si>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</si>
  <si>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</si>
  <si>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</si>
  <si>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</si>
  <si>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</si>
  <si>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</si>
  <si>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</si>
  <si>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</si>
  <si>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</si>
  <si>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</si>
  <si>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</si>
  <si>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</si>
  <si>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</si>
  <si>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</si>
  <si>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</si>
  <si>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</si>
  <si>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</si>
  <si>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</si>
  <si>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</si>
  <si>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</si>
  <si>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</si>
  <si>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</si>
  <si>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</si>
  <si>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</si>
  <si>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</si>
  <si>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</si>
  <si>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</si>
  <si>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</si>
  <si>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</si>
  <si>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</si>
  <si>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</si>
  <si>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</si>
  <si>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</si>
  <si>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</si>
  <si>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</si>
  <si>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</si>
  <si>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</si>
  <si>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</si>
  <si>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</si>
  <si>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</si>
  <si>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</si>
  <si>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</si>
  <si>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</si>
  <si>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</si>
  <si>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</si>
  <si>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</si>
  <si>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</si>
  <si>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</si>
  <si>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</si>
  <si>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</si>
  <si>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</si>
  <si>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</si>
  <si>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</si>
  <si>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</si>
  <si>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</si>
  <si>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</si>
  <si>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</si>
  <si>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</si>
  <si>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</si>
  <si>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</si>
  <si>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</si>
  <si>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</si>
  <si>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</si>
  <si>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</si>
  <si>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</si>
  <si>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</si>
  <si>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</si>
  <si>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</si>
  <si>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</si>
  <si>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</si>
  <si>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</si>
  <si>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</si>
  <si>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</si>
  <si>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</si>
  <si>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</si>
  <si>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</si>
  <si>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</si>
  <si>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</si>
  <si>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</si>
  <si>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</si>
  <si>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</si>
  <si>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</si>
  <si>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</si>
  <si>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</si>
  <si>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</si>
  <si>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</si>
  <si>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平成１３年度</t>
  </si>
  <si>
    <t>終了予定なし</t>
  </si>
  <si>
    <t>国立研究開発法人量子科学技術研究開発機構法第16条</t>
  </si>
  <si>
    <t>国立研究開発法人量子科学技術研究開発機構の施設整備に必要な経費に係る補助金の交付を通じ、同機構法第16条に規定する業務を効率的かつ円滑に遂行する。</t>
  </si>
  <si>
    <t>国立研究開発法人量子科学技術研究開発機構施設整備費補助金（核融合研究開発以外）</t>
  </si>
  <si>
    <t>国立研究開発法人量子科学技術研究開発機構施設整備費補助金（核融合研究開発）</t>
  </si>
  <si>
    <t>件</t>
  </si>
  <si>
    <t>　　/</t>
    <phoneticPr fontId="5"/>
  </si>
  <si>
    <t>／　　　　　　　　　　　　　　</t>
    <phoneticPr fontId="5"/>
  </si>
  <si>
    <t>9 未来社会に向けた価値創出の取組と経済・社会的課題への対応</t>
  </si>
  <si>
    <t>量子科学技術研究開発機構の施設の整備をすすめることにより、研究開発に必要な機能の維持、向上を図り、革新的医薬品・医療機器の研究開発を促進することで、上位施策に対応した成果創出の推進に貢献する。</t>
  </si>
  <si>
    <t>-</t>
    <phoneticPr fontId="5"/>
  </si>
  <si>
    <t>-</t>
    <phoneticPr fontId="5"/>
  </si>
  <si>
    <t>-</t>
    <phoneticPr fontId="5"/>
  </si>
  <si>
    <t xml:space="preserve">科学技術基本計画、防災基本計画、エネルギー基本計画を踏まえた政策の実施に必要であり、政策の優先度が高い事業である。  </t>
  </si>
  <si>
    <t>事業目的に即し、必要かつ合理的な支出である。</t>
  </si>
  <si>
    <t>競争性の確保に努めるとともに、費目・使途は合理的かつ必要なもののみに限定されている。</t>
  </si>
  <si>
    <t>主務大臣による業務実績の評価において、一定以上の評価を受けており、成果目標に見合った実績を上げている。</t>
  </si>
  <si>
    <t xml:space="preserve">当該分野の研究開発に必要な高度な専門性を備えた国立研究開発法人量子科学技術研究開発機構において実施することで実効性の高い手段となっている。                 </t>
  </si>
  <si>
    <t>概ね見込み通りの件数の施設整備を実施しており、着実に実績を挙げている。</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</si>
  <si>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</si>
  <si>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327</t>
  </si>
  <si>
    <t>265</t>
  </si>
  <si>
    <t>279</t>
  </si>
  <si>
    <t>243</t>
  </si>
  <si>
    <t>241</t>
  </si>
  <si>
    <t>232</t>
  </si>
  <si>
    <t>229</t>
  </si>
  <si>
    <t>9-2 環境・エネルギーに関する課題への対応</t>
  </si>
  <si>
    <t>量子科学技術研究開発機構の施設の整備をすすめることにより、研究開発に必要な機能の維持、向上を図り、核融合分野の研究開発を促進することで、上位施策に対応した成果創出の推進に貢献する。（平成28年度より）</t>
  </si>
  <si>
    <t>○</t>
  </si>
  <si>
    <t>9　未来社会に向けた価値創出の取組と経済・社会的課題への対応</t>
    <phoneticPr fontId="5"/>
  </si>
  <si>
    <t>9-1 未来社会を見据えた先端基盤技術の強化</t>
    <phoneticPr fontId="5"/>
  </si>
  <si>
    <t>国立研究開発法人量子科学技術研究開発機構施設整備に必要な経費</t>
    <phoneticPr fontId="5"/>
  </si>
  <si>
    <t>-</t>
    <phoneticPr fontId="5"/>
  </si>
  <si>
    <t>-</t>
    <phoneticPr fontId="5"/>
  </si>
  <si>
    <t>-</t>
    <phoneticPr fontId="5"/>
  </si>
  <si>
    <t>独立行政法人通則法に基づく主務大臣による業務実績の評価結果が、全ての項目で標準以上の評価となることを目指す</t>
    <phoneticPr fontId="5"/>
  </si>
  <si>
    <t>研究施設の整備件数
※繰越しにより当初見込みの計と実績の計が合致しない場合がある</t>
    <phoneticPr fontId="5"/>
  </si>
  <si>
    <t>国立研究開発法人量子科学技術研究開発機構の事業を実施する上で必要な施設整備費補助金であるため、単位当たりのコストの算出は困難。　　　　　　　　　</t>
    <phoneticPr fontId="5"/>
  </si>
  <si>
    <t>施設整備費</t>
    <rPh sb="0" eb="2">
      <t>シセツ</t>
    </rPh>
    <rPh sb="2" eb="5">
      <t>セイビヒ</t>
    </rPh>
    <phoneticPr fontId="5"/>
  </si>
  <si>
    <t>核融合研究開発に係る研究施設等の整備</t>
    <rPh sb="0" eb="3">
      <t>カクユウゴウ</t>
    </rPh>
    <rPh sb="3" eb="5">
      <t>ケンキュウ</t>
    </rPh>
    <rPh sb="5" eb="7">
      <t>カイハツ</t>
    </rPh>
    <rPh sb="8" eb="9">
      <t>カカ</t>
    </rPh>
    <rPh sb="10" eb="12">
      <t>ケンキュウ</t>
    </rPh>
    <rPh sb="12" eb="14">
      <t>シセツ</t>
    </rPh>
    <rPh sb="14" eb="15">
      <t>ナド</t>
    </rPh>
    <rPh sb="16" eb="18">
      <t>セイビ</t>
    </rPh>
    <phoneticPr fontId="5"/>
  </si>
  <si>
    <t>量子科学技術研究開発機構の有する研究施設等の整備</t>
    <rPh sb="0" eb="2">
      <t>リョウシ</t>
    </rPh>
    <rPh sb="2" eb="4">
      <t>カガク</t>
    </rPh>
    <rPh sb="4" eb="6">
      <t>ギジュツ</t>
    </rPh>
    <rPh sb="6" eb="8">
      <t>ケンキュウ</t>
    </rPh>
    <rPh sb="8" eb="10">
      <t>カイハツ</t>
    </rPh>
    <rPh sb="10" eb="12">
      <t>キコウ</t>
    </rPh>
    <rPh sb="13" eb="14">
      <t>ユウ</t>
    </rPh>
    <rPh sb="16" eb="18">
      <t>ケンキュウ</t>
    </rPh>
    <rPh sb="18" eb="20">
      <t>シセツ</t>
    </rPh>
    <rPh sb="20" eb="21">
      <t>ナド</t>
    </rPh>
    <rPh sb="22" eb="24">
      <t>セイビ</t>
    </rPh>
    <phoneticPr fontId="5"/>
  </si>
  <si>
    <t>補助金等交付</t>
  </si>
  <si>
    <t>国立研究開発法人量子科学技術研究開発機構</t>
    <rPh sb="0" eb="2">
      <t>コクリツ</t>
    </rPh>
    <rPh sb="2" eb="4">
      <t>ケンキュウ</t>
    </rPh>
    <rPh sb="4" eb="6">
      <t>カイハツ</t>
    </rPh>
    <rPh sb="6" eb="8">
      <t>ホウジン</t>
    </rPh>
    <rPh sb="8" eb="20">
      <t>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</si>
  <si>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</si>
  <si>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 xml:space="preserve">量子科学技術等の水準の向上を図るため、量子科学技術研究開発機構の設置する研究所施設の整備充実を図る目的で、機構が行う研究施設の整備に要する経費に対し補助を実施する。（補助率：定額）
※量子科学技術研究開発機構は、放射線医学総合研究所に日本原子力研究開発機構（原子力機構）の業務の一部を移管・統合し、平成28年4月1日に設立。
</t>
    <phoneticPr fontId="5"/>
  </si>
  <si>
    <t>有</t>
  </si>
  <si>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</si>
  <si>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phoneticPr fontId="5"/>
  </si>
  <si>
    <t>引き続き、PDCAサイクルによる調達改善に取り組み、効果的かつ効率的な事業運営を目指していくべきである。</t>
    <phoneticPr fontId="5"/>
  </si>
  <si>
    <t>科学技術・学術政策局
研究開発局</t>
    <rPh sb="11" eb="13">
      <t>ケンキュウ</t>
    </rPh>
    <rPh sb="13" eb="15">
      <t>カイハツ</t>
    </rPh>
    <rPh sb="15" eb="16">
      <t>キョク</t>
    </rPh>
    <phoneticPr fontId="5"/>
  </si>
  <si>
    <t xml:space="preserve">研究開発基盤課
研究開発戦略官
（核融合・原子力国際協力担当）付
</t>
    <rPh sb="9" eb="11">
      <t>ケンキュウ</t>
    </rPh>
    <rPh sb="11" eb="13">
      <t>カイハツ</t>
    </rPh>
    <rPh sb="13" eb="15">
      <t>センリャク</t>
    </rPh>
    <rPh sb="15" eb="16">
      <t>カン</t>
    </rPh>
    <rPh sb="18" eb="21">
      <t>カクユウゴウ</t>
    </rPh>
    <rPh sb="22" eb="25">
      <t>ゲンシリョク</t>
    </rPh>
    <rPh sb="25" eb="27">
      <t>コクサイ</t>
    </rPh>
    <rPh sb="27" eb="29">
      <t>キョウリョク</t>
    </rPh>
    <rPh sb="29" eb="31">
      <t>タントウ</t>
    </rPh>
    <rPh sb="32" eb="33">
      <t>ツキ</t>
    </rPh>
    <phoneticPr fontId="5"/>
  </si>
  <si>
    <t>量子研究推進室長
奥　篤史
研究開発戦略官（核融合・原子力国際協力担当）
新井　知彦</t>
    <rPh sb="9" eb="10">
      <t>オク</t>
    </rPh>
    <rPh sb="11" eb="13">
      <t>アツシ</t>
    </rPh>
    <rPh sb="38" eb="40">
      <t>アライ</t>
    </rPh>
    <rPh sb="41" eb="43">
      <t>トモヒコ</t>
    </rPh>
    <phoneticPr fontId="5"/>
  </si>
  <si>
    <t>9-3 健康・医療・ライフサイエンスに関する課題への対応</t>
    <phoneticPr fontId="5"/>
  </si>
  <si>
    <t xml:space="preserve">重粒子線を用いたがん治療研究や放射性薬剤を用いた次世代がん治療研究等を推進することにより、上位施策の目標のうち、革新的医薬品・医療機器の研究開発に貢献する。               </t>
    <phoneticPr fontId="5"/>
  </si>
  <si>
    <t>第5期科学技術基本計画（平成28年1月22日 閣議決定）
防災基本計画（平成28年5月31日 中央防災会議決定）
科学技術・学術審議会「量子科学技術（光・量子技術）の新たな推進方策　報告書」（平成29年8月）
統合イノベーション戦略（平成30年6月閣議決定）
第5次エネルギー基本計画（平成30年7月3日 閣議決定）</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</si>
  <si>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</si>
  <si>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</si>
  <si>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</si>
  <si>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</si>
  <si>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量子科学技術研究開発機構では、研究プラットフォーム等の利用に関し、その利用にかかる経費や他機関との公平性等といった諸条件に応じ、応分の費用負担を求めている。</t>
    <phoneticPr fontId="5"/>
  </si>
  <si>
    <t>標準評価（B評価）以上の評価を受けた項目の割合
※平成30年度の成果実績は評価確定後に記載</t>
    <phoneticPr fontId="5"/>
  </si>
  <si>
    <t>独立行政法人通則法に基づく主務大臣による国立研究開発法人量子科学技術研究開発機構の業務実績の評価結果（文部科学大臣、原子力規制委員会）</t>
    <phoneticPr fontId="5"/>
  </si>
  <si>
    <t>-</t>
    <phoneticPr fontId="5"/>
  </si>
  <si>
    <t>株式会社東芝</t>
  </si>
  <si>
    <t>一般競争契約
（最低価格）</t>
  </si>
  <si>
    <t>三菱電機株式会社</t>
  </si>
  <si>
    <t>日本アドバンストテクノロジー株式会社</t>
  </si>
  <si>
    <t>共通ステージの改造</t>
  </si>
  <si>
    <t>高周波加熱装置用伝送路用機器の整備</t>
  </si>
  <si>
    <t>真空配管用絶縁板の整備</t>
  </si>
  <si>
    <t>冷媒計装システム用冷媒配管の整備</t>
  </si>
  <si>
    <t>設計統合のためのCAD管理業務に係る労働者派遣契約</t>
  </si>
  <si>
    <t>新高理化工業株式会社</t>
  </si>
  <si>
    <t>赤星工業株式会社</t>
  </si>
  <si>
    <t>富士電機株式会社</t>
  </si>
  <si>
    <t>木村化工機株式会社</t>
  </si>
  <si>
    <t>株式会社巴商会</t>
  </si>
  <si>
    <t>株式会社クリハラント</t>
  </si>
  <si>
    <t>ガス循環システム用共用配管の整備</t>
  </si>
  <si>
    <t>株式会社テクノエーピー</t>
  </si>
  <si>
    <t>【支出先上位10社リスト】
※同種の他の契約の予定価格を類推させるおそれがあるため落札率は非公表。</t>
    <rPh sb="1" eb="4">
      <t>シシュツサキ</t>
    </rPh>
    <rPh sb="4" eb="6">
      <t>ジョウイ</t>
    </rPh>
    <rPh sb="8" eb="9">
      <t>シャ</t>
    </rPh>
    <rPh sb="15" eb="17">
      <t>ドウシュ</t>
    </rPh>
    <rPh sb="18" eb="19">
      <t>ホカ</t>
    </rPh>
    <rPh sb="20" eb="22">
      <t>ケイヤク</t>
    </rPh>
    <rPh sb="23" eb="25">
      <t>ヨテイ</t>
    </rPh>
    <rPh sb="25" eb="27">
      <t>カカク</t>
    </rPh>
    <rPh sb="28" eb="30">
      <t>ルイスイ</t>
    </rPh>
    <rPh sb="41" eb="43">
      <t>ラクサツ</t>
    </rPh>
    <rPh sb="43" eb="44">
      <t>リツ</t>
    </rPh>
    <rPh sb="45" eb="48">
      <t>ヒコウヒョウ</t>
    </rPh>
    <phoneticPr fontId="5"/>
  </si>
  <si>
    <t>-</t>
    <phoneticPr fontId="5"/>
  </si>
  <si>
    <t>住友重機械工業株式会社　産業機器事業部</t>
  </si>
  <si>
    <t>サイクロトロンメインコイルの更新</t>
  </si>
  <si>
    <t>随意契約
（その他）</t>
  </si>
  <si>
    <t>日本空調サービス株式会社　大阪支店</t>
  </si>
  <si>
    <t>管理棟、科学館空調設備更新工事</t>
  </si>
  <si>
    <t>株式会社ソネック</t>
  </si>
  <si>
    <t>放射光物性研究棟空調設備更新工事</t>
  </si>
  <si>
    <t>ニッタン株式会社</t>
  </si>
  <si>
    <t>ＪＴ-６０実験棟他自火報監視システム更新工事</t>
  </si>
  <si>
    <t>神宮工業株式会社</t>
  </si>
  <si>
    <t>サイクロトロンメインコイル搬入口開削閉塞作業</t>
  </si>
  <si>
    <t>株式会社二十一設計</t>
  </si>
  <si>
    <t>関西光科学研究所（木津地区）実験棟ターボ冷凍機更新工事設計業務</t>
  </si>
  <si>
    <t>株式会社ＹＳアーキテクツ</t>
  </si>
  <si>
    <t>関西光科学研究所(木津地区)管理棟、科学館空調設備更新工事設計業務</t>
  </si>
  <si>
    <t>株式会社小野設計</t>
  </si>
  <si>
    <t>関西光科学研究所(播磨地区)放射光物性研究棟空調設備更新工事設計業務</t>
  </si>
  <si>
    <t>株式会社三晃空調</t>
    <phoneticPr fontId="5"/>
  </si>
  <si>
    <t>B.株式会社三晃空調</t>
    <phoneticPr fontId="5"/>
  </si>
  <si>
    <t>実験棟ターボ冷凍機更新工事</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</si>
  <si>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</si>
  <si>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役務費</t>
    <rPh sb="0" eb="2">
      <t>エキム</t>
    </rPh>
    <rPh sb="2" eb="3">
      <t>ヒ</t>
    </rPh>
    <phoneticPr fontId="5"/>
  </si>
  <si>
    <t>実験棟ターボ冷凍機更新工事の委託</t>
    <rPh sb="14" eb="16">
      <t>イタク</t>
    </rPh>
    <phoneticPr fontId="5"/>
  </si>
  <si>
    <t>C.株式会社東芝</t>
    <rPh sb="2" eb="6">
      <t>カブシキカイシャ</t>
    </rPh>
    <rPh sb="6" eb="8">
      <t>トウシバ</t>
    </rPh>
    <phoneticPr fontId="5"/>
  </si>
  <si>
    <t>JT-60SA本体及び関連機器の製作・組立</t>
    <phoneticPr fontId="5"/>
  </si>
  <si>
    <t>製作費</t>
    <rPh sb="0" eb="2">
      <t>セイサク</t>
    </rPh>
    <rPh sb="2" eb="3">
      <t>ヒ</t>
    </rPh>
    <phoneticPr fontId="5"/>
  </si>
  <si>
    <t>JT-60SA本体及び関連機器の製作・組立
［契約時契約方式：一般競争契約（最低価格）］</t>
    <rPh sb="23" eb="26">
      <t>ケイヤクジ</t>
    </rPh>
    <rPh sb="26" eb="28">
      <t>ケイヤク</t>
    </rPh>
    <rPh sb="28" eb="30">
      <t>ホウシキ</t>
    </rPh>
    <rPh sb="31" eb="33">
      <t>イッパン</t>
    </rPh>
    <rPh sb="33" eb="35">
      <t>キョウソウ</t>
    </rPh>
    <rPh sb="35" eb="37">
      <t>ケイヤク</t>
    </rPh>
    <rPh sb="38" eb="40">
      <t>サイテイ</t>
    </rPh>
    <rPh sb="40" eb="42">
      <t>カカク</t>
    </rPh>
    <phoneticPr fontId="5"/>
  </si>
  <si>
    <t>JT-60SA中心ソレノイド組立のための計測
［契約時契約方式：一般競争契約（最低価格）］</t>
    <phoneticPr fontId="5"/>
  </si>
  <si>
    <t>JT-60SA中心ソレノイドの製作及び一体化作業
［契約時契約方式：一般競争契約（最低価格）］</t>
    <phoneticPr fontId="5"/>
  </si>
  <si>
    <t>全系制御設備ハードウェア機器の整備
［契約時契約方式：一般競争契約（最低価格）］</t>
    <phoneticPr fontId="5"/>
  </si>
  <si>
    <t>プラズマ電子密度計測架台の整備
［契約時契約方式：一般競争契約（最低価格）］</t>
    <phoneticPr fontId="5"/>
  </si>
  <si>
    <t>ガス循環システムの改造
［契約時契約方式：一般競争契約（最低価格）］</t>
    <phoneticPr fontId="5"/>
  </si>
  <si>
    <t>JT-60SAクライオスタットサーマルシールドの製作
［契約時契約方式：一般競争契約（最低価格）］</t>
    <phoneticPr fontId="5"/>
  </si>
  <si>
    <t>JT-60SAポロイダル磁場コイル用給電機器の製作(Ⅱ)
［契約時契約方式：一般競争契約（最低価格）］</t>
    <phoneticPr fontId="5"/>
  </si>
  <si>
    <t>JT-60SAクライオスタット上蓋分割部品の製作
［契約時契約方式：一般競争契約（最低価格）］</t>
    <phoneticPr fontId="5"/>
  </si>
  <si>
    <t>JT-60SA本体多層断熱材の製作
［契約時契約方式：一般競争契約（最低価格）］</t>
    <phoneticPr fontId="5"/>
  </si>
  <si>
    <t>JT-60SAクライオスタット真空排気設備と真空容器主排気系の製作組立
［契約時契約方式：一般競争契約（最低価格）］</t>
    <phoneticPr fontId="5"/>
  </si>
  <si>
    <t>冷媒計装システム用計測盤と計測線の整備
［契約時契約方式：一般競争契約（最低価格）］</t>
    <phoneticPr fontId="5"/>
  </si>
  <si>
    <t>JT-60SAサーマルシールドの製作(Ⅱ)
［契約時契約方式：一般競争契約（最低価格）］</t>
    <rPh sb="23" eb="26">
      <t>ケイヤクジ</t>
    </rPh>
    <rPh sb="26" eb="28">
      <t>ケイヤク</t>
    </rPh>
    <rPh sb="28" eb="30">
      <t>ホウシキ</t>
    </rPh>
    <rPh sb="31" eb="33">
      <t>イッパン</t>
    </rPh>
    <rPh sb="33" eb="35">
      <t>キョウソウ</t>
    </rPh>
    <rPh sb="35" eb="37">
      <t>ケイヤク</t>
    </rPh>
    <rPh sb="38" eb="40">
      <t>サイテイ</t>
    </rPh>
    <rPh sb="40" eb="42">
      <t>カカク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</si>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</sst>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19050</xdr:colOff>
      <xdr:row>742</xdr:row>
      <xdr:rowOff>0</xdr:rowOff>
    </xdr:from>
    <xdr:to>
      <xdr:col>49</xdr:col>
      <xdr:colOff>85725</xdr:colOff>
      <xdr:row>757</xdr:row>
      <xdr:rowOff>276225</xdr:rowOff>
    </xdr:to>
    <xdr:pic>
      <xdr:nvPicPr>
        <xdr:cNvPr id="7" name="図 6">
          <a:extLst>
            <a:ext uri="{FF2B5EF4-FFF2-40B4-BE49-F238E27FC236}">
              <a16:creationId xmlns:a16="http://schemas.microsoft.com/office/drawing/2014/main" id="{8E25DFB5-7866-45C9-A968-9AE430AC8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54844950"/>
          <a:ext cx="8267700" cy="587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255" zoomScale="75" zoomScaleNormal="75" zoomScaleSheetLayoutView="75" zoomScalePageLayoutView="85" workbookViewId="0">
      <selection activeCell="C710" sqref="C710:AC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222</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626</v>
      </c>
      <c r="AF4" s="688"/>
      <c r="AG4" s="688"/>
      <c r="AH4" s="688"/>
      <c r="AI4" s="688"/>
      <c r="AJ4" s="688"/>
      <c r="AK4" s="688"/>
      <c r="AL4" s="688"/>
      <c r="AM4" s="688"/>
      <c r="AN4" s="688"/>
      <c r="AO4" s="688"/>
      <c r="AP4" s="689"/>
      <c r="AQ4" s="690" t="s">
        <v>2</v>
      </c>
      <c r="AR4" s="685"/>
      <c r="AS4" s="685"/>
      <c r="AT4" s="685"/>
      <c r="AU4" s="685"/>
      <c r="AV4" s="685"/>
      <c r="AW4" s="685"/>
      <c r="AX4" s="691"/>
    </row>
    <row r="5" spans="1:50" ht="88.5"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627</v>
      </c>
      <c r="AF5" s="699"/>
      <c r="AG5" s="699"/>
      <c r="AH5" s="699"/>
      <c r="AI5" s="699"/>
      <c r="AJ5" s="699"/>
      <c r="AK5" s="699"/>
      <c r="AL5" s="699"/>
      <c r="AM5" s="699"/>
      <c r="AN5" s="699"/>
      <c r="AO5" s="699"/>
      <c r="AP5" s="700"/>
      <c r="AQ5" s="701" t="s">
        <v>628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6.2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631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4723.759</v>
      </c>
      <c r="Q13" s="658"/>
      <c r="R13" s="658"/>
      <c r="S13" s="658"/>
      <c r="T13" s="658"/>
      <c r="U13" s="658"/>
      <c r="V13" s="659"/>
      <c r="W13" s="657">
        <v>4273</v>
      </c>
      <c r="X13" s="658"/>
      <c r="Y13" s="658"/>
      <c r="Z13" s="658"/>
      <c r="AA13" s="658"/>
      <c r="AB13" s="658"/>
      <c r="AC13" s="659"/>
      <c r="AD13" s="657">
        <v>3052</v>
      </c>
      <c r="AE13" s="658"/>
      <c r="AF13" s="658"/>
      <c r="AG13" s="658"/>
      <c r="AH13" s="658"/>
      <c r="AI13" s="658"/>
      <c r="AJ13" s="659"/>
      <c r="AK13" s="657">
        <v>3317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2689.4709999999995</v>
      </c>
      <c r="Q14" s="658"/>
      <c r="R14" s="658"/>
      <c r="S14" s="658"/>
      <c r="T14" s="658"/>
      <c r="U14" s="658"/>
      <c r="V14" s="659"/>
      <c r="W14" s="657">
        <v>1845</v>
      </c>
      <c r="X14" s="658"/>
      <c r="Y14" s="658"/>
      <c r="Z14" s="658"/>
      <c r="AA14" s="658"/>
      <c r="AB14" s="658"/>
      <c r="AC14" s="659"/>
      <c r="AD14" s="657">
        <v>2730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2366.0648120000001</v>
      </c>
      <c r="Q15" s="658"/>
      <c r="R15" s="658"/>
      <c r="S15" s="658"/>
      <c r="T15" s="658"/>
      <c r="U15" s="658"/>
      <c r="V15" s="659"/>
      <c r="W15" s="657">
        <v>912</v>
      </c>
      <c r="X15" s="658"/>
      <c r="Y15" s="658"/>
      <c r="Z15" s="658"/>
      <c r="AA15" s="658"/>
      <c r="AB15" s="658"/>
      <c r="AC15" s="659"/>
      <c r="AD15" s="657">
        <v>2540</v>
      </c>
      <c r="AE15" s="658"/>
      <c r="AF15" s="658"/>
      <c r="AG15" s="658"/>
      <c r="AH15" s="658"/>
      <c r="AI15" s="658"/>
      <c r="AJ15" s="659"/>
      <c r="AK15" s="657">
        <v>3726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-912.30072300000006</v>
      </c>
      <c r="Q16" s="658"/>
      <c r="R16" s="658"/>
      <c r="S16" s="658"/>
      <c r="T16" s="658"/>
      <c r="U16" s="658"/>
      <c r="V16" s="659"/>
      <c r="W16" s="657">
        <v>-2540</v>
      </c>
      <c r="X16" s="658"/>
      <c r="Y16" s="658"/>
      <c r="Z16" s="658"/>
      <c r="AA16" s="658"/>
      <c r="AB16" s="658"/>
      <c r="AC16" s="659"/>
      <c r="AD16" s="657">
        <v>-3726</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8866.9940889999998</v>
      </c>
      <c r="Q18" s="879"/>
      <c r="R18" s="879"/>
      <c r="S18" s="879"/>
      <c r="T18" s="879"/>
      <c r="U18" s="879"/>
      <c r="V18" s="880"/>
      <c r="W18" s="878">
        <f>SUM(W13:AC17)</f>
        <v>4490</v>
      </c>
      <c r="X18" s="879"/>
      <c r="Y18" s="879"/>
      <c r="Z18" s="879"/>
      <c r="AA18" s="879"/>
      <c r="AB18" s="879"/>
      <c r="AC18" s="880"/>
      <c r="AD18" s="878">
        <f>SUM(AD13:AJ17)</f>
        <v>4596</v>
      </c>
      <c r="AE18" s="879"/>
      <c r="AF18" s="879"/>
      <c r="AG18" s="879"/>
      <c r="AH18" s="879"/>
      <c r="AI18" s="879"/>
      <c r="AJ18" s="880"/>
      <c r="AK18" s="878">
        <f>SUM(AK13:AQ17)</f>
        <v>7043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8863.8880979999994</v>
      </c>
      <c r="Q19" s="658"/>
      <c r="R19" s="658"/>
      <c r="S19" s="658"/>
      <c r="T19" s="658"/>
      <c r="U19" s="658"/>
      <c r="V19" s="659"/>
      <c r="W19" s="657">
        <v>4461</v>
      </c>
      <c r="X19" s="658"/>
      <c r="Y19" s="658"/>
      <c r="Z19" s="658"/>
      <c r="AA19" s="658"/>
      <c r="AB19" s="658"/>
      <c r="AC19" s="659"/>
      <c r="AD19" s="657">
        <v>4454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0.99964971319831442</v>
      </c>
      <c r="Q20" s="318"/>
      <c r="R20" s="318"/>
      <c r="S20" s="318"/>
      <c r="T20" s="318"/>
      <c r="U20" s="318"/>
      <c r="V20" s="318"/>
      <c r="W20" s="318">
        <f t="shared" ref="W20" si="0">IF(W18=0, "-", SUM(W19)/W18)</f>
        <v>0.99354120267260582</v>
      </c>
      <c r="X20" s="318"/>
      <c r="Y20" s="318"/>
      <c r="Z20" s="318"/>
      <c r="AA20" s="318"/>
      <c r="AB20" s="318"/>
      <c r="AC20" s="318"/>
      <c r="AD20" s="318">
        <f t="shared" ref="AD20" si="1">IF(AD18=0, "-", SUM(AD19)/AD18)</f>
        <v>0.96910356832027855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1.1956850250160862</v>
      </c>
      <c r="Q21" s="318"/>
      <c r="R21" s="318"/>
      <c r="S21" s="318"/>
      <c r="T21" s="318"/>
      <c r="U21" s="318"/>
      <c r="V21" s="318"/>
      <c r="W21" s="318">
        <f t="shared" ref="W21" si="2">IF(W19=0, "-", SUM(W19)/SUM(W13,W14))</f>
        <v>0.72915985616214452</v>
      </c>
      <c r="X21" s="318"/>
      <c r="Y21" s="318"/>
      <c r="Z21" s="318"/>
      <c r="AA21" s="318"/>
      <c r="AB21" s="318"/>
      <c r="AC21" s="318"/>
      <c r="AD21" s="318">
        <f t="shared" ref="AD21" si="3">IF(AD19=0, "-", SUM(AD19)/SUM(AD13,AD14))</f>
        <v>0.77032168799723277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456</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61.5" customHeight="1" x14ac:dyDescent="0.15">
      <c r="A23" s="967"/>
      <c r="B23" s="968"/>
      <c r="C23" s="968"/>
      <c r="D23" s="968"/>
      <c r="E23" s="968"/>
      <c r="F23" s="969"/>
      <c r="G23" s="952" t="s">
        <v>580</v>
      </c>
      <c r="H23" s="953"/>
      <c r="I23" s="953"/>
      <c r="J23" s="953"/>
      <c r="K23" s="953"/>
      <c r="L23" s="953"/>
      <c r="M23" s="953"/>
      <c r="N23" s="953"/>
      <c r="O23" s="954"/>
      <c r="P23" s="919">
        <v>3317</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61.5" customHeight="1" x14ac:dyDescent="0.15">
      <c r="A24" s="967"/>
      <c r="B24" s="968"/>
      <c r="C24" s="968"/>
      <c r="D24" s="968"/>
      <c r="E24" s="968"/>
      <c r="F24" s="969"/>
      <c r="G24" s="955" t="s">
        <v>579</v>
      </c>
      <c r="H24" s="956"/>
      <c r="I24" s="956"/>
      <c r="J24" s="956"/>
      <c r="K24" s="956"/>
      <c r="L24" s="956"/>
      <c r="M24" s="956"/>
      <c r="N24" s="956"/>
      <c r="O24" s="957"/>
      <c r="P24" s="657">
        <v>0</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3317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t="s">
        <v>568</v>
      </c>
      <c r="AV31" s="199"/>
      <c r="AW31" s="398" t="s">
        <v>300</v>
      </c>
      <c r="AX31" s="399"/>
    </row>
    <row r="32" spans="1:50" ht="38.25" customHeight="1" x14ac:dyDescent="0.15">
      <c r="A32" s="403"/>
      <c r="B32" s="401"/>
      <c r="C32" s="401"/>
      <c r="D32" s="401"/>
      <c r="E32" s="401"/>
      <c r="F32" s="402"/>
      <c r="G32" s="564" t="s">
        <v>612</v>
      </c>
      <c r="H32" s="565"/>
      <c r="I32" s="565"/>
      <c r="J32" s="565"/>
      <c r="K32" s="565"/>
      <c r="L32" s="565"/>
      <c r="M32" s="565"/>
      <c r="N32" s="565"/>
      <c r="O32" s="566"/>
      <c r="P32" s="105" t="s">
        <v>637</v>
      </c>
      <c r="Q32" s="105"/>
      <c r="R32" s="105"/>
      <c r="S32" s="105"/>
      <c r="T32" s="105"/>
      <c r="U32" s="105"/>
      <c r="V32" s="105"/>
      <c r="W32" s="105"/>
      <c r="X32" s="106"/>
      <c r="Y32" s="471" t="s">
        <v>12</v>
      </c>
      <c r="Z32" s="531"/>
      <c r="AA32" s="532"/>
      <c r="AB32" s="461" t="s">
        <v>492</v>
      </c>
      <c r="AC32" s="461"/>
      <c r="AD32" s="461"/>
      <c r="AE32" s="218">
        <v>100</v>
      </c>
      <c r="AF32" s="219"/>
      <c r="AG32" s="219"/>
      <c r="AH32" s="219"/>
      <c r="AI32" s="218">
        <v>100</v>
      </c>
      <c r="AJ32" s="219"/>
      <c r="AK32" s="219"/>
      <c r="AL32" s="219"/>
      <c r="AM32" s="218"/>
      <c r="AN32" s="219"/>
      <c r="AO32" s="219"/>
      <c r="AP32" s="219"/>
      <c r="AQ32" s="340" t="s">
        <v>568</v>
      </c>
      <c r="AR32" s="207"/>
      <c r="AS32" s="207"/>
      <c r="AT32" s="341"/>
      <c r="AU32" s="219" t="s">
        <v>568</v>
      </c>
      <c r="AV32" s="219"/>
      <c r="AW32" s="219"/>
      <c r="AX32" s="221"/>
    </row>
    <row r="33" spans="1:50" ht="3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t="s">
        <v>568</v>
      </c>
      <c r="AV33" s="219"/>
      <c r="AW33" s="219"/>
      <c r="AX33" s="221"/>
    </row>
    <row r="34" spans="1:50" ht="3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c r="AN34" s="219"/>
      <c r="AO34" s="219"/>
      <c r="AP34" s="219"/>
      <c r="AQ34" s="340" t="s">
        <v>568</v>
      </c>
      <c r="AR34" s="207"/>
      <c r="AS34" s="207"/>
      <c r="AT34" s="341"/>
      <c r="AU34" s="219" t="s">
        <v>568</v>
      </c>
      <c r="AV34" s="219"/>
      <c r="AW34" s="219"/>
      <c r="AX34" s="221"/>
    </row>
    <row r="35" spans="1:50" ht="23.25" customHeight="1" x14ac:dyDescent="0.15">
      <c r="A35" s="226" t="s">
        <v>501</v>
      </c>
      <c r="B35" s="227"/>
      <c r="C35" s="227"/>
      <c r="D35" s="227"/>
      <c r="E35" s="227"/>
      <c r="F35" s="228"/>
      <c r="G35" s="232" t="s">
        <v>638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48.75" customHeight="1" x14ac:dyDescent="0.15">
      <c r="A101" s="422"/>
      <c r="B101" s="423"/>
      <c r="C101" s="423"/>
      <c r="D101" s="423"/>
      <c r="E101" s="423"/>
      <c r="F101" s="424"/>
      <c r="G101" s="105" t="s">
        <v>613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19</v>
      </c>
      <c r="AF101" s="219"/>
      <c r="AG101" s="219"/>
      <c r="AH101" s="220"/>
      <c r="AI101" s="218">
        <v>13</v>
      </c>
      <c r="AJ101" s="219"/>
      <c r="AK101" s="219"/>
      <c r="AL101" s="220"/>
      <c r="AM101" s="218">
        <v>9</v>
      </c>
      <c r="AN101" s="219"/>
      <c r="AO101" s="219"/>
      <c r="AP101" s="220"/>
      <c r="AQ101" s="218" t="s">
        <v>568</v>
      </c>
      <c r="AR101" s="219"/>
      <c r="AS101" s="219"/>
      <c r="AT101" s="220"/>
      <c r="AU101" s="218" t="s">
        <v>610</v>
      </c>
      <c r="AV101" s="219"/>
      <c r="AW101" s="219"/>
      <c r="AX101" s="220"/>
    </row>
    <row r="102" spans="1:60" ht="48.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22</v>
      </c>
      <c r="AF102" s="418"/>
      <c r="AG102" s="418"/>
      <c r="AH102" s="418"/>
      <c r="AI102" s="418">
        <v>14</v>
      </c>
      <c r="AJ102" s="418"/>
      <c r="AK102" s="418"/>
      <c r="AL102" s="418"/>
      <c r="AM102" s="418">
        <v>11</v>
      </c>
      <c r="AN102" s="418"/>
      <c r="AO102" s="418"/>
      <c r="AP102" s="418"/>
      <c r="AQ102" s="273">
        <v>14</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614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568</v>
      </c>
      <c r="AC116" s="463"/>
      <c r="AD116" s="464"/>
      <c r="AE116" s="418" t="s">
        <v>568</v>
      </c>
      <c r="AF116" s="418"/>
      <c r="AG116" s="418"/>
      <c r="AH116" s="418"/>
      <c r="AI116" s="418" t="s">
        <v>568</v>
      </c>
      <c r="AJ116" s="418"/>
      <c r="AK116" s="418"/>
      <c r="AL116" s="418"/>
      <c r="AM116" s="418" t="s">
        <v>568</v>
      </c>
      <c r="AN116" s="418"/>
      <c r="AO116" s="418"/>
      <c r="AP116" s="418"/>
      <c r="AQ116" s="218" t="s">
        <v>610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582</v>
      </c>
      <c r="AC117" s="473"/>
      <c r="AD117" s="474"/>
      <c r="AE117" s="551" t="s">
        <v>568</v>
      </c>
      <c r="AF117" s="551"/>
      <c r="AG117" s="551"/>
      <c r="AH117" s="551"/>
      <c r="AI117" s="551" t="s">
        <v>568</v>
      </c>
      <c r="AJ117" s="551"/>
      <c r="AK117" s="551"/>
      <c r="AL117" s="551"/>
      <c r="AM117" s="551" t="s">
        <v>568</v>
      </c>
      <c r="AN117" s="551"/>
      <c r="AO117" s="551"/>
      <c r="AP117" s="551"/>
      <c r="AQ117" s="551" t="s">
        <v>568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568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568</v>
      </c>
      <c r="AC134" s="205"/>
      <c r="AD134" s="205"/>
      <c r="AE134" s="206" t="s">
        <v>568</v>
      </c>
      <c r="AF134" s="207"/>
      <c r="AG134" s="207"/>
      <c r="AH134" s="207"/>
      <c r="AI134" s="206" t="s">
        <v>568</v>
      </c>
      <c r="AJ134" s="207"/>
      <c r="AK134" s="207"/>
      <c r="AL134" s="207"/>
      <c r="AM134" s="206" t="s">
        <v>609</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568</v>
      </c>
      <c r="AC135" s="213"/>
      <c r="AD135" s="213"/>
      <c r="AE135" s="206" t="s">
        <v>568</v>
      </c>
      <c r="AF135" s="207"/>
      <c r="AG135" s="207"/>
      <c r="AH135" s="207"/>
      <c r="AI135" s="206" t="s">
        <v>568</v>
      </c>
      <c r="AJ135" s="207"/>
      <c r="AK135" s="207"/>
      <c r="AL135" s="207"/>
      <c r="AM135" s="206" t="s">
        <v>609</v>
      </c>
      <c r="AN135" s="207"/>
      <c r="AO135" s="207"/>
      <c r="AP135" s="207"/>
      <c r="AQ135" s="206" t="s">
        <v>568</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293"/>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584</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603</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568</v>
      </c>
      <c r="AR193" s="199"/>
      <c r="AS193" s="133" t="s">
        <v>355</v>
      </c>
      <c r="AT193" s="134"/>
      <c r="AU193" s="200" t="s">
        <v>568</v>
      </c>
      <c r="AV193" s="200"/>
      <c r="AW193" s="133" t="s">
        <v>300</v>
      </c>
      <c r="AX193" s="195"/>
    </row>
    <row r="194" spans="1:50" ht="39.75" customHeight="1" x14ac:dyDescent="0.15">
      <c r="A194" s="189"/>
      <c r="B194" s="186"/>
      <c r="C194" s="180"/>
      <c r="D194" s="186"/>
      <c r="E194" s="180"/>
      <c r="F194" s="181"/>
      <c r="G194" s="104" t="s">
        <v>568</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568</v>
      </c>
      <c r="AC194" s="205"/>
      <c r="AD194" s="205"/>
      <c r="AE194" s="206" t="s">
        <v>568</v>
      </c>
      <c r="AF194" s="207"/>
      <c r="AG194" s="207"/>
      <c r="AH194" s="207"/>
      <c r="AI194" s="206" t="s">
        <v>568</v>
      </c>
      <c r="AJ194" s="207"/>
      <c r="AK194" s="207"/>
      <c r="AL194" s="207"/>
      <c r="AM194" s="206" t="s">
        <v>611</v>
      </c>
      <c r="AN194" s="207"/>
      <c r="AO194" s="207"/>
      <c r="AP194" s="207"/>
      <c r="AQ194" s="206" t="s">
        <v>568</v>
      </c>
      <c r="AR194" s="207"/>
      <c r="AS194" s="207"/>
      <c r="AT194" s="207"/>
      <c r="AU194" s="206" t="s">
        <v>568</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568</v>
      </c>
      <c r="AC195" s="213"/>
      <c r="AD195" s="213"/>
      <c r="AE195" s="206" t="s">
        <v>568</v>
      </c>
      <c r="AF195" s="207"/>
      <c r="AG195" s="207"/>
      <c r="AH195" s="207"/>
      <c r="AI195" s="206" t="s">
        <v>568</v>
      </c>
      <c r="AJ195" s="207"/>
      <c r="AK195" s="207"/>
      <c r="AL195" s="207"/>
      <c r="AM195" s="206" t="s">
        <v>611</v>
      </c>
      <c r="AN195" s="207"/>
      <c r="AO195" s="207"/>
      <c r="AP195" s="207"/>
      <c r="AQ195" s="206" t="s">
        <v>568</v>
      </c>
      <c r="AR195" s="207"/>
      <c r="AS195" s="207"/>
      <c r="AT195" s="207"/>
      <c r="AU195" s="206" t="s">
        <v>568</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t="s">
        <v>568</v>
      </c>
      <c r="H214" s="105"/>
      <c r="I214" s="105"/>
      <c r="J214" s="105"/>
      <c r="K214" s="105"/>
      <c r="L214" s="105"/>
      <c r="M214" s="105"/>
      <c r="N214" s="105"/>
      <c r="O214" s="105"/>
      <c r="P214" s="106"/>
      <c r="Q214" s="113" t="s">
        <v>568</v>
      </c>
      <c r="R214" s="114"/>
      <c r="S214" s="114"/>
      <c r="T214" s="114"/>
      <c r="U214" s="114"/>
      <c r="V214" s="114"/>
      <c r="W214" s="114"/>
      <c r="X214" s="114"/>
      <c r="Y214" s="114"/>
      <c r="Z214" s="114"/>
      <c r="AA214" s="115"/>
      <c r="AB214" s="141" t="s">
        <v>568</v>
      </c>
      <c r="AC214" s="142"/>
      <c r="AD214" s="142"/>
      <c r="AE214" s="147" t="s">
        <v>568</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568</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604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customHeight="1" x14ac:dyDescent="0.15">
      <c r="A250" s="189"/>
      <c r="B250" s="186"/>
      <c r="C250" s="180"/>
      <c r="D250" s="186"/>
      <c r="E250" s="169" t="s">
        <v>387</v>
      </c>
      <c r="F250" s="170"/>
      <c r="G250" s="171" t="s">
        <v>584</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customHeight="1" x14ac:dyDescent="0.15">
      <c r="A251" s="189"/>
      <c r="B251" s="186"/>
      <c r="C251" s="180"/>
      <c r="D251" s="186"/>
      <c r="E251" s="174" t="s">
        <v>386</v>
      </c>
      <c r="F251" s="175"/>
      <c r="G251" s="110" t="s">
        <v>629</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568</v>
      </c>
      <c r="AR253" s="199"/>
      <c r="AS253" s="133" t="s">
        <v>355</v>
      </c>
      <c r="AT253" s="134"/>
      <c r="AU253" s="200" t="s">
        <v>568</v>
      </c>
      <c r="AV253" s="200"/>
      <c r="AW253" s="133" t="s">
        <v>300</v>
      </c>
      <c r="AX253" s="195"/>
    </row>
    <row r="254" spans="1:50" ht="39.75" customHeight="1" x14ac:dyDescent="0.15">
      <c r="A254" s="189"/>
      <c r="B254" s="186"/>
      <c r="C254" s="180"/>
      <c r="D254" s="186"/>
      <c r="E254" s="180"/>
      <c r="F254" s="181"/>
      <c r="G254" s="104" t="s">
        <v>568</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568</v>
      </c>
      <c r="AC254" s="205"/>
      <c r="AD254" s="205"/>
      <c r="AE254" s="206" t="s">
        <v>568</v>
      </c>
      <c r="AF254" s="207"/>
      <c r="AG254" s="207"/>
      <c r="AH254" s="207"/>
      <c r="AI254" s="206" t="s">
        <v>568</v>
      </c>
      <c r="AJ254" s="207"/>
      <c r="AK254" s="207"/>
      <c r="AL254" s="207"/>
      <c r="AM254" s="206" t="s">
        <v>611</v>
      </c>
      <c r="AN254" s="207"/>
      <c r="AO254" s="207"/>
      <c r="AP254" s="207"/>
      <c r="AQ254" s="206" t="s">
        <v>568</v>
      </c>
      <c r="AR254" s="207"/>
      <c r="AS254" s="207"/>
      <c r="AT254" s="207"/>
      <c r="AU254" s="206" t="s">
        <v>568</v>
      </c>
      <c r="AV254" s="207"/>
      <c r="AW254" s="207"/>
      <c r="AX254" s="208"/>
    </row>
    <row r="255" spans="1:50" ht="39.75"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568</v>
      </c>
      <c r="AC255" s="213"/>
      <c r="AD255" s="213"/>
      <c r="AE255" s="206" t="s">
        <v>568</v>
      </c>
      <c r="AF255" s="207"/>
      <c r="AG255" s="207"/>
      <c r="AH255" s="207"/>
      <c r="AI255" s="206" t="s">
        <v>568</v>
      </c>
      <c r="AJ255" s="207"/>
      <c r="AK255" s="207"/>
      <c r="AL255" s="207"/>
      <c r="AM255" s="206" t="s">
        <v>611</v>
      </c>
      <c r="AN255" s="207"/>
      <c r="AO255" s="207"/>
      <c r="AP255" s="207"/>
      <c r="AQ255" s="206" t="s">
        <v>568</v>
      </c>
      <c r="AR255" s="207"/>
      <c r="AS255" s="207"/>
      <c r="AT255" s="207"/>
      <c r="AU255" s="206" t="s">
        <v>568</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t="s">
        <v>568</v>
      </c>
      <c r="H274" s="105"/>
      <c r="I274" s="105"/>
      <c r="J274" s="105"/>
      <c r="K274" s="105"/>
      <c r="L274" s="105"/>
      <c r="M274" s="105"/>
      <c r="N274" s="105"/>
      <c r="O274" s="105"/>
      <c r="P274" s="106"/>
      <c r="Q274" s="113" t="s">
        <v>568</v>
      </c>
      <c r="R274" s="114"/>
      <c r="S274" s="114"/>
      <c r="T274" s="114"/>
      <c r="U274" s="114"/>
      <c r="V274" s="114"/>
      <c r="W274" s="114"/>
      <c r="X274" s="114"/>
      <c r="Y274" s="114"/>
      <c r="Z274" s="114"/>
      <c r="AA274" s="115"/>
      <c r="AB274" s="141" t="s">
        <v>568</v>
      </c>
      <c r="AC274" s="142"/>
      <c r="AD274" s="142"/>
      <c r="AE274" s="147" t="s">
        <v>568</v>
      </c>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t="s">
        <v>568</v>
      </c>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630</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586</v>
      </c>
      <c r="K430" s="901"/>
      <c r="L430" s="901"/>
      <c r="M430" s="901"/>
      <c r="N430" s="901"/>
      <c r="O430" s="901"/>
      <c r="P430" s="901"/>
      <c r="Q430" s="901"/>
      <c r="R430" s="901"/>
      <c r="S430" s="901"/>
      <c r="T430" s="902"/>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355</v>
      </c>
      <c r="AH432" s="134"/>
      <c r="AI432" s="156"/>
      <c r="AJ432" s="156"/>
      <c r="AK432" s="156"/>
      <c r="AL432" s="154"/>
      <c r="AM432" s="156"/>
      <c r="AN432" s="156"/>
      <c r="AO432" s="156"/>
      <c r="AP432" s="154"/>
      <c r="AQ432" s="590" t="s">
        <v>587</v>
      </c>
      <c r="AR432" s="200"/>
      <c r="AS432" s="133" t="s">
        <v>355</v>
      </c>
      <c r="AT432" s="134"/>
      <c r="AU432" s="200" t="s">
        <v>587</v>
      </c>
      <c r="AV432" s="200"/>
      <c r="AW432" s="133" t="s">
        <v>300</v>
      </c>
      <c r="AX432" s="195"/>
    </row>
    <row r="433" spans="1:50" ht="23.25" customHeight="1"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0" t="s">
        <v>588</v>
      </c>
      <c r="AF433" s="207"/>
      <c r="AG433" s="207"/>
      <c r="AH433" s="341"/>
      <c r="AI433" s="340" t="s">
        <v>588</v>
      </c>
      <c r="AJ433" s="207"/>
      <c r="AK433" s="207"/>
      <c r="AL433" s="207"/>
      <c r="AM433" s="340" t="s">
        <v>568</v>
      </c>
      <c r="AN433" s="207"/>
      <c r="AO433" s="207"/>
      <c r="AP433" s="341"/>
      <c r="AQ433" s="340" t="s">
        <v>588</v>
      </c>
      <c r="AR433" s="207"/>
      <c r="AS433" s="207"/>
      <c r="AT433" s="341"/>
      <c r="AU433" s="207" t="s">
        <v>588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587</v>
      </c>
      <c r="AC434" s="205"/>
      <c r="AD434" s="205"/>
      <c r="AE434" s="340" t="s">
        <v>588</v>
      </c>
      <c r="AF434" s="207"/>
      <c r="AG434" s="207"/>
      <c r="AH434" s="341"/>
      <c r="AI434" s="340" t="s">
        <v>588</v>
      </c>
      <c r="AJ434" s="207"/>
      <c r="AK434" s="207"/>
      <c r="AL434" s="207"/>
      <c r="AM434" s="340" t="s">
        <v>568</v>
      </c>
      <c r="AN434" s="207"/>
      <c r="AO434" s="207"/>
      <c r="AP434" s="341"/>
      <c r="AQ434" s="340" t="s">
        <v>586</v>
      </c>
      <c r="AR434" s="207"/>
      <c r="AS434" s="207"/>
      <c r="AT434" s="341"/>
      <c r="AU434" s="207" t="s">
        <v>588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586</v>
      </c>
      <c r="AF435" s="207"/>
      <c r="AG435" s="207"/>
      <c r="AH435" s="341"/>
      <c r="AI435" s="340" t="s">
        <v>588</v>
      </c>
      <c r="AJ435" s="207"/>
      <c r="AK435" s="207"/>
      <c r="AL435" s="207"/>
      <c r="AM435" s="340" t="s">
        <v>568</v>
      </c>
      <c r="AN435" s="207"/>
      <c r="AO435" s="207"/>
      <c r="AP435" s="341"/>
      <c r="AQ435" s="340" t="s">
        <v>586</v>
      </c>
      <c r="AR435" s="207"/>
      <c r="AS435" s="207"/>
      <c r="AT435" s="341"/>
      <c r="AU435" s="207" t="s">
        <v>586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590" t="s">
        <v>569</v>
      </c>
      <c r="AR457" s="200"/>
      <c r="AS457" s="133" t="s">
        <v>355</v>
      </c>
      <c r="AT457" s="134"/>
      <c r="AU457" s="200" t="s">
        <v>569</v>
      </c>
      <c r="AV457" s="200"/>
      <c r="AW457" s="133" t="s">
        <v>300</v>
      </c>
      <c r="AX457" s="195"/>
    </row>
    <row r="458" spans="1:50" ht="23.25" customHeight="1"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588</v>
      </c>
      <c r="AF458" s="207"/>
      <c r="AG458" s="207"/>
      <c r="AH458" s="207"/>
      <c r="AI458" s="340" t="s">
        <v>588</v>
      </c>
      <c r="AJ458" s="207"/>
      <c r="AK458" s="207"/>
      <c r="AL458" s="207"/>
      <c r="AM458" s="340" t="s">
        <v>568</v>
      </c>
      <c r="AN458" s="207"/>
      <c r="AO458" s="207"/>
      <c r="AP458" s="341"/>
      <c r="AQ458" s="340" t="s">
        <v>588</v>
      </c>
      <c r="AR458" s="207"/>
      <c r="AS458" s="207"/>
      <c r="AT458" s="341"/>
      <c r="AU458" s="207" t="s">
        <v>588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588</v>
      </c>
      <c r="AF459" s="207"/>
      <c r="AG459" s="207"/>
      <c r="AH459" s="341"/>
      <c r="AI459" s="340" t="s">
        <v>588</v>
      </c>
      <c r="AJ459" s="207"/>
      <c r="AK459" s="207"/>
      <c r="AL459" s="207"/>
      <c r="AM459" s="340" t="s">
        <v>568</v>
      </c>
      <c r="AN459" s="207"/>
      <c r="AO459" s="207"/>
      <c r="AP459" s="341"/>
      <c r="AQ459" s="340" t="s">
        <v>588</v>
      </c>
      <c r="AR459" s="207"/>
      <c r="AS459" s="207"/>
      <c r="AT459" s="341"/>
      <c r="AU459" s="207" t="s">
        <v>588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588</v>
      </c>
      <c r="AF460" s="207"/>
      <c r="AG460" s="207"/>
      <c r="AH460" s="341"/>
      <c r="AI460" s="340" t="s">
        <v>588</v>
      </c>
      <c r="AJ460" s="207"/>
      <c r="AK460" s="207"/>
      <c r="AL460" s="207"/>
      <c r="AM460" s="340" t="s">
        <v>568</v>
      </c>
      <c r="AN460" s="207"/>
      <c r="AO460" s="207"/>
      <c r="AP460" s="341"/>
      <c r="AQ460" s="340" t="s">
        <v>586</v>
      </c>
      <c r="AR460" s="207"/>
      <c r="AS460" s="207"/>
      <c r="AT460" s="341"/>
      <c r="AU460" s="207" t="s">
        <v>588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4.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605</v>
      </c>
      <c r="AE702" s="346"/>
      <c r="AF702" s="346"/>
      <c r="AG702" s="385" t="s">
        <v>633</v>
      </c>
      <c r="AH702" s="386"/>
      <c r="AI702" s="386"/>
      <c r="AJ702" s="386"/>
      <c r="AK702" s="386"/>
      <c r="AL702" s="386"/>
      <c r="AM702" s="386"/>
      <c r="AN702" s="386"/>
      <c r="AO702" s="386"/>
      <c r="AP702" s="386"/>
      <c r="AQ702" s="386"/>
      <c r="AR702" s="386"/>
      <c r="AS702" s="386"/>
      <c r="AT702" s="386"/>
      <c r="AU702" s="386"/>
      <c r="AV702" s="386"/>
      <c r="AW702" s="386"/>
      <c r="AX702" s="387"/>
    </row>
    <row r="703" spans="1:50" ht="11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605</v>
      </c>
      <c r="AE703" s="329"/>
      <c r="AF703" s="329"/>
      <c r="AG703" s="101" t="s">
        <v>632</v>
      </c>
      <c r="AH703" s="102"/>
      <c r="AI703" s="102"/>
      <c r="AJ703" s="102"/>
      <c r="AK703" s="102"/>
      <c r="AL703" s="102"/>
      <c r="AM703" s="102"/>
      <c r="AN703" s="102"/>
      <c r="AO703" s="102"/>
      <c r="AP703" s="102"/>
      <c r="AQ703" s="102"/>
      <c r="AR703" s="102"/>
      <c r="AS703" s="102"/>
      <c r="AT703" s="102"/>
      <c r="AU703" s="102"/>
      <c r="AV703" s="102"/>
      <c r="AW703" s="102"/>
      <c r="AX703" s="103"/>
    </row>
    <row r="704" spans="1:50" ht="45.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605</v>
      </c>
      <c r="AE704" s="783"/>
      <c r="AF704" s="783"/>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48.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605</v>
      </c>
      <c r="AE705" s="715"/>
      <c r="AF705" s="715"/>
      <c r="AG705" s="125" t="s">
        <v>635</v>
      </c>
      <c r="AH705" s="105"/>
      <c r="AI705" s="105"/>
      <c r="AJ705" s="105"/>
      <c r="AK705" s="105"/>
      <c r="AL705" s="105"/>
      <c r="AM705" s="105"/>
      <c r="AN705" s="105"/>
      <c r="AO705" s="105"/>
      <c r="AP705" s="105"/>
      <c r="AQ705" s="105"/>
      <c r="AR705" s="105"/>
      <c r="AS705" s="105"/>
      <c r="AT705" s="105"/>
      <c r="AU705" s="105"/>
      <c r="AV705" s="105"/>
      <c r="AW705" s="105"/>
      <c r="AX705" s="126"/>
    </row>
    <row r="706" spans="1:50" ht="72"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79.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7.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605</v>
      </c>
      <c r="AE708" s="605"/>
      <c r="AF708" s="605"/>
      <c r="AG708" s="742" t="s">
        <v>636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623</v>
      </c>
      <c r="AE709" s="329"/>
      <c r="AF709" s="329"/>
      <c r="AG709" s="101" t="s">
        <v>568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605</v>
      </c>
      <c r="AE711" s="329"/>
      <c r="AF711" s="329"/>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623</v>
      </c>
      <c r="AE712" s="783"/>
      <c r="AF712" s="783"/>
      <c r="AG712" s="810" t="s">
        <v>568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623</v>
      </c>
      <c r="AE713" s="329"/>
      <c r="AF713" s="66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69"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605</v>
      </c>
      <c r="AE714" s="808"/>
      <c r="AF714" s="809"/>
      <c r="AG714" s="736" t="s">
        <v>634</v>
      </c>
      <c r="AH714" s="737"/>
      <c r="AI714" s="737"/>
      <c r="AJ714" s="737"/>
      <c r="AK714" s="737"/>
      <c r="AL714" s="737"/>
      <c r="AM714" s="737"/>
      <c r="AN714" s="737"/>
      <c r="AO714" s="737"/>
      <c r="AP714" s="737"/>
      <c r="AQ714" s="737"/>
      <c r="AR714" s="737"/>
      <c r="AS714" s="737"/>
      <c r="AT714" s="737"/>
      <c r="AU714" s="737"/>
      <c r="AV714" s="737"/>
      <c r="AW714" s="737"/>
      <c r="AX714" s="738"/>
    </row>
    <row r="715" spans="1:50" ht="36.7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605</v>
      </c>
      <c r="AE715" s="605"/>
      <c r="AF715" s="656"/>
      <c r="AG715" s="742" t="s">
        <v>592</v>
      </c>
      <c r="AH715" s="743"/>
      <c r="AI715" s="743"/>
      <c r="AJ715" s="743"/>
      <c r="AK715" s="743"/>
      <c r="AL715" s="743"/>
      <c r="AM715" s="743"/>
      <c r="AN715" s="743"/>
      <c r="AO715" s="743"/>
      <c r="AP715" s="743"/>
      <c r="AQ715" s="743"/>
      <c r="AR715" s="743"/>
      <c r="AS715" s="743"/>
      <c r="AT715" s="743"/>
      <c r="AU715" s="743"/>
      <c r="AV715" s="743"/>
      <c r="AW715" s="743"/>
      <c r="AX715" s="744"/>
    </row>
    <row r="716" spans="1:50" ht="6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605</v>
      </c>
      <c r="AE716" s="627"/>
      <c r="AF716" s="627"/>
      <c r="AG716" s="101" t="s">
        <v>593</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605</v>
      </c>
      <c r="AE717" s="329"/>
      <c r="AF717" s="329"/>
      <c r="AG717" s="101" t="s">
        <v>594</v>
      </c>
      <c r="AH717" s="102"/>
      <c r="AI717" s="102"/>
      <c r="AJ717" s="102"/>
      <c r="AK717" s="102"/>
      <c r="AL717" s="102"/>
      <c r="AM717" s="102"/>
      <c r="AN717" s="102"/>
      <c r="AO717" s="102"/>
      <c r="AP717" s="102"/>
      <c r="AQ717" s="102"/>
      <c r="AR717" s="102"/>
      <c r="AS717" s="102"/>
      <c r="AT717" s="102"/>
      <c r="AU717" s="102"/>
      <c r="AV717" s="102"/>
      <c r="AW717" s="102"/>
      <c r="AX717" s="103"/>
    </row>
    <row r="718" spans="1:50" ht="7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605</v>
      </c>
      <c r="AE718" s="329"/>
      <c r="AF718" s="329"/>
      <c r="AG718" s="127" t="s">
        <v>595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623</v>
      </c>
      <c r="AE719" s="605"/>
      <c r="AF719" s="605"/>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657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596</v>
      </c>
      <c r="F737" s="990"/>
      <c r="G737" s="990"/>
      <c r="H737" s="990"/>
      <c r="I737" s="990"/>
      <c r="J737" s="990"/>
      <c r="K737" s="990"/>
      <c r="L737" s="990"/>
      <c r="M737" s="990"/>
      <c r="N737" s="365" t="s">
        <v>538</v>
      </c>
      <c r="O737" s="365"/>
      <c r="P737" s="365"/>
      <c r="Q737" s="365"/>
      <c r="R737" s="990" t="s">
        <v>597</v>
      </c>
      <c r="S737" s="990"/>
      <c r="T737" s="990"/>
      <c r="U737" s="990"/>
      <c r="V737" s="990"/>
      <c r="W737" s="990"/>
      <c r="X737" s="990"/>
      <c r="Y737" s="990"/>
      <c r="Z737" s="990"/>
      <c r="AA737" s="365" t="s">
        <v>537</v>
      </c>
      <c r="AB737" s="365"/>
      <c r="AC737" s="365"/>
      <c r="AD737" s="365"/>
      <c r="AE737" s="990" t="s">
        <v>598</v>
      </c>
      <c r="AF737" s="990"/>
      <c r="AG737" s="990"/>
      <c r="AH737" s="990"/>
      <c r="AI737" s="990"/>
      <c r="AJ737" s="990"/>
      <c r="AK737" s="990"/>
      <c r="AL737" s="990"/>
      <c r="AM737" s="990"/>
      <c r="AN737" s="365" t="s">
        <v>536</v>
      </c>
      <c r="AO737" s="365"/>
      <c r="AP737" s="365"/>
      <c r="AQ737" s="365"/>
      <c r="AR737" s="982" t="s">
        <v>599</v>
      </c>
      <c r="AS737" s="983"/>
      <c r="AT737" s="983"/>
      <c r="AU737" s="983"/>
      <c r="AV737" s="983"/>
      <c r="AW737" s="983"/>
      <c r="AX737" s="984"/>
      <c r="AY737" s="89"/>
      <c r="AZ737" s="89"/>
    </row>
    <row r="738" spans="1:52" ht="24.75" customHeight="1" x14ac:dyDescent="0.15">
      <c r="A738" s="991" t="s">
        <v>535</v>
      </c>
      <c r="B738" s="210"/>
      <c r="C738" s="210"/>
      <c r="D738" s="211"/>
      <c r="E738" s="990" t="s">
        <v>600</v>
      </c>
      <c r="F738" s="990"/>
      <c r="G738" s="990"/>
      <c r="H738" s="990"/>
      <c r="I738" s="990"/>
      <c r="J738" s="990"/>
      <c r="K738" s="990"/>
      <c r="L738" s="990"/>
      <c r="M738" s="990"/>
      <c r="N738" s="365" t="s">
        <v>534</v>
      </c>
      <c r="O738" s="365"/>
      <c r="P738" s="365"/>
      <c r="Q738" s="365"/>
      <c r="R738" s="990" t="s">
        <v>601</v>
      </c>
      <c r="S738" s="990"/>
      <c r="T738" s="990"/>
      <c r="U738" s="990"/>
      <c r="V738" s="990"/>
      <c r="W738" s="990"/>
      <c r="X738" s="990"/>
      <c r="Y738" s="990"/>
      <c r="Z738" s="990"/>
      <c r="AA738" s="365" t="s">
        <v>533</v>
      </c>
      <c r="AB738" s="365"/>
      <c r="AC738" s="365"/>
      <c r="AD738" s="365"/>
      <c r="AE738" s="990" t="s">
        <v>602</v>
      </c>
      <c r="AF738" s="990"/>
      <c r="AG738" s="990"/>
      <c r="AH738" s="990"/>
      <c r="AI738" s="990"/>
      <c r="AJ738" s="990"/>
      <c r="AK738" s="990"/>
      <c r="AL738" s="990"/>
      <c r="AM738" s="990"/>
      <c r="AN738" s="365" t="s">
        <v>529</v>
      </c>
      <c r="AO738" s="365"/>
      <c r="AP738" s="365"/>
      <c r="AQ738" s="365"/>
      <c r="AR738" s="982">
        <v>230</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c r="J739" s="985"/>
      <c r="K739" s="93" t="str">
        <f>IF(OR(I739="　", I739=""), "", "-")</f>
        <v/>
      </c>
      <c r="L739" s="986">
        <v>230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679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615</v>
      </c>
      <c r="H781" s="671"/>
      <c r="I781" s="671"/>
      <c r="J781" s="671"/>
      <c r="K781" s="672"/>
      <c r="L781" s="664" t="s">
        <v>616</v>
      </c>
      <c r="M781" s="665"/>
      <c r="N781" s="665"/>
      <c r="O781" s="665"/>
      <c r="P781" s="665"/>
      <c r="Q781" s="665"/>
      <c r="R781" s="665"/>
      <c r="S781" s="665"/>
      <c r="T781" s="665"/>
      <c r="U781" s="665"/>
      <c r="V781" s="665"/>
      <c r="W781" s="665"/>
      <c r="X781" s="666"/>
      <c r="Y781" s="388">
        <v>3367</v>
      </c>
      <c r="Z781" s="389"/>
      <c r="AA781" s="389"/>
      <c r="AB781" s="805"/>
      <c r="AC781" s="670" t="s">
        <v>680</v>
      </c>
      <c r="AD781" s="671"/>
      <c r="AE781" s="671"/>
      <c r="AF781" s="671"/>
      <c r="AG781" s="672"/>
      <c r="AH781" s="664" t="s">
        <v>681</v>
      </c>
      <c r="AI781" s="665"/>
      <c r="AJ781" s="665"/>
      <c r="AK781" s="665"/>
      <c r="AL781" s="665"/>
      <c r="AM781" s="665"/>
      <c r="AN781" s="665"/>
      <c r="AO781" s="665"/>
      <c r="AP781" s="665"/>
      <c r="AQ781" s="665"/>
      <c r="AR781" s="665"/>
      <c r="AS781" s="665"/>
      <c r="AT781" s="666"/>
      <c r="AU781" s="388">
        <v>311</v>
      </c>
      <c r="AV781" s="389"/>
      <c r="AW781" s="389"/>
      <c r="AX781" s="390"/>
    </row>
    <row r="782" spans="1:50" ht="24.75" customHeight="1" x14ac:dyDescent="0.15">
      <c r="A782" s="631"/>
      <c r="B782" s="632"/>
      <c r="C782" s="632"/>
      <c r="D782" s="632"/>
      <c r="E782" s="632"/>
      <c r="F782" s="633"/>
      <c r="G782" s="606" t="s">
        <v>615</v>
      </c>
      <c r="H782" s="607"/>
      <c r="I782" s="607"/>
      <c r="J782" s="607"/>
      <c r="K782" s="608"/>
      <c r="L782" s="598" t="s">
        <v>617</v>
      </c>
      <c r="M782" s="599"/>
      <c r="N782" s="599"/>
      <c r="O782" s="599"/>
      <c r="P782" s="599"/>
      <c r="Q782" s="599"/>
      <c r="R782" s="599"/>
      <c r="S782" s="599"/>
      <c r="T782" s="599"/>
      <c r="U782" s="599"/>
      <c r="V782" s="599"/>
      <c r="W782" s="599"/>
      <c r="X782" s="600"/>
      <c r="Y782" s="601">
        <v>1087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4454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311</v>
      </c>
      <c r="AV791" s="832"/>
      <c r="AW791" s="832"/>
      <c r="AX791" s="834"/>
    </row>
    <row r="792" spans="1:50" ht="24.75" customHeight="1" x14ac:dyDescent="0.15">
      <c r="A792" s="631"/>
      <c r="B792" s="632"/>
      <c r="C792" s="632"/>
      <c r="D792" s="632"/>
      <c r="E792" s="632"/>
      <c r="F792" s="633"/>
      <c r="G792" s="595" t="s">
        <v>682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684</v>
      </c>
      <c r="H794" s="671"/>
      <c r="I794" s="671"/>
      <c r="J794" s="671"/>
      <c r="K794" s="672"/>
      <c r="L794" s="664" t="s">
        <v>683</v>
      </c>
      <c r="M794" s="665"/>
      <c r="N794" s="665"/>
      <c r="O794" s="665"/>
      <c r="P794" s="665"/>
      <c r="Q794" s="665"/>
      <c r="R794" s="665"/>
      <c r="S794" s="665"/>
      <c r="T794" s="665"/>
      <c r="U794" s="665"/>
      <c r="V794" s="665"/>
      <c r="W794" s="665"/>
      <c r="X794" s="666"/>
      <c r="Y794" s="388">
        <v>776</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776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53.25" customHeight="1" x14ac:dyDescent="0.15">
      <c r="A837" s="376">
        <v>1</v>
      </c>
      <c r="B837" s="376">
        <v>1</v>
      </c>
      <c r="C837" s="361" t="s">
        <v>619</v>
      </c>
      <c r="D837" s="347"/>
      <c r="E837" s="347"/>
      <c r="F837" s="347"/>
      <c r="G837" s="347"/>
      <c r="H837" s="347"/>
      <c r="I837" s="347"/>
      <c r="J837" s="348">
        <v>8040005001619</v>
      </c>
      <c r="K837" s="349"/>
      <c r="L837" s="349"/>
      <c r="M837" s="349"/>
      <c r="N837" s="349"/>
      <c r="O837" s="349"/>
      <c r="P837" s="362" t="s">
        <v>620</v>
      </c>
      <c r="Q837" s="350"/>
      <c r="R837" s="350"/>
      <c r="S837" s="350"/>
      <c r="T837" s="350"/>
      <c r="U837" s="350"/>
      <c r="V837" s="350"/>
      <c r="W837" s="350"/>
      <c r="X837" s="350"/>
      <c r="Y837" s="351">
        <v>4454</v>
      </c>
      <c r="Z837" s="352"/>
      <c r="AA837" s="352"/>
      <c r="AB837" s="353"/>
      <c r="AC837" s="363" t="s">
        <v>618</v>
      </c>
      <c r="AD837" s="371"/>
      <c r="AE837" s="371"/>
      <c r="AF837" s="371"/>
      <c r="AG837" s="371"/>
      <c r="AH837" s="372" t="s">
        <v>562</v>
      </c>
      <c r="AI837" s="373"/>
      <c r="AJ837" s="373"/>
      <c r="AK837" s="373"/>
      <c r="AL837" s="357" t="s">
        <v>562</v>
      </c>
      <c r="AM837" s="358"/>
      <c r="AN837" s="358"/>
      <c r="AO837" s="359"/>
      <c r="AP837" s="360" t="s">
        <v>562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676</v>
      </c>
      <c r="D870" s="347"/>
      <c r="E870" s="347"/>
      <c r="F870" s="347"/>
      <c r="G870" s="347"/>
      <c r="H870" s="347"/>
      <c r="I870" s="347"/>
      <c r="J870" s="348">
        <v>6120001064571</v>
      </c>
      <c r="K870" s="349"/>
      <c r="L870" s="349"/>
      <c r="M870" s="349"/>
      <c r="N870" s="349"/>
      <c r="O870" s="349"/>
      <c r="P870" s="362" t="s">
        <v>678</v>
      </c>
      <c r="Q870" s="350"/>
      <c r="R870" s="350"/>
      <c r="S870" s="350"/>
      <c r="T870" s="350"/>
      <c r="U870" s="350"/>
      <c r="V870" s="350"/>
      <c r="W870" s="350"/>
      <c r="X870" s="350"/>
      <c r="Y870" s="351">
        <v>311</v>
      </c>
      <c r="Z870" s="352"/>
      <c r="AA870" s="352"/>
      <c r="AB870" s="353"/>
      <c r="AC870" s="363" t="s">
        <v>641</v>
      </c>
      <c r="AD870" s="371"/>
      <c r="AE870" s="371"/>
      <c r="AF870" s="371"/>
      <c r="AG870" s="371"/>
      <c r="AH870" s="372">
        <v>2</v>
      </c>
      <c r="AI870" s="373"/>
      <c r="AJ870" s="373"/>
      <c r="AK870" s="373"/>
      <c r="AL870" s="357" t="s">
        <v>658</v>
      </c>
      <c r="AM870" s="358"/>
      <c r="AN870" s="358"/>
      <c r="AO870" s="359"/>
      <c r="AP870" s="360" t="s">
        <v>658</v>
      </c>
      <c r="AQ870" s="360"/>
      <c r="AR870" s="360"/>
      <c r="AS870" s="360"/>
      <c r="AT870" s="360"/>
      <c r="AU870" s="360"/>
      <c r="AV870" s="360"/>
      <c r="AW870" s="360"/>
      <c r="AX870" s="360"/>
    </row>
    <row r="871" spans="1:50" ht="46.5" customHeight="1" x14ac:dyDescent="0.15">
      <c r="A871" s="376">
        <v>2</v>
      </c>
      <c r="B871" s="376">
        <v>1</v>
      </c>
      <c r="C871" s="347" t="s">
        <v>659</v>
      </c>
      <c r="D871" s="347"/>
      <c r="E871" s="347"/>
      <c r="F871" s="347"/>
      <c r="G871" s="347"/>
      <c r="H871" s="347"/>
      <c r="I871" s="347"/>
      <c r="J871" s="348">
        <v>9010701005032</v>
      </c>
      <c r="K871" s="349"/>
      <c r="L871" s="349"/>
      <c r="M871" s="349"/>
      <c r="N871" s="349"/>
      <c r="O871" s="349"/>
      <c r="P871" s="350" t="s">
        <v>660</v>
      </c>
      <c r="Q871" s="350"/>
      <c r="R871" s="350"/>
      <c r="S871" s="350"/>
      <c r="T871" s="350"/>
      <c r="U871" s="350"/>
      <c r="V871" s="350"/>
      <c r="W871" s="350"/>
      <c r="X871" s="350"/>
      <c r="Y871" s="351">
        <v>259</v>
      </c>
      <c r="Z871" s="352"/>
      <c r="AA871" s="352"/>
      <c r="AB871" s="353"/>
      <c r="AC871" s="363" t="s">
        <v>661</v>
      </c>
      <c r="AD871" s="371"/>
      <c r="AE871" s="371"/>
      <c r="AF871" s="371"/>
      <c r="AG871" s="371"/>
      <c r="AH871" s="372" t="s">
        <v>658</v>
      </c>
      <c r="AI871" s="373"/>
      <c r="AJ871" s="373"/>
      <c r="AK871" s="373"/>
      <c r="AL871" s="357" t="s">
        <v>658</v>
      </c>
      <c r="AM871" s="358"/>
      <c r="AN871" s="358"/>
      <c r="AO871" s="359"/>
      <c r="AP871" s="360" t="s">
        <v>658</v>
      </c>
      <c r="AQ871" s="360"/>
      <c r="AR871" s="360"/>
      <c r="AS871" s="360"/>
      <c r="AT871" s="360"/>
      <c r="AU871" s="360"/>
      <c r="AV871" s="360"/>
      <c r="AW871" s="360"/>
      <c r="AX871" s="360"/>
    </row>
    <row r="872" spans="1:50" ht="38.25" customHeight="1" x14ac:dyDescent="0.15">
      <c r="A872" s="376">
        <v>3</v>
      </c>
      <c r="B872" s="376">
        <v>1</v>
      </c>
      <c r="C872" s="347" t="s">
        <v>662</v>
      </c>
      <c r="D872" s="347"/>
      <c r="E872" s="347"/>
      <c r="F872" s="347"/>
      <c r="G872" s="347"/>
      <c r="H872" s="347"/>
      <c r="I872" s="347"/>
      <c r="J872" s="348">
        <v>6180001002699</v>
      </c>
      <c r="K872" s="349"/>
      <c r="L872" s="349"/>
      <c r="M872" s="349"/>
      <c r="N872" s="349"/>
      <c r="O872" s="349"/>
      <c r="P872" s="350" t="s">
        <v>663</v>
      </c>
      <c r="Q872" s="350"/>
      <c r="R872" s="350"/>
      <c r="S872" s="350"/>
      <c r="T872" s="350"/>
      <c r="U872" s="350"/>
      <c r="V872" s="350"/>
      <c r="W872" s="350"/>
      <c r="X872" s="350"/>
      <c r="Y872" s="351">
        <v>177</v>
      </c>
      <c r="Z872" s="352"/>
      <c r="AA872" s="352"/>
      <c r="AB872" s="353"/>
      <c r="AC872" s="363" t="s">
        <v>661</v>
      </c>
      <c r="AD872" s="371"/>
      <c r="AE872" s="371"/>
      <c r="AF872" s="371"/>
      <c r="AG872" s="371"/>
      <c r="AH872" s="372">
        <v>1</v>
      </c>
      <c r="AI872" s="373"/>
      <c r="AJ872" s="373"/>
      <c r="AK872" s="373"/>
      <c r="AL872" s="357" t="s">
        <v>658</v>
      </c>
      <c r="AM872" s="358"/>
      <c r="AN872" s="358"/>
      <c r="AO872" s="359"/>
      <c r="AP872" s="360" t="s">
        <v>658</v>
      </c>
      <c r="AQ872" s="360"/>
      <c r="AR872" s="360"/>
      <c r="AS872" s="360"/>
      <c r="AT872" s="360"/>
      <c r="AU872" s="360"/>
      <c r="AV872" s="360"/>
      <c r="AW872" s="360"/>
      <c r="AX872" s="360"/>
    </row>
    <row r="873" spans="1:50" ht="38.25" customHeight="1" x14ac:dyDescent="0.15">
      <c r="A873" s="376">
        <v>4</v>
      </c>
      <c r="B873" s="376">
        <v>1</v>
      </c>
      <c r="C873" s="347" t="s">
        <v>664</v>
      </c>
      <c r="D873" s="347"/>
      <c r="E873" s="347"/>
      <c r="F873" s="347"/>
      <c r="G873" s="347"/>
      <c r="H873" s="347"/>
      <c r="I873" s="347"/>
      <c r="J873" s="348">
        <v>6140001044324</v>
      </c>
      <c r="K873" s="349"/>
      <c r="L873" s="349"/>
      <c r="M873" s="349"/>
      <c r="N873" s="349"/>
      <c r="O873" s="349"/>
      <c r="P873" s="350" t="s">
        <v>665</v>
      </c>
      <c r="Q873" s="350"/>
      <c r="R873" s="350"/>
      <c r="S873" s="350"/>
      <c r="T873" s="350"/>
      <c r="U873" s="350"/>
      <c r="V873" s="350"/>
      <c r="W873" s="350"/>
      <c r="X873" s="350"/>
      <c r="Y873" s="351">
        <v>144</v>
      </c>
      <c r="Z873" s="352"/>
      <c r="AA873" s="352"/>
      <c r="AB873" s="353"/>
      <c r="AC873" s="363" t="s">
        <v>641</v>
      </c>
      <c r="AD873" s="371"/>
      <c r="AE873" s="371"/>
      <c r="AF873" s="371"/>
      <c r="AG873" s="371"/>
      <c r="AH873" s="372">
        <v>3</v>
      </c>
      <c r="AI873" s="373"/>
      <c r="AJ873" s="373"/>
      <c r="AK873" s="373"/>
      <c r="AL873" s="357" t="s">
        <v>658</v>
      </c>
      <c r="AM873" s="358"/>
      <c r="AN873" s="358"/>
      <c r="AO873" s="359"/>
      <c r="AP873" s="360" t="s">
        <v>658</v>
      </c>
      <c r="AQ873" s="360"/>
      <c r="AR873" s="360"/>
      <c r="AS873" s="360"/>
      <c r="AT873" s="360"/>
      <c r="AU873" s="360"/>
      <c r="AV873" s="360"/>
      <c r="AW873" s="360"/>
      <c r="AX873" s="360"/>
    </row>
    <row r="874" spans="1:50" ht="38.25" customHeight="1" x14ac:dyDescent="0.15">
      <c r="A874" s="376">
        <v>5</v>
      </c>
      <c r="B874" s="376">
        <v>1</v>
      </c>
      <c r="C874" s="347" t="s">
        <v>666</v>
      </c>
      <c r="D874" s="347"/>
      <c r="E874" s="347"/>
      <c r="F874" s="347"/>
      <c r="G874" s="347"/>
      <c r="H874" s="347"/>
      <c r="I874" s="347"/>
      <c r="J874" s="348">
        <v>3011001017236</v>
      </c>
      <c r="K874" s="349"/>
      <c r="L874" s="349"/>
      <c r="M874" s="349"/>
      <c r="N874" s="349"/>
      <c r="O874" s="349"/>
      <c r="P874" s="350" t="s">
        <v>667</v>
      </c>
      <c r="Q874" s="350"/>
      <c r="R874" s="350"/>
      <c r="S874" s="350"/>
      <c r="T874" s="350"/>
      <c r="U874" s="350"/>
      <c r="V874" s="350"/>
      <c r="W874" s="350"/>
      <c r="X874" s="350"/>
      <c r="Y874" s="351">
        <v>135</v>
      </c>
      <c r="Z874" s="352"/>
      <c r="AA874" s="352"/>
      <c r="AB874" s="353"/>
      <c r="AC874" s="363" t="s">
        <v>641</v>
      </c>
      <c r="AD874" s="371"/>
      <c r="AE874" s="371"/>
      <c r="AF874" s="371"/>
      <c r="AG874" s="371"/>
      <c r="AH874" s="372">
        <v>1</v>
      </c>
      <c r="AI874" s="373"/>
      <c r="AJ874" s="373"/>
      <c r="AK874" s="373"/>
      <c r="AL874" s="357" t="s">
        <v>658</v>
      </c>
      <c r="AM874" s="358"/>
      <c r="AN874" s="358"/>
      <c r="AO874" s="359"/>
      <c r="AP874" s="360" t="s">
        <v>658</v>
      </c>
      <c r="AQ874" s="360"/>
      <c r="AR874" s="360"/>
      <c r="AS874" s="360"/>
      <c r="AT874" s="360"/>
      <c r="AU874" s="360"/>
      <c r="AV874" s="360"/>
      <c r="AW874" s="360"/>
      <c r="AX874" s="360"/>
    </row>
    <row r="875" spans="1:50" ht="38.25" customHeight="1" x14ac:dyDescent="0.15">
      <c r="A875" s="376">
        <v>6</v>
      </c>
      <c r="B875" s="376">
        <v>1</v>
      </c>
      <c r="C875" s="347" t="s">
        <v>668</v>
      </c>
      <c r="D875" s="347"/>
      <c r="E875" s="347"/>
      <c r="F875" s="347"/>
      <c r="G875" s="347"/>
      <c r="H875" s="347"/>
      <c r="I875" s="347"/>
      <c r="J875" s="348">
        <v>9070001007153</v>
      </c>
      <c r="K875" s="349"/>
      <c r="L875" s="349"/>
      <c r="M875" s="349"/>
      <c r="N875" s="349"/>
      <c r="O875" s="349"/>
      <c r="P875" s="350" t="s">
        <v>669</v>
      </c>
      <c r="Q875" s="350"/>
      <c r="R875" s="350"/>
      <c r="S875" s="350"/>
      <c r="T875" s="350"/>
      <c r="U875" s="350"/>
      <c r="V875" s="350"/>
      <c r="W875" s="350"/>
      <c r="X875" s="350"/>
      <c r="Y875" s="351">
        <v>41</v>
      </c>
      <c r="Z875" s="352"/>
      <c r="AA875" s="352"/>
      <c r="AB875" s="353"/>
      <c r="AC875" s="363" t="s">
        <v>641</v>
      </c>
      <c r="AD875" s="371"/>
      <c r="AE875" s="371"/>
      <c r="AF875" s="371"/>
      <c r="AG875" s="371"/>
      <c r="AH875" s="372">
        <v>3</v>
      </c>
      <c r="AI875" s="373"/>
      <c r="AJ875" s="373"/>
      <c r="AK875" s="373"/>
      <c r="AL875" s="357" t="s">
        <v>658</v>
      </c>
      <c r="AM875" s="358"/>
      <c r="AN875" s="358"/>
      <c r="AO875" s="359"/>
      <c r="AP875" s="360" t="s">
        <v>658</v>
      </c>
      <c r="AQ875" s="360"/>
      <c r="AR875" s="360"/>
      <c r="AS875" s="360"/>
      <c r="AT875" s="360"/>
      <c r="AU875" s="360"/>
      <c r="AV875" s="360"/>
      <c r="AW875" s="360"/>
      <c r="AX875" s="360"/>
    </row>
    <row r="876" spans="1:50" ht="53.25" customHeight="1" x14ac:dyDescent="0.15">
      <c r="A876" s="376">
        <v>7</v>
      </c>
      <c r="B876" s="376">
        <v>1</v>
      </c>
      <c r="C876" s="347" t="s">
        <v>670</v>
      </c>
      <c r="D876" s="347"/>
      <c r="E876" s="347"/>
      <c r="F876" s="347"/>
      <c r="G876" s="347"/>
      <c r="H876" s="347"/>
      <c r="I876" s="347"/>
      <c r="J876" s="348">
        <v>7020001031011</v>
      </c>
      <c r="K876" s="349"/>
      <c r="L876" s="349"/>
      <c r="M876" s="349"/>
      <c r="N876" s="349"/>
      <c r="O876" s="349"/>
      <c r="P876" s="350" t="s">
        <v>671</v>
      </c>
      <c r="Q876" s="350"/>
      <c r="R876" s="350"/>
      <c r="S876" s="350"/>
      <c r="T876" s="350"/>
      <c r="U876" s="350"/>
      <c r="V876" s="350"/>
      <c r="W876" s="350"/>
      <c r="X876" s="350"/>
      <c r="Y876" s="351">
        <v>11</v>
      </c>
      <c r="Z876" s="352"/>
      <c r="AA876" s="352"/>
      <c r="AB876" s="353"/>
      <c r="AC876" s="363" t="s">
        <v>641</v>
      </c>
      <c r="AD876" s="371"/>
      <c r="AE876" s="371"/>
      <c r="AF876" s="371"/>
      <c r="AG876" s="371"/>
      <c r="AH876" s="372">
        <v>3</v>
      </c>
      <c r="AI876" s="373"/>
      <c r="AJ876" s="373"/>
      <c r="AK876" s="373"/>
      <c r="AL876" s="357" t="s">
        <v>658</v>
      </c>
      <c r="AM876" s="358"/>
      <c r="AN876" s="358"/>
      <c r="AO876" s="359"/>
      <c r="AP876" s="360" t="s">
        <v>658</v>
      </c>
      <c r="AQ876" s="360"/>
      <c r="AR876" s="360"/>
      <c r="AS876" s="360"/>
      <c r="AT876" s="360"/>
      <c r="AU876" s="360"/>
      <c r="AV876" s="360"/>
      <c r="AW876" s="360"/>
      <c r="AX876" s="360"/>
    </row>
    <row r="877" spans="1:50" ht="43.5" customHeight="1" x14ac:dyDescent="0.15">
      <c r="A877" s="376">
        <v>8</v>
      </c>
      <c r="B877" s="376">
        <v>1</v>
      </c>
      <c r="C877" s="347" t="s">
        <v>672</v>
      </c>
      <c r="D877" s="347"/>
      <c r="E877" s="347"/>
      <c r="F877" s="347"/>
      <c r="G877" s="347"/>
      <c r="H877" s="347"/>
      <c r="I877" s="347"/>
      <c r="J877" s="348">
        <v>9290001062192</v>
      </c>
      <c r="K877" s="349"/>
      <c r="L877" s="349"/>
      <c r="M877" s="349"/>
      <c r="N877" s="349"/>
      <c r="O877" s="349"/>
      <c r="P877" s="350" t="s">
        <v>673</v>
      </c>
      <c r="Q877" s="350"/>
      <c r="R877" s="350"/>
      <c r="S877" s="350"/>
      <c r="T877" s="350"/>
      <c r="U877" s="350"/>
      <c r="V877" s="350"/>
      <c r="W877" s="350"/>
      <c r="X877" s="350"/>
      <c r="Y877" s="351">
        <v>6</v>
      </c>
      <c r="Z877" s="352"/>
      <c r="AA877" s="352"/>
      <c r="AB877" s="353"/>
      <c r="AC877" s="363" t="s">
        <v>641</v>
      </c>
      <c r="AD877" s="371"/>
      <c r="AE877" s="371"/>
      <c r="AF877" s="371"/>
      <c r="AG877" s="371"/>
      <c r="AH877" s="372">
        <v>5</v>
      </c>
      <c r="AI877" s="373"/>
      <c r="AJ877" s="373"/>
      <c r="AK877" s="373"/>
      <c r="AL877" s="357" t="s">
        <v>658</v>
      </c>
      <c r="AM877" s="358"/>
      <c r="AN877" s="358"/>
      <c r="AO877" s="359"/>
      <c r="AP877" s="360" t="s">
        <v>658</v>
      </c>
      <c r="AQ877" s="360"/>
      <c r="AR877" s="360"/>
      <c r="AS877" s="360"/>
      <c r="AT877" s="360"/>
      <c r="AU877" s="360"/>
      <c r="AV877" s="360"/>
      <c r="AW877" s="360"/>
      <c r="AX877" s="360"/>
    </row>
    <row r="878" spans="1:50" ht="54" customHeight="1" x14ac:dyDescent="0.15">
      <c r="A878" s="376">
        <v>9</v>
      </c>
      <c r="B878" s="376">
        <v>1</v>
      </c>
      <c r="C878" s="347" t="s">
        <v>674</v>
      </c>
      <c r="D878" s="347"/>
      <c r="E878" s="347"/>
      <c r="F878" s="347"/>
      <c r="G878" s="347"/>
      <c r="H878" s="347"/>
      <c r="I878" s="347"/>
      <c r="J878" s="348">
        <v>1140001058196</v>
      </c>
      <c r="K878" s="349"/>
      <c r="L878" s="349"/>
      <c r="M878" s="349"/>
      <c r="N878" s="349"/>
      <c r="O878" s="349"/>
      <c r="P878" s="350" t="s">
        <v>675</v>
      </c>
      <c r="Q878" s="350"/>
      <c r="R878" s="350"/>
      <c r="S878" s="350"/>
      <c r="T878" s="350"/>
      <c r="U878" s="350"/>
      <c r="V878" s="350"/>
      <c r="W878" s="350"/>
      <c r="X878" s="350"/>
      <c r="Y878" s="351">
        <v>4</v>
      </c>
      <c r="Z878" s="352"/>
      <c r="AA878" s="352"/>
      <c r="AB878" s="353"/>
      <c r="AC878" s="363" t="s">
        <v>641</v>
      </c>
      <c r="AD878" s="371"/>
      <c r="AE878" s="371"/>
      <c r="AF878" s="371"/>
      <c r="AG878" s="371"/>
      <c r="AH878" s="372">
        <v>5</v>
      </c>
      <c r="AI878" s="373"/>
      <c r="AJ878" s="373"/>
      <c r="AK878" s="373"/>
      <c r="AL878" s="357" t="s">
        <v>658</v>
      </c>
      <c r="AM878" s="358"/>
      <c r="AN878" s="358"/>
      <c r="AO878" s="359"/>
      <c r="AP878" s="360" t="s">
        <v>658</v>
      </c>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70.5" customHeight="1" x14ac:dyDescent="0.15">
      <c r="A903" s="376">
        <v>1</v>
      </c>
      <c r="B903" s="376">
        <v>1</v>
      </c>
      <c r="C903" s="347" t="s">
        <v>640</v>
      </c>
      <c r="D903" s="347"/>
      <c r="E903" s="347"/>
      <c r="F903" s="347"/>
      <c r="G903" s="347"/>
      <c r="H903" s="347"/>
      <c r="I903" s="347"/>
      <c r="J903" s="348">
        <v>2010401044997</v>
      </c>
      <c r="K903" s="349"/>
      <c r="L903" s="349"/>
      <c r="M903" s="349"/>
      <c r="N903" s="349"/>
      <c r="O903" s="349"/>
      <c r="P903" s="362" t="s">
        <v>685</v>
      </c>
      <c r="Q903" s="350"/>
      <c r="R903" s="350"/>
      <c r="S903" s="350"/>
      <c r="T903" s="350"/>
      <c r="U903" s="350"/>
      <c r="V903" s="350"/>
      <c r="W903" s="350"/>
      <c r="X903" s="350"/>
      <c r="Y903" s="351">
        <v>776</v>
      </c>
      <c r="Z903" s="352"/>
      <c r="AA903" s="352"/>
      <c r="AB903" s="353"/>
      <c r="AC903" s="363" t="s">
        <v>196</v>
      </c>
      <c r="AD903" s="371"/>
      <c r="AE903" s="371"/>
      <c r="AF903" s="371"/>
      <c r="AG903" s="371"/>
      <c r="AH903" s="372" t="s">
        <v>658</v>
      </c>
      <c r="AI903" s="373"/>
      <c r="AJ903" s="373"/>
      <c r="AK903" s="373"/>
      <c r="AL903" s="357" t="s">
        <v>639</v>
      </c>
      <c r="AM903" s="358"/>
      <c r="AN903" s="358"/>
      <c r="AO903" s="359"/>
      <c r="AP903" s="360" t="s">
        <v>698</v>
      </c>
      <c r="AQ903" s="360"/>
      <c r="AR903" s="360"/>
      <c r="AS903" s="360"/>
      <c r="AT903" s="360"/>
      <c r="AU903" s="360"/>
      <c r="AV903" s="360"/>
      <c r="AW903" s="360"/>
      <c r="AX903" s="360"/>
    </row>
    <row r="904" spans="1:50" ht="63" customHeight="1" x14ac:dyDescent="0.15">
      <c r="A904" s="376">
        <v>2</v>
      </c>
      <c r="B904" s="376">
        <v>1</v>
      </c>
      <c r="C904" s="347" t="s">
        <v>640</v>
      </c>
      <c r="D904" s="347"/>
      <c r="E904" s="347"/>
      <c r="F904" s="347"/>
      <c r="G904" s="347"/>
      <c r="H904" s="347"/>
      <c r="I904" s="347"/>
      <c r="J904" s="348">
        <v>2010401044997</v>
      </c>
      <c r="K904" s="349"/>
      <c r="L904" s="349"/>
      <c r="M904" s="349"/>
      <c r="N904" s="349"/>
      <c r="O904" s="349"/>
      <c r="P904" s="362" t="s">
        <v>686</v>
      </c>
      <c r="Q904" s="350"/>
      <c r="R904" s="350"/>
      <c r="S904" s="350"/>
      <c r="T904" s="350"/>
      <c r="U904" s="350"/>
      <c r="V904" s="350"/>
      <c r="W904" s="350"/>
      <c r="X904" s="350"/>
      <c r="Y904" s="351">
        <v>55</v>
      </c>
      <c r="Z904" s="352"/>
      <c r="AA904" s="352"/>
      <c r="AB904" s="353"/>
      <c r="AC904" s="363" t="s">
        <v>196</v>
      </c>
      <c r="AD904" s="371"/>
      <c r="AE904" s="371"/>
      <c r="AF904" s="371"/>
      <c r="AG904" s="371"/>
      <c r="AH904" s="372" t="s">
        <v>658</v>
      </c>
      <c r="AI904" s="373"/>
      <c r="AJ904" s="373"/>
      <c r="AK904" s="373"/>
      <c r="AL904" s="357" t="s">
        <v>639</v>
      </c>
      <c r="AM904" s="358"/>
      <c r="AN904" s="358"/>
      <c r="AO904" s="359"/>
      <c r="AP904" s="360" t="s">
        <v>698</v>
      </c>
      <c r="AQ904" s="360"/>
      <c r="AR904" s="360"/>
      <c r="AS904" s="360"/>
      <c r="AT904" s="360"/>
      <c r="AU904" s="360"/>
      <c r="AV904" s="360"/>
      <c r="AW904" s="360"/>
      <c r="AX904" s="360"/>
    </row>
    <row r="905" spans="1:50" ht="59.25" customHeight="1" x14ac:dyDescent="0.15">
      <c r="A905" s="376">
        <v>3</v>
      </c>
      <c r="B905" s="376">
        <v>1</v>
      </c>
      <c r="C905" s="347" t="s">
        <v>640</v>
      </c>
      <c r="D905" s="347"/>
      <c r="E905" s="347"/>
      <c r="F905" s="347"/>
      <c r="G905" s="347"/>
      <c r="H905" s="347"/>
      <c r="I905" s="347"/>
      <c r="J905" s="348">
        <v>2010401044997</v>
      </c>
      <c r="K905" s="349"/>
      <c r="L905" s="349"/>
      <c r="M905" s="349"/>
      <c r="N905" s="349"/>
      <c r="O905" s="349"/>
      <c r="P905" s="362" t="s">
        <v>697</v>
      </c>
      <c r="Q905" s="350"/>
      <c r="R905" s="350"/>
      <c r="S905" s="350"/>
      <c r="T905" s="350"/>
      <c r="U905" s="350"/>
      <c r="V905" s="350"/>
      <c r="W905" s="350"/>
      <c r="X905" s="350"/>
      <c r="Y905" s="351">
        <v>41</v>
      </c>
      <c r="Z905" s="352"/>
      <c r="AA905" s="352"/>
      <c r="AB905" s="353"/>
      <c r="AC905" s="363" t="s">
        <v>196</v>
      </c>
      <c r="AD905" s="371"/>
      <c r="AE905" s="371"/>
      <c r="AF905" s="371"/>
      <c r="AG905" s="371"/>
      <c r="AH905" s="372" t="s">
        <v>658</v>
      </c>
      <c r="AI905" s="373"/>
      <c r="AJ905" s="373"/>
      <c r="AK905" s="373"/>
      <c r="AL905" s="357" t="s">
        <v>639</v>
      </c>
      <c r="AM905" s="358"/>
      <c r="AN905" s="358"/>
      <c r="AO905" s="359"/>
      <c r="AP905" s="360" t="s">
        <v>698</v>
      </c>
      <c r="AQ905" s="360"/>
      <c r="AR905" s="360"/>
      <c r="AS905" s="360"/>
      <c r="AT905" s="360"/>
      <c r="AU905" s="360"/>
      <c r="AV905" s="360"/>
      <c r="AW905" s="360"/>
      <c r="AX905" s="360"/>
    </row>
    <row r="906" spans="1:50" ht="55.5" customHeight="1" x14ac:dyDescent="0.15">
      <c r="A906" s="376">
        <v>4</v>
      </c>
      <c r="B906" s="376">
        <v>1</v>
      </c>
      <c r="C906" s="347" t="s">
        <v>642</v>
      </c>
      <c r="D906" s="347"/>
      <c r="E906" s="347"/>
      <c r="F906" s="347"/>
      <c r="G906" s="347"/>
      <c r="H906" s="347"/>
      <c r="I906" s="347"/>
      <c r="J906" s="348">
        <v>4010001008772</v>
      </c>
      <c r="K906" s="349"/>
      <c r="L906" s="349"/>
      <c r="M906" s="349"/>
      <c r="N906" s="349"/>
      <c r="O906" s="349"/>
      <c r="P906" s="362" t="s">
        <v>687</v>
      </c>
      <c r="Q906" s="350"/>
      <c r="R906" s="350"/>
      <c r="S906" s="350"/>
      <c r="T906" s="350"/>
      <c r="U906" s="350"/>
      <c r="V906" s="350"/>
      <c r="W906" s="350"/>
      <c r="X906" s="350"/>
      <c r="Y906" s="351">
        <v>600</v>
      </c>
      <c r="Z906" s="352"/>
      <c r="AA906" s="352"/>
      <c r="AB906" s="353"/>
      <c r="AC906" s="363" t="s">
        <v>196</v>
      </c>
      <c r="AD906" s="371"/>
      <c r="AE906" s="371"/>
      <c r="AF906" s="371"/>
      <c r="AG906" s="371"/>
      <c r="AH906" s="372" t="s">
        <v>658</v>
      </c>
      <c r="AI906" s="373"/>
      <c r="AJ906" s="373"/>
      <c r="AK906" s="373"/>
      <c r="AL906" s="357" t="s">
        <v>639</v>
      </c>
      <c r="AM906" s="358"/>
      <c r="AN906" s="358"/>
      <c r="AO906" s="359"/>
      <c r="AP906" s="360" t="s">
        <v>698</v>
      </c>
      <c r="AQ906" s="360"/>
      <c r="AR906" s="360"/>
      <c r="AS906" s="360"/>
      <c r="AT906" s="360"/>
      <c r="AU906" s="360"/>
      <c r="AV906" s="360"/>
      <c r="AW906" s="360"/>
      <c r="AX906" s="360"/>
    </row>
    <row r="907" spans="1:50" ht="38.25" customHeight="1" x14ac:dyDescent="0.15">
      <c r="A907" s="376">
        <v>5</v>
      </c>
      <c r="B907" s="376">
        <v>1</v>
      </c>
      <c r="C907" s="347" t="s">
        <v>643</v>
      </c>
      <c r="D907" s="347"/>
      <c r="E907" s="347"/>
      <c r="F907" s="347"/>
      <c r="G907" s="347"/>
      <c r="H907" s="347"/>
      <c r="I907" s="347"/>
      <c r="J907" s="348">
        <v>6050001004683</v>
      </c>
      <c r="K907" s="349"/>
      <c r="L907" s="349"/>
      <c r="M907" s="349"/>
      <c r="N907" s="349"/>
      <c r="O907" s="349"/>
      <c r="P907" s="350" t="s">
        <v>644</v>
      </c>
      <c r="Q907" s="350"/>
      <c r="R907" s="350"/>
      <c r="S907" s="350"/>
      <c r="T907" s="350"/>
      <c r="U907" s="350"/>
      <c r="V907" s="350"/>
      <c r="W907" s="350"/>
      <c r="X907" s="350"/>
      <c r="Y907" s="351">
        <v>435</v>
      </c>
      <c r="Z907" s="352"/>
      <c r="AA907" s="352"/>
      <c r="AB907" s="353"/>
      <c r="AC907" s="363" t="s">
        <v>641</v>
      </c>
      <c r="AD907" s="371"/>
      <c r="AE907" s="371"/>
      <c r="AF907" s="371"/>
      <c r="AG907" s="371"/>
      <c r="AH907" s="372">
        <v>2</v>
      </c>
      <c r="AI907" s="373"/>
      <c r="AJ907" s="373"/>
      <c r="AK907" s="373"/>
      <c r="AL907" s="357" t="s">
        <v>639</v>
      </c>
      <c r="AM907" s="358"/>
      <c r="AN907" s="358"/>
      <c r="AO907" s="359"/>
      <c r="AP907" s="360" t="s">
        <v>698</v>
      </c>
      <c r="AQ907" s="360"/>
      <c r="AR907" s="360"/>
      <c r="AS907" s="360"/>
      <c r="AT907" s="360"/>
      <c r="AU907" s="360"/>
      <c r="AV907" s="360"/>
      <c r="AW907" s="360"/>
      <c r="AX907" s="360"/>
    </row>
    <row r="908" spans="1:50" ht="38.25" customHeight="1" x14ac:dyDescent="0.15">
      <c r="A908" s="376">
        <v>6</v>
      </c>
      <c r="B908" s="376">
        <v>1</v>
      </c>
      <c r="C908" s="347" t="s">
        <v>643</v>
      </c>
      <c r="D908" s="347"/>
      <c r="E908" s="347"/>
      <c r="F908" s="347"/>
      <c r="G908" s="347"/>
      <c r="H908" s="347"/>
      <c r="I908" s="347"/>
      <c r="J908" s="348">
        <v>6050001004683</v>
      </c>
      <c r="K908" s="349"/>
      <c r="L908" s="349"/>
      <c r="M908" s="349"/>
      <c r="N908" s="349"/>
      <c r="O908" s="349"/>
      <c r="P908" s="350" t="s">
        <v>645</v>
      </c>
      <c r="Q908" s="350"/>
      <c r="R908" s="350"/>
      <c r="S908" s="350"/>
      <c r="T908" s="350"/>
      <c r="U908" s="350"/>
      <c r="V908" s="350"/>
      <c r="W908" s="350"/>
      <c r="X908" s="350"/>
      <c r="Y908" s="351">
        <v>40</v>
      </c>
      <c r="Z908" s="352"/>
      <c r="AA908" s="352"/>
      <c r="AB908" s="353"/>
      <c r="AC908" s="363" t="s">
        <v>641</v>
      </c>
      <c r="AD908" s="371"/>
      <c r="AE908" s="371"/>
      <c r="AF908" s="371"/>
      <c r="AG908" s="371"/>
      <c r="AH908" s="372">
        <v>2</v>
      </c>
      <c r="AI908" s="373"/>
      <c r="AJ908" s="373"/>
      <c r="AK908" s="373"/>
      <c r="AL908" s="357" t="s">
        <v>639</v>
      </c>
      <c r="AM908" s="358"/>
      <c r="AN908" s="358"/>
      <c r="AO908" s="359"/>
      <c r="AP908" s="360" t="s">
        <v>698</v>
      </c>
      <c r="AQ908" s="360"/>
      <c r="AR908" s="360"/>
      <c r="AS908" s="360"/>
      <c r="AT908" s="360"/>
      <c r="AU908" s="360"/>
      <c r="AV908" s="360"/>
      <c r="AW908" s="360"/>
      <c r="AX908" s="360"/>
    </row>
    <row r="909" spans="1:50" ht="58.5" customHeight="1" x14ac:dyDescent="0.15">
      <c r="A909" s="376">
        <v>7</v>
      </c>
      <c r="B909" s="376">
        <v>1</v>
      </c>
      <c r="C909" s="347" t="s">
        <v>643</v>
      </c>
      <c r="D909" s="347"/>
      <c r="E909" s="347"/>
      <c r="F909" s="347"/>
      <c r="G909" s="347"/>
      <c r="H909" s="347"/>
      <c r="I909" s="347"/>
      <c r="J909" s="348">
        <v>6050001004683</v>
      </c>
      <c r="K909" s="349"/>
      <c r="L909" s="349"/>
      <c r="M909" s="349"/>
      <c r="N909" s="349"/>
      <c r="O909" s="349"/>
      <c r="P909" s="362" t="s">
        <v>688</v>
      </c>
      <c r="Q909" s="350"/>
      <c r="R909" s="350"/>
      <c r="S909" s="350"/>
      <c r="T909" s="350"/>
      <c r="U909" s="350"/>
      <c r="V909" s="350"/>
      <c r="W909" s="350"/>
      <c r="X909" s="350"/>
      <c r="Y909" s="351">
        <v>25</v>
      </c>
      <c r="Z909" s="352"/>
      <c r="AA909" s="352"/>
      <c r="AB909" s="353"/>
      <c r="AC909" s="363" t="s">
        <v>196</v>
      </c>
      <c r="AD909" s="371"/>
      <c r="AE909" s="371"/>
      <c r="AF909" s="371"/>
      <c r="AG909" s="371"/>
      <c r="AH909" s="372" t="s">
        <v>658</v>
      </c>
      <c r="AI909" s="373"/>
      <c r="AJ909" s="373"/>
      <c r="AK909" s="373"/>
      <c r="AL909" s="357" t="s">
        <v>639</v>
      </c>
      <c r="AM909" s="358"/>
      <c r="AN909" s="358"/>
      <c r="AO909" s="359"/>
      <c r="AP909" s="360" t="s">
        <v>698</v>
      </c>
      <c r="AQ909" s="360"/>
      <c r="AR909" s="360"/>
      <c r="AS909" s="360"/>
      <c r="AT909" s="360"/>
      <c r="AU909" s="360"/>
      <c r="AV909" s="360"/>
      <c r="AW909" s="360"/>
      <c r="AX909" s="360"/>
    </row>
    <row r="910" spans="1:50" ht="39" customHeight="1" x14ac:dyDescent="0.15">
      <c r="A910" s="376">
        <v>8</v>
      </c>
      <c r="B910" s="376">
        <v>1</v>
      </c>
      <c r="C910" s="347" t="s">
        <v>643</v>
      </c>
      <c r="D910" s="347"/>
      <c r="E910" s="347"/>
      <c r="F910" s="347"/>
      <c r="G910" s="347"/>
      <c r="H910" s="347"/>
      <c r="I910" s="347"/>
      <c r="J910" s="348">
        <v>6050001004683</v>
      </c>
      <c r="K910" s="349"/>
      <c r="L910" s="349"/>
      <c r="M910" s="349"/>
      <c r="N910" s="349"/>
      <c r="O910" s="349"/>
      <c r="P910" s="350" t="s">
        <v>646</v>
      </c>
      <c r="Q910" s="350"/>
      <c r="R910" s="350"/>
      <c r="S910" s="350"/>
      <c r="T910" s="350"/>
      <c r="U910" s="350"/>
      <c r="V910" s="350"/>
      <c r="W910" s="350"/>
      <c r="X910" s="350"/>
      <c r="Y910" s="351">
        <v>19</v>
      </c>
      <c r="Z910" s="352"/>
      <c r="AA910" s="352"/>
      <c r="AB910" s="353"/>
      <c r="AC910" s="363" t="s">
        <v>641</v>
      </c>
      <c r="AD910" s="371"/>
      <c r="AE910" s="371"/>
      <c r="AF910" s="371"/>
      <c r="AG910" s="371"/>
      <c r="AH910" s="372">
        <v>1</v>
      </c>
      <c r="AI910" s="373"/>
      <c r="AJ910" s="373"/>
      <c r="AK910" s="373"/>
      <c r="AL910" s="357" t="s">
        <v>639</v>
      </c>
      <c r="AM910" s="358"/>
      <c r="AN910" s="358"/>
      <c r="AO910" s="359"/>
      <c r="AP910" s="360" t="s">
        <v>698</v>
      </c>
      <c r="AQ910" s="360"/>
      <c r="AR910" s="360"/>
      <c r="AS910" s="360"/>
      <c r="AT910" s="360"/>
      <c r="AU910" s="360"/>
      <c r="AV910" s="360"/>
      <c r="AW910" s="360"/>
      <c r="AX910" s="360"/>
    </row>
    <row r="911" spans="1:50" ht="39" customHeight="1" x14ac:dyDescent="0.15">
      <c r="A911" s="376">
        <v>9</v>
      </c>
      <c r="B911" s="376">
        <v>1</v>
      </c>
      <c r="C911" s="347" t="s">
        <v>643</v>
      </c>
      <c r="D911" s="347"/>
      <c r="E911" s="347"/>
      <c r="F911" s="347"/>
      <c r="G911" s="347"/>
      <c r="H911" s="347"/>
      <c r="I911" s="347"/>
      <c r="J911" s="348">
        <v>6050001004683</v>
      </c>
      <c r="K911" s="349"/>
      <c r="L911" s="349"/>
      <c r="M911" s="349"/>
      <c r="N911" s="349"/>
      <c r="O911" s="349"/>
      <c r="P911" s="350" t="s">
        <v>647</v>
      </c>
      <c r="Q911" s="350"/>
      <c r="R911" s="350"/>
      <c r="S911" s="350"/>
      <c r="T911" s="350"/>
      <c r="U911" s="350"/>
      <c r="V911" s="350"/>
      <c r="W911" s="350"/>
      <c r="X911" s="350"/>
      <c r="Y911" s="351">
        <v>17</v>
      </c>
      <c r="Z911" s="352"/>
      <c r="AA911" s="352"/>
      <c r="AB911" s="353"/>
      <c r="AC911" s="363" t="s">
        <v>641</v>
      </c>
      <c r="AD911" s="371"/>
      <c r="AE911" s="371"/>
      <c r="AF911" s="371"/>
      <c r="AG911" s="371"/>
      <c r="AH911" s="372">
        <v>3</v>
      </c>
      <c r="AI911" s="373"/>
      <c r="AJ911" s="373"/>
      <c r="AK911" s="373"/>
      <c r="AL911" s="357" t="s">
        <v>639</v>
      </c>
      <c r="AM911" s="358"/>
      <c r="AN911" s="358"/>
      <c r="AO911" s="359"/>
      <c r="AP911" s="360" t="s">
        <v>698</v>
      </c>
      <c r="AQ911" s="360"/>
      <c r="AR911" s="360"/>
      <c r="AS911" s="360"/>
      <c r="AT911" s="360"/>
      <c r="AU911" s="360"/>
      <c r="AV911" s="360"/>
      <c r="AW911" s="360"/>
      <c r="AX911" s="360"/>
    </row>
    <row r="912" spans="1:50" ht="60.75" customHeight="1" x14ac:dyDescent="0.15">
      <c r="A912" s="376">
        <v>10</v>
      </c>
      <c r="B912" s="376">
        <v>1</v>
      </c>
      <c r="C912" s="347" t="s">
        <v>643</v>
      </c>
      <c r="D912" s="347"/>
      <c r="E912" s="347"/>
      <c r="F912" s="347"/>
      <c r="G912" s="347"/>
      <c r="H912" s="347"/>
      <c r="I912" s="347"/>
      <c r="J912" s="348">
        <v>6050001004683</v>
      </c>
      <c r="K912" s="349"/>
      <c r="L912" s="349"/>
      <c r="M912" s="349"/>
      <c r="N912" s="349"/>
      <c r="O912" s="349"/>
      <c r="P912" s="362" t="s">
        <v>689</v>
      </c>
      <c r="Q912" s="350"/>
      <c r="R912" s="350"/>
      <c r="S912" s="350"/>
      <c r="T912" s="350"/>
      <c r="U912" s="350"/>
      <c r="V912" s="350"/>
      <c r="W912" s="350"/>
      <c r="X912" s="350"/>
      <c r="Y912" s="351">
        <v>10</v>
      </c>
      <c r="Z912" s="352"/>
      <c r="AA912" s="352"/>
      <c r="AB912" s="353"/>
      <c r="AC912" s="363" t="s">
        <v>196</v>
      </c>
      <c r="AD912" s="371"/>
      <c r="AE912" s="371"/>
      <c r="AF912" s="371"/>
      <c r="AG912" s="371"/>
      <c r="AH912" s="372" t="s">
        <v>658</v>
      </c>
      <c r="AI912" s="373"/>
      <c r="AJ912" s="373"/>
      <c r="AK912" s="373"/>
      <c r="AL912" s="357" t="s">
        <v>639</v>
      </c>
      <c r="AM912" s="358"/>
      <c r="AN912" s="358"/>
      <c r="AO912" s="359"/>
      <c r="AP912" s="360" t="s">
        <v>698</v>
      </c>
      <c r="AQ912" s="360"/>
      <c r="AR912" s="360"/>
      <c r="AS912" s="360"/>
      <c r="AT912" s="360"/>
      <c r="AU912" s="360"/>
      <c r="AV912" s="360"/>
      <c r="AW912" s="360"/>
      <c r="AX912" s="360"/>
    </row>
    <row r="913" spans="1:50" ht="41.25" customHeight="1" x14ac:dyDescent="0.15">
      <c r="A913" s="376">
        <v>11</v>
      </c>
      <c r="B913" s="376">
        <v>1</v>
      </c>
      <c r="C913" s="347" t="s">
        <v>643</v>
      </c>
      <c r="D913" s="347"/>
      <c r="E913" s="347"/>
      <c r="F913" s="347"/>
      <c r="G913" s="347"/>
      <c r="H913" s="347"/>
      <c r="I913" s="347"/>
      <c r="J913" s="348">
        <v>6050001004683</v>
      </c>
      <c r="K913" s="349"/>
      <c r="L913" s="349"/>
      <c r="M913" s="349"/>
      <c r="N913" s="349"/>
      <c r="O913" s="349"/>
      <c r="P913" s="350" t="s">
        <v>648</v>
      </c>
      <c r="Q913" s="350"/>
      <c r="R913" s="350"/>
      <c r="S913" s="350"/>
      <c r="T913" s="350"/>
      <c r="U913" s="350"/>
      <c r="V913" s="350"/>
      <c r="W913" s="350"/>
      <c r="X913" s="350"/>
      <c r="Y913" s="351">
        <v>6</v>
      </c>
      <c r="Z913" s="352"/>
      <c r="AA913" s="352"/>
      <c r="AB913" s="353"/>
      <c r="AC913" s="363" t="s">
        <v>641</v>
      </c>
      <c r="AD913" s="371"/>
      <c r="AE913" s="371"/>
      <c r="AF913" s="371"/>
      <c r="AG913" s="371"/>
      <c r="AH913" s="372">
        <v>2</v>
      </c>
      <c r="AI913" s="373"/>
      <c r="AJ913" s="373"/>
      <c r="AK913" s="373"/>
      <c r="AL913" s="357" t="s">
        <v>639</v>
      </c>
      <c r="AM913" s="358"/>
      <c r="AN913" s="358"/>
      <c r="AO913" s="359"/>
      <c r="AP913" s="360" t="s">
        <v>698</v>
      </c>
      <c r="AQ913" s="360"/>
      <c r="AR913" s="360"/>
      <c r="AS913" s="360"/>
      <c r="AT913" s="360"/>
      <c r="AU913" s="360"/>
      <c r="AV913" s="360"/>
      <c r="AW913" s="360"/>
      <c r="AX913" s="360"/>
    </row>
    <row r="914" spans="1:50" ht="57.75" customHeight="1" x14ac:dyDescent="0.15">
      <c r="A914" s="376">
        <v>12</v>
      </c>
      <c r="B914" s="376">
        <v>1</v>
      </c>
      <c r="C914" s="347" t="s">
        <v>649</v>
      </c>
      <c r="D914" s="347"/>
      <c r="E914" s="347"/>
      <c r="F914" s="347"/>
      <c r="G914" s="347"/>
      <c r="H914" s="347"/>
      <c r="I914" s="347"/>
      <c r="J914" s="348">
        <v>3011801010877</v>
      </c>
      <c r="K914" s="349"/>
      <c r="L914" s="349"/>
      <c r="M914" s="349"/>
      <c r="N914" s="349"/>
      <c r="O914" s="349"/>
      <c r="P914" s="362" t="s">
        <v>690</v>
      </c>
      <c r="Q914" s="350"/>
      <c r="R914" s="350"/>
      <c r="S914" s="350"/>
      <c r="T914" s="350"/>
      <c r="U914" s="350"/>
      <c r="V914" s="350"/>
      <c r="W914" s="350"/>
      <c r="X914" s="350"/>
      <c r="Y914" s="351">
        <v>327</v>
      </c>
      <c r="Z914" s="352"/>
      <c r="AA914" s="352"/>
      <c r="AB914" s="353"/>
      <c r="AC914" s="363" t="s">
        <v>196</v>
      </c>
      <c r="AD914" s="371"/>
      <c r="AE914" s="371"/>
      <c r="AF914" s="371"/>
      <c r="AG914" s="371"/>
      <c r="AH914" s="372" t="s">
        <v>658</v>
      </c>
      <c r="AI914" s="373"/>
      <c r="AJ914" s="373"/>
      <c r="AK914" s="373"/>
      <c r="AL914" s="357" t="s">
        <v>639</v>
      </c>
      <c r="AM914" s="358"/>
      <c r="AN914" s="358"/>
      <c r="AO914" s="359"/>
      <c r="AP914" s="360" t="s">
        <v>698</v>
      </c>
      <c r="AQ914" s="360"/>
      <c r="AR914" s="360"/>
      <c r="AS914" s="360"/>
      <c r="AT914" s="360"/>
      <c r="AU914" s="360"/>
      <c r="AV914" s="360"/>
      <c r="AW914" s="360"/>
      <c r="AX914" s="360"/>
    </row>
    <row r="915" spans="1:50" ht="58.5" customHeight="1" x14ac:dyDescent="0.15">
      <c r="A915" s="376">
        <v>13</v>
      </c>
      <c r="B915" s="376">
        <v>1</v>
      </c>
      <c r="C915" s="347" t="s">
        <v>650</v>
      </c>
      <c r="D915" s="347"/>
      <c r="E915" s="347"/>
      <c r="F915" s="347"/>
      <c r="G915" s="347"/>
      <c r="H915" s="347"/>
      <c r="I915" s="347"/>
      <c r="J915" s="348">
        <v>5040001053518</v>
      </c>
      <c r="K915" s="349"/>
      <c r="L915" s="349"/>
      <c r="M915" s="349"/>
      <c r="N915" s="349"/>
      <c r="O915" s="349"/>
      <c r="P915" s="362" t="s">
        <v>691</v>
      </c>
      <c r="Q915" s="350"/>
      <c r="R915" s="350"/>
      <c r="S915" s="350"/>
      <c r="T915" s="350"/>
      <c r="U915" s="350"/>
      <c r="V915" s="350"/>
      <c r="W915" s="350"/>
      <c r="X915" s="350"/>
      <c r="Y915" s="351">
        <v>278</v>
      </c>
      <c r="Z915" s="352"/>
      <c r="AA915" s="352"/>
      <c r="AB915" s="353"/>
      <c r="AC915" s="363" t="s">
        <v>196</v>
      </c>
      <c r="AD915" s="371"/>
      <c r="AE915" s="371"/>
      <c r="AF915" s="371"/>
      <c r="AG915" s="371"/>
      <c r="AH915" s="372" t="s">
        <v>658</v>
      </c>
      <c r="AI915" s="373"/>
      <c r="AJ915" s="373"/>
      <c r="AK915" s="373"/>
      <c r="AL915" s="357" t="s">
        <v>639</v>
      </c>
      <c r="AM915" s="358"/>
      <c r="AN915" s="358"/>
      <c r="AO915" s="359"/>
      <c r="AP915" s="360" t="s">
        <v>698</v>
      </c>
      <c r="AQ915" s="360"/>
      <c r="AR915" s="360"/>
      <c r="AS915" s="360"/>
      <c r="AT915" s="360"/>
      <c r="AU915" s="360"/>
      <c r="AV915" s="360"/>
      <c r="AW915" s="360"/>
      <c r="AX915" s="360"/>
    </row>
    <row r="916" spans="1:50" ht="57" customHeight="1" x14ac:dyDescent="0.15">
      <c r="A916" s="376">
        <v>14</v>
      </c>
      <c r="B916" s="376">
        <v>1</v>
      </c>
      <c r="C916" s="347" t="s">
        <v>651</v>
      </c>
      <c r="D916" s="347"/>
      <c r="E916" s="347"/>
      <c r="F916" s="347"/>
      <c r="G916" s="347"/>
      <c r="H916" s="347"/>
      <c r="I916" s="347"/>
      <c r="J916" s="348">
        <v>5040001053518</v>
      </c>
      <c r="K916" s="349"/>
      <c r="L916" s="349"/>
      <c r="M916" s="349"/>
      <c r="N916" s="349"/>
      <c r="O916" s="349"/>
      <c r="P916" s="362" t="s">
        <v>692</v>
      </c>
      <c r="Q916" s="350"/>
      <c r="R916" s="350"/>
      <c r="S916" s="350"/>
      <c r="T916" s="350"/>
      <c r="U916" s="350"/>
      <c r="V916" s="350"/>
      <c r="W916" s="350"/>
      <c r="X916" s="350"/>
      <c r="Y916" s="351">
        <v>223</v>
      </c>
      <c r="Z916" s="352"/>
      <c r="AA916" s="352"/>
      <c r="AB916" s="353"/>
      <c r="AC916" s="363" t="s">
        <v>196</v>
      </c>
      <c r="AD916" s="371"/>
      <c r="AE916" s="371"/>
      <c r="AF916" s="371"/>
      <c r="AG916" s="371"/>
      <c r="AH916" s="372" t="s">
        <v>658</v>
      </c>
      <c r="AI916" s="373"/>
      <c r="AJ916" s="373"/>
      <c r="AK916" s="373"/>
      <c r="AL916" s="357" t="s">
        <v>639</v>
      </c>
      <c r="AM916" s="358"/>
      <c r="AN916" s="358"/>
      <c r="AO916" s="359"/>
      <c r="AP916" s="360" t="s">
        <v>698</v>
      </c>
      <c r="AQ916" s="360"/>
      <c r="AR916" s="360"/>
      <c r="AS916" s="360"/>
      <c r="AT916" s="360"/>
      <c r="AU916" s="360"/>
      <c r="AV916" s="360"/>
      <c r="AW916" s="360"/>
      <c r="AX916" s="360"/>
    </row>
    <row r="917" spans="1:50" ht="59.25" customHeight="1" x14ac:dyDescent="0.15">
      <c r="A917" s="376">
        <v>15</v>
      </c>
      <c r="B917" s="376">
        <v>1</v>
      </c>
      <c r="C917" s="347" t="s">
        <v>652</v>
      </c>
      <c r="D917" s="347"/>
      <c r="E917" s="347"/>
      <c r="F917" s="347"/>
      <c r="G917" s="347"/>
      <c r="H917" s="347"/>
      <c r="I917" s="347"/>
      <c r="J917" s="348">
        <v>7140001048448</v>
      </c>
      <c r="K917" s="349"/>
      <c r="L917" s="349"/>
      <c r="M917" s="349"/>
      <c r="N917" s="349"/>
      <c r="O917" s="349"/>
      <c r="P917" s="362" t="s">
        <v>693</v>
      </c>
      <c r="Q917" s="350"/>
      <c r="R917" s="350"/>
      <c r="S917" s="350"/>
      <c r="T917" s="350"/>
      <c r="U917" s="350"/>
      <c r="V917" s="350"/>
      <c r="W917" s="350"/>
      <c r="X917" s="350"/>
      <c r="Y917" s="351">
        <v>127</v>
      </c>
      <c r="Z917" s="352"/>
      <c r="AA917" s="352"/>
      <c r="AB917" s="353"/>
      <c r="AC917" s="363" t="s">
        <v>196</v>
      </c>
      <c r="AD917" s="371"/>
      <c r="AE917" s="371"/>
      <c r="AF917" s="371"/>
      <c r="AG917" s="371"/>
      <c r="AH917" s="372" t="s">
        <v>658</v>
      </c>
      <c r="AI917" s="373"/>
      <c r="AJ917" s="373"/>
      <c r="AK917" s="373"/>
      <c r="AL917" s="357" t="s">
        <v>639</v>
      </c>
      <c r="AM917" s="358"/>
      <c r="AN917" s="358"/>
      <c r="AO917" s="359"/>
      <c r="AP917" s="360" t="s">
        <v>698</v>
      </c>
      <c r="AQ917" s="360"/>
      <c r="AR917" s="360"/>
      <c r="AS917" s="360"/>
      <c r="AT917" s="360"/>
      <c r="AU917" s="360"/>
      <c r="AV917" s="360"/>
      <c r="AW917" s="360"/>
      <c r="AX917" s="360"/>
    </row>
    <row r="918" spans="1:50" ht="56.25" customHeight="1" x14ac:dyDescent="0.15">
      <c r="A918" s="376">
        <v>16</v>
      </c>
      <c r="B918" s="376">
        <v>1</v>
      </c>
      <c r="C918" s="347" t="s">
        <v>653</v>
      </c>
      <c r="D918" s="347"/>
      <c r="E918" s="347"/>
      <c r="F918" s="347"/>
      <c r="G918" s="347"/>
      <c r="H918" s="347"/>
      <c r="I918" s="347"/>
      <c r="J918" s="348">
        <v>4010801008518</v>
      </c>
      <c r="K918" s="349"/>
      <c r="L918" s="349"/>
      <c r="M918" s="349"/>
      <c r="N918" s="349"/>
      <c r="O918" s="349"/>
      <c r="P918" s="362" t="s">
        <v>694</v>
      </c>
      <c r="Q918" s="350"/>
      <c r="R918" s="350"/>
      <c r="S918" s="350"/>
      <c r="T918" s="350"/>
      <c r="U918" s="350"/>
      <c r="V918" s="350"/>
      <c r="W918" s="350"/>
      <c r="X918" s="350"/>
      <c r="Y918" s="351">
        <v>104</v>
      </c>
      <c r="Z918" s="352"/>
      <c r="AA918" s="352"/>
      <c r="AB918" s="353"/>
      <c r="AC918" s="363" t="s">
        <v>196</v>
      </c>
      <c r="AD918" s="371"/>
      <c r="AE918" s="371"/>
      <c r="AF918" s="371"/>
      <c r="AG918" s="371"/>
      <c r="AH918" s="372" t="s">
        <v>658</v>
      </c>
      <c r="AI918" s="373"/>
      <c r="AJ918" s="373"/>
      <c r="AK918" s="373"/>
      <c r="AL918" s="357" t="s">
        <v>639</v>
      </c>
      <c r="AM918" s="358"/>
      <c r="AN918" s="358"/>
      <c r="AO918" s="359"/>
      <c r="AP918" s="360" t="s">
        <v>698</v>
      </c>
      <c r="AQ918" s="360"/>
      <c r="AR918" s="360"/>
      <c r="AS918" s="360"/>
      <c r="AT918" s="360"/>
      <c r="AU918" s="360"/>
      <c r="AV918" s="360"/>
      <c r="AW918" s="360"/>
      <c r="AX918" s="360"/>
    </row>
    <row r="919" spans="1:50" s="16" customFormat="1" ht="73.5" customHeight="1" x14ac:dyDescent="0.15">
      <c r="A919" s="376">
        <v>17</v>
      </c>
      <c r="B919" s="376">
        <v>1</v>
      </c>
      <c r="C919" s="347" t="s">
        <v>654</v>
      </c>
      <c r="D919" s="347"/>
      <c r="E919" s="347"/>
      <c r="F919" s="347"/>
      <c r="G919" s="347"/>
      <c r="H919" s="347"/>
      <c r="I919" s="347"/>
      <c r="J919" s="348">
        <v>9120001063141</v>
      </c>
      <c r="K919" s="349"/>
      <c r="L919" s="349"/>
      <c r="M919" s="349"/>
      <c r="N919" s="349"/>
      <c r="O919" s="349"/>
      <c r="P919" s="362" t="s">
        <v>695</v>
      </c>
      <c r="Q919" s="350"/>
      <c r="R919" s="350"/>
      <c r="S919" s="350"/>
      <c r="T919" s="350"/>
      <c r="U919" s="350"/>
      <c r="V919" s="350"/>
      <c r="W919" s="350"/>
      <c r="X919" s="350"/>
      <c r="Y919" s="351">
        <v>98</v>
      </c>
      <c r="Z919" s="352"/>
      <c r="AA919" s="352"/>
      <c r="AB919" s="353"/>
      <c r="AC919" s="363" t="s">
        <v>196</v>
      </c>
      <c r="AD919" s="371"/>
      <c r="AE919" s="371"/>
      <c r="AF919" s="371"/>
      <c r="AG919" s="371"/>
      <c r="AH919" s="372" t="s">
        <v>658</v>
      </c>
      <c r="AI919" s="373"/>
      <c r="AJ919" s="373"/>
      <c r="AK919" s="373"/>
      <c r="AL919" s="357" t="s">
        <v>639</v>
      </c>
      <c r="AM919" s="358"/>
      <c r="AN919" s="358"/>
      <c r="AO919" s="359"/>
      <c r="AP919" s="360" t="s">
        <v>698</v>
      </c>
      <c r="AQ919" s="360"/>
      <c r="AR919" s="360"/>
      <c r="AS919" s="360"/>
      <c r="AT919" s="360"/>
      <c r="AU919" s="360"/>
      <c r="AV919" s="360"/>
      <c r="AW919" s="360"/>
      <c r="AX919" s="360"/>
    </row>
    <row r="920" spans="1:50" ht="44.25" customHeight="1" x14ac:dyDescent="0.15">
      <c r="A920" s="376">
        <v>18</v>
      </c>
      <c r="B920" s="376">
        <v>1</v>
      </c>
      <c r="C920" s="347" t="s">
        <v>654</v>
      </c>
      <c r="D920" s="347"/>
      <c r="E920" s="347"/>
      <c r="F920" s="347"/>
      <c r="G920" s="347"/>
      <c r="H920" s="347"/>
      <c r="I920" s="347"/>
      <c r="J920" s="348">
        <v>9120001063141</v>
      </c>
      <c r="K920" s="349"/>
      <c r="L920" s="349"/>
      <c r="M920" s="349"/>
      <c r="N920" s="349"/>
      <c r="O920" s="349"/>
      <c r="P920" s="350" t="s">
        <v>655</v>
      </c>
      <c r="Q920" s="350"/>
      <c r="R920" s="350"/>
      <c r="S920" s="350"/>
      <c r="T920" s="350"/>
      <c r="U920" s="350"/>
      <c r="V920" s="350"/>
      <c r="W920" s="350"/>
      <c r="X920" s="350"/>
      <c r="Y920" s="351">
        <v>28</v>
      </c>
      <c r="Z920" s="352"/>
      <c r="AA920" s="352"/>
      <c r="AB920" s="353"/>
      <c r="AC920" s="363" t="s">
        <v>641</v>
      </c>
      <c r="AD920" s="371"/>
      <c r="AE920" s="371"/>
      <c r="AF920" s="371"/>
      <c r="AG920" s="371"/>
      <c r="AH920" s="372">
        <v>2</v>
      </c>
      <c r="AI920" s="373"/>
      <c r="AJ920" s="373"/>
      <c r="AK920" s="373"/>
      <c r="AL920" s="357" t="s">
        <v>639</v>
      </c>
      <c r="AM920" s="358"/>
      <c r="AN920" s="358"/>
      <c r="AO920" s="359"/>
      <c r="AP920" s="360" t="s">
        <v>698</v>
      </c>
      <c r="AQ920" s="360"/>
      <c r="AR920" s="360"/>
      <c r="AS920" s="360"/>
      <c r="AT920" s="360"/>
      <c r="AU920" s="360"/>
      <c r="AV920" s="360"/>
      <c r="AW920" s="360"/>
      <c r="AX920" s="360"/>
    </row>
    <row r="921" spans="1:50" ht="56.25" customHeight="1" x14ac:dyDescent="0.15">
      <c r="A921" s="376">
        <v>19</v>
      </c>
      <c r="B921" s="376">
        <v>1</v>
      </c>
      <c r="C921" s="347" t="s">
        <v>656</v>
      </c>
      <c r="D921" s="347"/>
      <c r="E921" s="347"/>
      <c r="F921" s="347"/>
      <c r="G921" s="347"/>
      <c r="H921" s="347"/>
      <c r="I921" s="347"/>
      <c r="J921" s="348">
        <v>9050001008822</v>
      </c>
      <c r="K921" s="349"/>
      <c r="L921" s="349"/>
      <c r="M921" s="349"/>
      <c r="N921" s="349"/>
      <c r="O921" s="349"/>
      <c r="P921" s="362" t="s">
        <v>696</v>
      </c>
      <c r="Q921" s="350"/>
      <c r="R921" s="350"/>
      <c r="S921" s="350"/>
      <c r="T921" s="350"/>
      <c r="U921" s="350"/>
      <c r="V921" s="350"/>
      <c r="W921" s="350"/>
      <c r="X921" s="350"/>
      <c r="Y921" s="351">
        <v>66</v>
      </c>
      <c r="Z921" s="352"/>
      <c r="AA921" s="352"/>
      <c r="AB921" s="353"/>
      <c r="AC921" s="363" t="s">
        <v>196</v>
      </c>
      <c r="AD921" s="371"/>
      <c r="AE921" s="371"/>
      <c r="AF921" s="371"/>
      <c r="AG921" s="371"/>
      <c r="AH921" s="372" t="s">
        <v>658</v>
      </c>
      <c r="AI921" s="373"/>
      <c r="AJ921" s="373"/>
      <c r="AK921" s="373"/>
      <c r="AL921" s="357" t="s">
        <v>639</v>
      </c>
      <c r="AM921" s="358"/>
      <c r="AN921" s="358"/>
      <c r="AO921" s="359"/>
      <c r="AP921" s="360" t="s">
        <v>698</v>
      </c>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9:Y899">
    <cfRule type="expression" dxfId="2057" priority="2069">
      <formula>IF(RIGHT(TEXT(Y879,"0.#"),1)=".",FALSE,TRUE)</formula>
    </cfRule>
    <cfRule type="expression" dxfId="2056" priority="2070">
      <formula>IF(RIGHT(TEXT(Y879,"0.#"),1)=".",TRUE,FALSE)</formula>
    </cfRule>
  </conditionalFormatting>
  <conditionalFormatting sqref="Y870:Y878">
    <cfRule type="expression" dxfId="2055" priority="2063">
      <formula>IF(RIGHT(TEXT(Y870,"0.#"),1)=".",FALSE,TRUE)</formula>
    </cfRule>
    <cfRule type="expression" dxfId="2054" priority="2064">
      <formula>IF(RIGHT(TEXT(Y870,"0.#"),1)=".",TRUE,FALSE)</formula>
    </cfRule>
  </conditionalFormatting>
  <conditionalFormatting sqref="Y922:Y932">
    <cfRule type="expression" dxfId="2053" priority="2057">
      <formula>IF(RIGHT(TEXT(Y922,"0.#"),1)=".",FALSE,TRUE)</formula>
    </cfRule>
    <cfRule type="expression" dxfId="2052" priority="2058">
      <formula>IF(RIGHT(TEXT(Y922,"0.#"),1)=".",TRUE,FALSE)</formula>
    </cfRule>
  </conditionalFormatting>
  <conditionalFormatting sqref="Y903:Y921">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9:AO899">
    <cfRule type="expression" dxfId="1959" priority="2071">
      <formula>IF(AND(AL879&gt;=0, RIGHT(TEXT(AL879,"0.#"),1)&lt;&gt;"."),TRUE,FALSE)</formula>
    </cfRule>
    <cfRule type="expression" dxfId="1958" priority="2072">
      <formula>IF(AND(AL879&gt;=0, RIGHT(TEXT(AL879,"0.#"),1)="."),TRUE,FALSE)</formula>
    </cfRule>
    <cfRule type="expression" dxfId="1957" priority="2073">
      <formula>IF(AND(AL879&lt;0, RIGHT(TEXT(AL879,"0.#"),1)&lt;&gt;"."),TRUE,FALSE)</formula>
    </cfRule>
    <cfRule type="expression" dxfId="1956" priority="2074">
      <formula>IF(AND(AL879&lt;0, RIGHT(TEXT(AL879,"0.#"),1)="."),TRUE,FALSE)</formula>
    </cfRule>
  </conditionalFormatting>
  <conditionalFormatting sqref="AL870:AO878">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22:AO932">
    <cfRule type="expression" dxfId="1951" priority="2059">
      <formula>IF(AND(AL922&gt;=0, RIGHT(TEXT(AL922,"0.#"),1)&lt;&gt;"."),TRUE,FALSE)</formula>
    </cfRule>
    <cfRule type="expression" dxfId="1950" priority="2060">
      <formula>IF(AND(AL922&gt;=0, RIGHT(TEXT(AL922,"0.#"),1)="."),TRUE,FALSE)</formula>
    </cfRule>
    <cfRule type="expression" dxfId="1949" priority="2061">
      <formula>IF(AND(AL922&lt;0, RIGHT(TEXT(AL922,"0.#"),1)&lt;&gt;"."),TRUE,FALSE)</formula>
    </cfRule>
    <cfRule type="expression" dxfId="1948" priority="2062">
      <formula>IF(AND(AL922&lt;0, RIGHT(TEXT(AL922,"0.#"),1)="."),TRUE,FALSE)</formula>
    </cfRule>
  </conditionalFormatting>
  <conditionalFormatting sqref="AL903:AO921">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0"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605</v>
      </c>
      <c r="C2" s="13" t="str">
        <f>IF(B2="","",A2)</f>
        <v>医療分野の研究開発関連</v>
      </c>
      <c r="D2" s="13" t="str">
        <f>IF(C2="","",IF(D1&lt;&gt;"",CONCATENATE(D1,"、",C2),C2))</f>
        <v>医療分野の研究開発関連</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605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605</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605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2019-05-31T06:50:23Z</cp:lastPrinted>
  <dcterms:created xsi:type="dcterms:W3CDTF">2012-03-13T00:50:25Z</dcterms:created>
  <dcterms:modified xsi:type="dcterms:W3CDTF">2019-07-09T00:13:58Z</dcterms:modified>
</cp:coreProperties>
</file>