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8F4E6FB-A7F4-4CE8-90E1-79BB01384959}" xr6:coauthVersionLast="36" xr6:coauthVersionMax="36" xr10:uidLastSave="{00000000-0000-0000-0000-000000000000}"/>
  <bookViews>
    <workbookView xWindow="28035" yWindow="0" windowWidth="104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<sst xmlns="http://schemas.openxmlformats.org/spreadsheetml/2006/main" count="2905" uniqueCount="626">
  <si>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</si>
  <si>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</si>
  <si>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</si>
  <si>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</si>
  <si>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</si>
  <si>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</si>
  <si>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</si>
  <si>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</si>
  <si>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</si>
  <si>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</si>
  <si>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</si>
  <si>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</si>
  <si>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</si>
  <si>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</si>
  <si>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</si>
  <si>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</si>
  <si>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</si>
  <si>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</si>
  <si>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</si>
  <si>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</si>
  <si>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</si>
  <si>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</si>
  <si>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</si>
  <si>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</si>
  <si>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</si>
  <si>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</si>
  <si>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</si>
  <si>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</si>
  <si>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</si>
  <si>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</si>
  <si>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</si>
  <si>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</si>
  <si>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</si>
  <si>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</si>
  <si>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</si>
  <si>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</si>
  <si>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</si>
  <si>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</si>
  <si>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</si>
  <si>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</si>
  <si>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</si>
  <si>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</si>
  <si>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</si>
  <si>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</si>
  <si>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</si>
  <si>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</si>
  <si>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</si>
  <si>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</si>
  <si>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</si>
  <si>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</si>
  <si>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</si>
  <si>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</si>
  <si>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</si>
  <si>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</si>
  <si>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</si>
  <si>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</si>
  <si>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</si>
  <si>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</si>
  <si>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</si>
  <si>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</si>
  <si>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</si>
  <si>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</si>
  <si>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</si>
  <si>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</si>
  <si>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</si>
  <si>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</si>
  <si>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</si>
  <si>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</si>
  <si>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</si>
  <si>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</si>
  <si>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</si>
  <si>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</si>
  <si>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</si>
  <si>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</si>
  <si>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</si>
  <si>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</si>
  <si>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</si>
  <si>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</si>
  <si>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</si>
  <si>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</si>
  <si>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</si>
  <si>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</si>
  <si>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</si>
  <si>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</si>
  <si>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</si>
  <si>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</si>
  <si>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</si>
  <si>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</si>
  <si>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</si>
  <si>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</si>
  <si>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</si>
  <si>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</si>
  <si>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</si>
  <si>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</si>
  <si>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</si>
  <si>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</si>
  <si>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</si>
  <si>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</si>
  <si>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</si>
  <si>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</si>
  <si>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</si>
  <si>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</si>
  <si>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</si>
  <si>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</si>
  <si>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</si>
  <si>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</si>
  <si>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</si>
  <si>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</si>
  <si>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</si>
  <si>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</si>
  <si>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</si>
  <si>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</si>
  <si>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</si>
  <si>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</si>
  <si>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</si>
  <si>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</si>
  <si>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</si>
  <si>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</si>
  <si>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</si>
  <si>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</si>
  <si>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</si>
  <si>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</si>
  <si>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</si>
  <si>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</si>
  <si>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</si>
  <si>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</si>
  <si>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</si>
  <si>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</si>
  <si>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</si>
  <si>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</si>
  <si>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</si>
  <si>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</si>
  <si>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</si>
  <si>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</si>
  <si>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</si>
  <si>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</si>
  <si>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</si>
  <si>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</si>
  <si>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</si>
  <si>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</si>
  <si>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</si>
  <si>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</si>
  <si>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</si>
  <si>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</si>
  <si>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</si>
  <si>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</si>
  <si>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</si>
  <si>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</si>
  <si>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</si>
  <si>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</si>
  <si>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</si>
  <si>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</si>
  <si>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</si>
  <si>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</si>
  <si>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</si>
  <si>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</si>
  <si>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</si>
  <si>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</si>
  <si>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</si>
  <si>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</si>
  <si>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</si>
  <si>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</si>
  <si>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</si>
  <si>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</si>
  <si>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</si>
  <si>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</si>
  <si>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</si>
  <si>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</si>
  <si>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</si>
  <si>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</si>
  <si>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</si>
  <si>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</si>
  <si>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</si>
  <si>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</si>
  <si>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</si>
  <si>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</si>
  <si>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</si>
  <si>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</si>
  <si>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</si>
  <si>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</si>
  <si>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</si>
  <si>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</si>
  <si>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</si>
  <si>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</si>
  <si>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</si>
  <si>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</si>
  <si>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</si>
  <si>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</si>
  <si>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</si>
  <si>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</si>
  <si>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</si>
  <si>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</si>
  <si>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</si>
  <si>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</si>
  <si>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</si>
  <si>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</si>
  <si>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</si>
  <si>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</si>
  <si>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</si>
  <si>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</si>
  <si>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</si>
  <si>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</si>
  <si>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</si>
  <si>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</si>
  <si>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</si>
  <si>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</si>
  <si>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</si>
  <si>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</si>
  <si>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</si>
  <si>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</si>
  <si>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</si>
  <si>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</si>
  <si>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</si>
  <si>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</si>
  <si>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</si>
  <si>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</si>
  <si>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</si>
  <si>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</si>
  <si>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</si>
  <si>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</si>
  <si>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</si>
  <si>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</si>
  <si>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</si>
  <si>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</si>
  <si>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</si>
  <si>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</si>
  <si>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</si>
  <si>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</si>
  <si>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</si>
  <si>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</si>
  <si>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</si>
  <si>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</si>
  <si>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</si>
  <si>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</si>
  <si>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</si>
  <si>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</si>
  <si>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</si>
  <si>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</si>
  <si>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</si>
  <si>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</si>
  <si>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</si>
  <si>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</si>
  <si>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</si>
  <si>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</si>
  <si>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</si>
  <si>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</si>
  <si>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</si>
  <si>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</si>
  <si>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</si>
  <si>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</si>
  <si>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</si>
  <si>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</si>
  <si>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</si>
  <si>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</si>
  <si>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</si>
  <si>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</si>
  <si>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</si>
  <si>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</si>
  <si>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</si>
  <si>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</si>
  <si>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</si>
  <si>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</si>
  <si>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</si>
  <si>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</si>
  <si>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</si>
  <si>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</si>
  <si>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</si>
  <si>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</si>
  <si>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</si>
  <si>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</si>
  <si>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</si>
  <si>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</si>
  <si>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</si>
  <si>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</si>
  <si>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</si>
  <si>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</si>
  <si>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</si>
  <si>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</si>
  <si>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</si>
  <si>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</si>
  <si>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</si>
  <si>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</si>
  <si>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</si>
  <si>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</si>
  <si>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</si>
  <si>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</si>
  <si>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</si>
  <si>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</si>
  <si>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</si>
  <si>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</si>
  <si>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</si>
  <si>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</si>
  <si>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</si>
  <si>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</si>
  <si>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</si>
  <si>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</si>
  <si>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</si>
  <si>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</si>
  <si>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</si>
  <si>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</si>
  <si>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</si>
  <si>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</si>
  <si>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</si>
  <si>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</si>
  <si>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</si>
  <si>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</si>
  <si>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</si>
  <si>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</si>
  <si>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</si>
  <si>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</si>
  <si>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</si>
  <si>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</si>
  <si>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</si>
  <si>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</si>
  <si>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</si>
  <si>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</si>
  <si>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</si>
  <si>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</si>
  <si>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</si>
  <si>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</si>
  <si>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</si>
  <si>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</si>
  <si>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</si>
  <si>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</si>
  <si>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</si>
  <si>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</si>
  <si>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</si>
  <si>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</si>
  <si>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</si>
  <si>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</si>
  <si>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</si>
  <si>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</si>
  <si>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</si>
  <si>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</si>
  <si>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</si>
  <si>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</si>
  <si>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</si>
  <si>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</si>
  <si>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</si>
  <si>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</si>
  <si>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</si>
  <si>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</si>
  <si>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</si>
  <si>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</si>
  <si>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</si>
  <si>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</si>
  <si>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</si>
  <si>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</si>
  <si>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</si>
  <si>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</si>
  <si>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</si>
  <si>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</si>
  <si>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</si>
  <si>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</si>
  <si>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</si>
  <si>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</si>
  <si>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</si>
  <si>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</si>
  <si>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</si>
  <si>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</si>
  <si>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</si>
  <si>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</si>
  <si>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</si>
  <si>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</si>
  <si>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</si>
  <si>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</si>
  <si>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</si>
  <si>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</si>
  <si>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</si>
  <si>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</si>
  <si>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</si>
  <si>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</si>
  <si>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</si>
  <si>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</si>
  <si>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</si>
  <si>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</si>
  <si>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</si>
  <si>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</si>
  <si>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</si>
  <si>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</si>
  <si>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</si>
  <si>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</si>
  <si>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</si>
  <si>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</si>
  <si>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</si>
  <si>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</si>
  <si>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</si>
  <si>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</si>
  <si>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</si>
  <si>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</si>
  <si>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</si>
  <si>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</si>
  <si>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</si>
  <si>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</si>
  <si>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</si>
  <si>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</si>
  <si>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</si>
  <si>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</si>
  <si>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</si>
  <si>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</si>
  <si>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</si>
  <si>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</si>
  <si>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</si>
  <si>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</si>
  <si>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</si>
  <si>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</si>
  <si>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</si>
  <si>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</si>
  <si>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</si>
  <si>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</si>
  <si>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</si>
  <si>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</si>
  <si>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</si>
  <si>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</si>
  <si>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</si>
  <si>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</si>
  <si>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</si>
  <si>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</si>
  <si>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</si>
  <si>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</si>
  <si>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</si>
  <si>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</si>
  <si>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</si>
  <si>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</si>
  <si>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</si>
  <si>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</si>
  <si>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</si>
  <si>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</si>
  <si>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</si>
  <si>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</si>
  <si>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</si>
  <si>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</si>
  <si>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</si>
  <si>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</si>
  <si>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</si>
  <si>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</si>
  <si>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</si>
  <si>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</si>
  <si>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</si>
  <si>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</si>
  <si>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</si>
  <si>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</si>
  <si>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</si>
  <si>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</si>
  <si>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</si>
  <si>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</si>
  <si>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</si>
  <si>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</si>
  <si>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</si>
  <si>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</si>
  <si>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</si>
  <si>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</si>
  <si>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</si>
  <si>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</si>
  <si>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</si>
  <si>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</si>
  <si>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</si>
  <si>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</si>
  <si>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</si>
  <si>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</si>
  <si>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</si>
  <si>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</si>
  <si>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</si>
  <si>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</si>
  <si>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</si>
  <si>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</si>
  <si>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</si>
  <si>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</si>
  <si>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</si>
  <si>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</si>
  <si>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</si>
  <si>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</si>
  <si>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</si>
  <si>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</si>
  <si>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</si>
  <si>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</si>
  <si>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</si>
  <si>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</si>
  <si>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</si>
  <si>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</si>
  <si>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</si>
  <si>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</si>
  <si>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</si>
  <si>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</si>
  <si>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</si>
  <si>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</si>
  <si>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</si>
  <si>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</si>
  <si>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</si>
  <si>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</si>
  <si>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</si>
  <si>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</si>
  <si>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</si>
  <si>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</si>
  <si>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</si>
  <si>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</si>
  <si>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</si>
  <si>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</si>
  <si>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</si>
  <si>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</si>
  <si>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</si>
  <si>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</si>
  <si>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</si>
  <si>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</si>
  <si>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</si>
  <si>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</si>
  <si>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</si>
  <si>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</si>
  <si>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</si>
  <si>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</si>
  <si>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</si>
  <si>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</si>
  <si>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</si>
  <si>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</si>
  <si>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</si>
  <si>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</si>
  <si>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</si>
  <si>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</si>
  <si>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</si>
  <si>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</si>
  <si>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</si>
  <si>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</si>
  <si>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</si>
  <si>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</si>
  <si>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</si>
  <si>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</si>
  <si>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</si>
  <si>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</si>
  <si>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</si>
  <si>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</si>
  <si>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</si>
  <si>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</si>
  <si>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</si>
  <si>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</si>
  <si>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</si>
  <si>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</si>
  <si>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</si>
  <si>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</si>
  <si>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</si>
  <si>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</si>
  <si>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</si>
  <si>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</si>
  <si>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</si>
  <si>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</si>
  <si>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</si>
  <si>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</si>
  <si>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</si>
  <si>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</si>
  <si>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</si>
  <si>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</si>
  <si>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</si>
  <si>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</si>
  <si>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</si>
  <si>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</si>
  <si>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</si>
  <si>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</si>
  <si>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</si>
  <si>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</si>
  <si>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</si>
  <si>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</si>
  <si>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</si>
  <si>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</si>
  <si>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</si>
  <si>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</si>
  <si>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</si>
  <si>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</si>
  <si>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</si>
  <si>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</si>
  <si>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</si>
  <si>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</si>
  <si>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</si>
  <si>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</si>
  <si>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</si>
  <si>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</si>
  <si>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</si>
  <si>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</si>
  <si>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</si>
  <si>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</si>
  <si>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件</t>
  </si>
  <si>
    <t>　　X/Y</t>
    <phoneticPr fontId="5"/>
  </si>
  <si>
    <t>-</t>
    <phoneticPr fontId="5"/>
  </si>
  <si>
    <t>-</t>
    <phoneticPr fontId="5"/>
  </si>
  <si>
    <t>-</t>
    <phoneticPr fontId="5"/>
  </si>
  <si>
    <t>非連続的なイノベーションを生み出す研究開発を推進する本事業は、我が国の競争力の向上にも貢献することから、国民や社会のニーズを反映していると言える。</t>
  </si>
  <si>
    <t>新31</t>
  </si>
  <si>
    <t>○</t>
  </si>
  <si>
    <t>9　未来社会に向けた価値創出の取組と経済・社会的課題への対応</t>
    <phoneticPr fontId="5"/>
  </si>
  <si>
    <t>9-1 未来社会を見据えた先端基盤技術の強化</t>
    <phoneticPr fontId="5"/>
  </si>
  <si>
    <t>ムーンショット型研究開発プログラム</t>
    <phoneticPr fontId="5"/>
  </si>
  <si>
    <t>科学技術・学術政策局</t>
    <phoneticPr fontId="5"/>
  </si>
  <si>
    <t>研究開発基盤課</t>
    <phoneticPr fontId="5"/>
  </si>
  <si>
    <t>-</t>
    <phoneticPr fontId="5"/>
  </si>
  <si>
    <t>-</t>
    <phoneticPr fontId="5"/>
  </si>
  <si>
    <t>革新的研究開発推進基金補助金</t>
    <phoneticPr fontId="5"/>
  </si>
  <si>
    <t>経済産業省</t>
  </si>
  <si>
    <t>ムーンショット型研究開発事業</t>
    <rPh sb="12" eb="14">
      <t>ジギョウ</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</si>
  <si>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</si>
  <si>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補助金等交付</t>
  </si>
  <si>
    <t>科学技術基本法（平７法１３０）
科学技術・イノベーション創出の活性化に関する法律(平２０法６３)第２７条の２</t>
    <rPh sb="41" eb="42">
      <t>ヘイ</t>
    </rPh>
    <rPh sb="44" eb="45">
      <t>ホウ</t>
    </rPh>
    <rPh sb="48" eb="49">
      <t>ダイ</t>
    </rPh>
    <rPh sb="51" eb="52">
      <t>ジョウ</t>
    </rPh>
    <phoneticPr fontId="5"/>
  </si>
  <si>
    <t>未来社会を展望し、困難だが実現すれば大きなインパクトが期待され、多くの人々を魅了するような斬新かつ挑戦的な目標を掲げ、国内外からトップ研究者の英知を結集し、関係府省庁が一体となって集中・重点的に挑戦的な研究開発を推進するムーンショット型研究開発制度を創設することで、我が国の競争力強化に資する。</t>
    <phoneticPr fontId="5"/>
  </si>
  <si>
    <t>研究補助</t>
    <rPh sb="0" eb="2">
      <t>ケンキュウ</t>
    </rPh>
    <rPh sb="2" eb="4">
      <t>ホジョ</t>
    </rPh>
    <phoneticPr fontId="5"/>
  </si>
  <si>
    <t>-</t>
    <phoneticPr fontId="5"/>
  </si>
  <si>
    <t>-</t>
    <phoneticPr fontId="5"/>
  </si>
  <si>
    <t>引き続き、本事業を適切に運営することで、ハイリスク・ハイインパクトな研究開発を推進する。</t>
    <phoneticPr fontId="5"/>
  </si>
  <si>
    <t>本事業により、新しい試みに果敢に挑戦し、非連続的・破壊的なイノベーションを創出するためのハイリスク・ハイインパクトな研究開発を推進することで、未来社会を見据えた先端基盤技術の強化に資する。</t>
    <phoneticPr fontId="5"/>
  </si>
  <si>
    <t>事業終了時にムーンショット目標の達成に資する成果が創出されたと評価された数</t>
    <rPh sb="0" eb="2">
      <t>ジギョウ</t>
    </rPh>
    <rPh sb="2" eb="4">
      <t>シュウリョウ</t>
    </rPh>
    <rPh sb="4" eb="5">
      <t>ジ</t>
    </rPh>
    <phoneticPr fontId="5"/>
  </si>
  <si>
    <t>研究者等への研究費交付</t>
    <rPh sb="0" eb="3">
      <t>ケンキュウシャ</t>
    </rPh>
    <rPh sb="3" eb="4">
      <t>トウ</t>
    </rPh>
    <rPh sb="6" eb="9">
      <t>ケンキュウヒ</t>
    </rPh>
    <rPh sb="9" eb="11">
      <t>コウフ</t>
    </rPh>
    <phoneticPr fontId="5"/>
  </si>
  <si>
    <t>-</t>
    <phoneticPr fontId="5"/>
  </si>
  <si>
    <t>実施課題に対する年度配分額（X）／課題数（Y）　　　　　　　　　　　　　　</t>
    <rPh sb="0" eb="2">
      <t>ジッシ</t>
    </rPh>
    <rPh sb="2" eb="4">
      <t>カダイ</t>
    </rPh>
    <rPh sb="5" eb="6">
      <t>タイ</t>
    </rPh>
    <rPh sb="8" eb="10">
      <t>ネンド</t>
    </rPh>
    <rPh sb="10" eb="12">
      <t>ハイブン</t>
    </rPh>
    <rPh sb="17" eb="19">
      <t>カダイ</t>
    </rPh>
    <phoneticPr fontId="5"/>
  </si>
  <si>
    <t>第5期科学技術基本計画（平成28年1月22日閣議決定）
経済財政運営と改革の基本方針2018（平成30年6月15日閣議決定）
未来投資戦略2018（平成30年6月15日閣議決定）
統合イノベーション戦略（平成30年6月15日閣議決定）</t>
    <phoneticPr fontId="5"/>
  </si>
  <si>
    <t>非連続的・破壊的なイノベーションを創出するためのハイリスク・ハイインパクトな研究開発を推進する。事業の実施に当たっては、困難だが実現すれば大きなインパクトが期待される社会課題等を対象に、ＣＳＴＩが「ムーンショット目標」を設定し、我が国の基礎研究力を最大限に引き出す挑戦的研究開発を積極的に推進し、失敗も許容しながら革新的な研究成果を発掘・育成に導く。また、進化する世界の研究開発動向を常に意識し、関係する研究開発全体を俯瞰して体制や内容を柔軟に見直すことができるマネジメントを導入する。文部科学省が実施する本事業では、科学技術振興機構に基金を造成し、共通基盤的な研究開発や萌芽的・探索的な研究開発を実施する。</t>
    <rPh sb="110" eb="112">
      <t>セッテイ</t>
    </rPh>
    <rPh sb="259" eb="261">
      <t>カガク</t>
    </rPh>
    <rPh sb="261" eb="263">
      <t>ギジュツ</t>
    </rPh>
    <rPh sb="263" eb="265">
      <t>シンコウ</t>
    </rPh>
    <rPh sb="265" eb="267">
      <t>キコウ</t>
    </rPh>
    <rPh sb="268" eb="270">
      <t>キキン</t>
    </rPh>
    <rPh sb="271" eb="273">
      <t>ゾウセイ</t>
    </rPh>
    <phoneticPr fontId="5"/>
  </si>
  <si>
    <t>研究者等に交付するための基金造成分</t>
    <rPh sb="0" eb="3">
      <t>ケンキュウシャ</t>
    </rPh>
    <rPh sb="3" eb="4">
      <t>トウ</t>
    </rPh>
    <rPh sb="5" eb="7">
      <t>コウフ</t>
    </rPh>
    <rPh sb="12" eb="14">
      <t>キキン</t>
    </rPh>
    <rPh sb="14" eb="16">
      <t>ゾウセイ</t>
    </rPh>
    <rPh sb="16" eb="17">
      <t>ブン</t>
    </rPh>
    <phoneticPr fontId="5"/>
  </si>
  <si>
    <t>‐</t>
  </si>
  <si>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</si>
  <si>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非連続的・破壊的なイノベーションを創出するため、失敗も許容した大胆な挑戦が可能となるよう支援する本事業は、地方自治体、民間等に委ねることは困難であり、国が実施すべき事業である。</t>
    <phoneticPr fontId="5"/>
  </si>
  <si>
    <t>研究開発基盤課長
渡邉　淳</t>
    <rPh sb="7" eb="8">
      <t>チョウ</t>
    </rPh>
    <phoneticPr fontId="5"/>
  </si>
  <si>
    <t>無</t>
  </si>
  <si>
    <t>-</t>
    <phoneticPr fontId="5"/>
  </si>
  <si>
    <t>○ムーンショット型研究開発制度（内閣府HP）
https://www8.cao.go.jp/cstp/moonshot/index.html+A705</t>
    <rPh sb="8" eb="13">
      <t>ガタケンキュウカイハツ</t>
    </rPh>
    <rPh sb="13" eb="15">
      <t>セイド</t>
    </rPh>
    <rPh sb="16" eb="18">
      <t>ナイカク</t>
    </rPh>
    <rPh sb="18" eb="19">
      <t>フ</t>
    </rPh>
    <phoneticPr fontId="5"/>
  </si>
  <si>
    <t>今後研究開発を開始するに当たっては、競争性・支出先の妥当性を確保しながら事業を実施していく予定である。</t>
    <rPh sb="0" eb="2">
      <t>コンゴ</t>
    </rPh>
    <rPh sb="2" eb="4">
      <t>ケンキュウ</t>
    </rPh>
    <rPh sb="4" eb="6">
      <t>カイハツ</t>
    </rPh>
    <rPh sb="7" eb="9">
      <t>カイシ</t>
    </rPh>
    <rPh sb="12" eb="13">
      <t>ア</t>
    </rPh>
    <phoneticPr fontId="5"/>
  </si>
  <si>
    <t>文部科学省は、共通基盤的な研究開発や、萌芽的・探索的な研究開発、経済産業省は、所掌する分野における挑戦的な研究開発を行う。</t>
    <rPh sb="58" eb="59">
      <t>オコナ</t>
    </rPh>
    <phoneticPr fontId="5"/>
  </si>
  <si>
    <t>「統合イノベーション戦略2018」等にも本事業を推進することが明記されているなど、政策目的の達成に必要かつ政策体系の中での優先度も高い事業であると言え、国費投入の必要性の観点からは本事業は適切に運営されているといえる。今後研究開発を開始するに当たっては、事業の効率性、事業の有効性のいずれの観点からも、本事業を適切に運営する予定である。</t>
    <rPh sb="24" eb="26">
      <t>スイシン</t>
    </rPh>
    <rPh sb="31" eb="33">
      <t>メイキ</t>
    </rPh>
    <rPh sb="73" eb="74">
      <t>イ</t>
    </rPh>
    <rPh sb="85" eb="87">
      <t>カンテン</t>
    </rPh>
    <rPh sb="109" eb="111">
      <t>コンゴ</t>
    </rPh>
    <rPh sb="111" eb="113">
      <t>ケンキュウ</t>
    </rPh>
    <rPh sb="113" eb="115">
      <t>カイハツ</t>
    </rPh>
    <rPh sb="116" eb="118">
      <t>カイシ</t>
    </rPh>
    <rPh sb="121" eb="122">
      <t>ア</t>
    </rPh>
    <rPh sb="162" eb="164">
      <t>ヨテイ</t>
    </rPh>
    <phoneticPr fontId="5"/>
  </si>
  <si>
    <t>-</t>
    <phoneticPr fontId="5"/>
  </si>
  <si>
    <t>ムーンショット目標に基づき実施している研究開発課題数
※現在総合科学技術・イノベーション会議・ビジョナリー会議において、ムーンショット目標の内容等を検討中のため活動見込は「-」</t>
    <rPh sb="30" eb="32">
      <t>ソウゴウ</t>
    </rPh>
    <rPh sb="32" eb="34">
      <t>カガク</t>
    </rPh>
    <rPh sb="34" eb="36">
      <t>ギジュツ</t>
    </rPh>
    <rPh sb="44" eb="46">
      <t>カイギ</t>
    </rPh>
    <rPh sb="53" eb="55">
      <t>カイギ</t>
    </rPh>
    <rPh sb="67" eb="69">
      <t>モクヒョウ</t>
    </rPh>
    <rPh sb="70" eb="72">
      <t>ナイヨウ</t>
    </rPh>
    <rPh sb="72" eb="73">
      <t>トウ</t>
    </rPh>
    <rPh sb="74" eb="77">
      <t>ケントウチュウ</t>
    </rPh>
    <phoneticPr fontId="5"/>
  </si>
  <si>
    <t>「統合イノベーション戦略2018」等にも、ムーンショット型の研究開発制度を推進する旨明記されており、政策目的の達成に必要かつ政策体系の中での優先度も高い事業である。</t>
    <rPh sb="37" eb="39">
      <t>スイシン</t>
    </rPh>
    <phoneticPr fontId="5"/>
  </si>
  <si>
    <t>総合科学技術・イノベーション会議が示す「ムーンショット目標」の実現に向け、関係府省と連携して、常識にとらわれない革新的な技術アイデアの創出を目指す。
※現在総合科学技術・イノベーション会議・ビジョナリー会議において、ムーンショット目標の内容等を検討中のため活動見込は「-」</t>
    <rPh sb="34" eb="35">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</si>
</sst>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68722</xdr:colOff>
      <xdr:row>745</xdr:row>
      <xdr:rowOff>133961</xdr:rowOff>
    </xdr:from>
    <xdr:to>
      <xdr:col>33</xdr:col>
      <xdr:colOff>123825</xdr:colOff>
      <xdr:row>749</xdr:row>
      <xdr:rowOff>165690</xdr:rowOff>
    </xdr:to>
    <xdr:sp macro="" textlink="">
      <xdr:nvSpPr>
        <xdr:cNvPr id="3" name="テキスト ボックス 2">
          <a:extLst>
            <a:ext uri="{FF2B5EF4-FFF2-40B4-BE49-F238E27FC236}">
              <a16:creationId xmlns:a16="http://schemas.microsoft.com/office/drawing/2014/main" id="{05B2C39A-544A-4C10-8FE9-6ACCF2FB63DE}"/>
            </a:ext>
          </a:extLst>
        </xdr:cNvPr>
        <xdr:cNvSpPr txBox="1"/>
      </xdr:nvSpPr>
      <xdr:spPr>
        <a:xfrm>
          <a:off x="4069222" y="37919636"/>
          <a:ext cx="2655428" cy="14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en-US" altLang="ja-JP" sz="2000"/>
            <a:t>80,000</a:t>
          </a:r>
          <a:r>
            <a:rPr kumimoji="1" lang="ja-JP" altLang="en-US" sz="2000"/>
            <a:t>百万円</a:t>
          </a:r>
        </a:p>
      </xdr:txBody>
    </xdr:sp>
    <xdr:clientData/>
  </xdr:twoCellAnchor>
  <xdr:twoCellAnchor>
    <xdr:from>
      <xdr:col>26</xdr:col>
      <xdr:colOff>163286</xdr:colOff>
      <xdr:row>749</xdr:row>
      <xdr:rowOff>231321</xdr:rowOff>
    </xdr:from>
    <xdr:to>
      <xdr:col>26</xdr:col>
      <xdr:colOff>163286</xdr:colOff>
      <xdr:row>751</xdr:row>
      <xdr:rowOff>118782</xdr:rowOff>
    </xdr:to>
    <xdr:cxnSp macro="">
      <xdr:nvCxnSpPr>
        <xdr:cNvPr id="4" name="直線矢印コネクタ 3">
          <a:extLst>
            <a:ext uri="{FF2B5EF4-FFF2-40B4-BE49-F238E27FC236}">
              <a16:creationId xmlns:a16="http://schemas.microsoft.com/office/drawing/2014/main" id="{766D3329-2D43-4A5E-852E-9143FC8B6551}"/>
            </a:ext>
          </a:extLst>
        </xdr:cNvPr>
        <xdr:cNvCxnSpPr/>
      </xdr:nvCxnSpPr>
      <xdr:spPr>
        <a:xfrm>
          <a:off x="5470072" y="41107178"/>
          <a:ext cx="0" cy="5950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158751</xdr:colOff>
      <xdr:row>752</xdr:row>
      <xdr:rowOff>141436</xdr:rowOff>
    </xdr:from>
    <xdr:to>
      <xdr:col>33</xdr:col>
      <xdr:colOff>179918</xdr:colOff>
      <xdr:row>758</xdr:row>
      <xdr:rowOff>349239</xdr:rowOff>
    </xdr:to>
    <xdr:sp macro="" textlink="">
      <xdr:nvSpPr>
        <xdr:cNvPr id="5" name="テキスト ボックス 4">
          <a:extLst>
            <a:ext uri="{FF2B5EF4-FFF2-40B4-BE49-F238E27FC236}">
              <a16:creationId xmlns:a16="http://schemas.microsoft.com/office/drawing/2014/main" id="{A12DE47B-5748-4578-8181-D25029147BC7}"/>
            </a:ext>
          </a:extLst>
        </xdr:cNvPr>
        <xdr:cNvSpPr txBox="1"/>
      </xdr:nvSpPr>
      <xdr:spPr>
        <a:xfrm>
          <a:off x="3979334" y="45057103"/>
          <a:ext cx="2836334" cy="1604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国立研究開発法人</a:t>
          </a:r>
          <a:endParaRPr kumimoji="1" lang="en-US" altLang="ja-JP" sz="2000"/>
        </a:p>
        <a:p>
          <a:pPr algn="ctr"/>
          <a:r>
            <a:rPr kumimoji="1" lang="ja-JP" altLang="en-US" sz="2000"/>
            <a:t>科学技術振興機構</a:t>
          </a:r>
          <a:endParaRPr kumimoji="1" lang="en-US" altLang="ja-JP" sz="2000"/>
        </a:p>
        <a:p>
          <a:pPr algn="ctr"/>
          <a:r>
            <a:rPr kumimoji="1" lang="en-US" altLang="ja-JP" sz="2000"/>
            <a:t>80,000</a:t>
          </a:r>
          <a:r>
            <a:rPr kumimoji="1" lang="ja-JP" altLang="en-US" sz="2000"/>
            <a:t>百万円</a:t>
          </a:r>
        </a:p>
      </xdr:txBody>
    </xdr:sp>
    <xdr:clientData/>
  </xdr:twoCellAnchor>
  <xdr:twoCellAnchor>
    <xdr:from>
      <xdr:col>36</xdr:col>
      <xdr:colOff>54428</xdr:colOff>
      <xdr:row>742</xdr:row>
      <xdr:rowOff>217715</xdr:rowOff>
    </xdr:from>
    <xdr:to>
      <xdr:col>49</xdr:col>
      <xdr:colOff>122464</xdr:colOff>
      <xdr:row>747</xdr:row>
      <xdr:rowOff>0</xdr:rowOff>
    </xdr:to>
    <xdr:sp macro="" textlink="">
      <xdr:nvSpPr>
        <xdr:cNvPr id="7" name="大かっこ 6">
          <a:extLst>
            <a:ext uri="{FF2B5EF4-FFF2-40B4-BE49-F238E27FC236}">
              <a16:creationId xmlns:a16="http://schemas.microsoft.com/office/drawing/2014/main" id="{39FCA6D6-FD4D-431A-A29F-481AF74E9C6F}"/>
            </a:ext>
          </a:extLst>
        </xdr:cNvPr>
        <xdr:cNvSpPr/>
      </xdr:nvSpPr>
      <xdr:spPr>
        <a:xfrm>
          <a:off x="7402285" y="38617072"/>
          <a:ext cx="2721429" cy="1551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68036</xdr:colOff>
      <xdr:row>743</xdr:row>
      <xdr:rowOff>95250</xdr:rowOff>
    </xdr:from>
    <xdr:to>
      <xdr:col>48</xdr:col>
      <xdr:colOff>136071</xdr:colOff>
      <xdr:row>746</xdr:row>
      <xdr:rowOff>340179</xdr:rowOff>
    </xdr:to>
    <xdr:sp macro="" textlink="">
      <xdr:nvSpPr>
        <xdr:cNvPr id="8" name="テキスト ボックス 7">
          <a:extLst>
            <a:ext uri="{FF2B5EF4-FFF2-40B4-BE49-F238E27FC236}">
              <a16:creationId xmlns:a16="http://schemas.microsoft.com/office/drawing/2014/main" id="{7D90F966-3F57-4543-BC58-651D1EB4FF04}"/>
            </a:ext>
          </a:extLst>
        </xdr:cNvPr>
        <xdr:cNvSpPr txBox="1"/>
      </xdr:nvSpPr>
      <xdr:spPr>
        <a:xfrm>
          <a:off x="7620000" y="38848393"/>
          <a:ext cx="2313214" cy="130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・革新的研究開発推進基金</a:t>
          </a:r>
          <a:endParaRPr kumimoji="1" lang="en-US" altLang="ja-JP" sz="1100"/>
        </a:p>
        <a:p>
          <a:r>
            <a:rPr kumimoji="1" lang="ja-JP" altLang="en-US" sz="1100"/>
            <a:t>　科学技術・イノベーション創出の活性化に関する法律第２７条の２に基づき、科学技術振興機構に基金を造成するために補助金を交付。</a:t>
          </a:r>
        </a:p>
      </xdr:txBody>
    </xdr:sp>
    <xdr:clientData/>
  </xdr:twoCellAnchor>
  <xdr:twoCellAnchor>
    <xdr:from>
      <xdr:col>20</xdr:col>
      <xdr:colOff>84667</xdr:colOff>
      <xdr:row>751</xdr:row>
      <xdr:rowOff>42333</xdr:rowOff>
    </xdr:from>
    <xdr:to>
      <xdr:col>34</xdr:col>
      <xdr:colOff>127001</xdr:colOff>
      <xdr:row>752</xdr:row>
      <xdr:rowOff>190500</xdr:rowOff>
    </xdr:to>
    <xdr:sp macro="" textlink="">
      <xdr:nvSpPr>
        <xdr:cNvPr id="9" name="テキスト ボックス 8">
          <a:extLst>
            <a:ext uri="{FF2B5EF4-FFF2-40B4-BE49-F238E27FC236}">
              <a16:creationId xmlns:a16="http://schemas.microsoft.com/office/drawing/2014/main" id="{6F75DBAC-595D-4FB0-8583-465908119D50}"/>
            </a:ext>
          </a:extLst>
        </xdr:cNvPr>
        <xdr:cNvSpPr txBox="1"/>
      </xdr:nvSpPr>
      <xdr:spPr>
        <a:xfrm>
          <a:off x="4106334" y="40015583"/>
          <a:ext cx="2857500" cy="497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en-US" altLang="ja-JP" sz="2000"/>
            <a:t>【</a:t>
          </a:r>
          <a:r>
            <a:rPr kumimoji="1" lang="ja-JP" altLang="en-US" sz="2000"/>
            <a:t>補助金等交付</a:t>
          </a:r>
          <a:r>
            <a:rPr kumimoji="1" lang="en-US" altLang="ja-JP" sz="2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220</v>
      </c>
      <c r="AT2" s="943"/>
      <c r="AU2" s="943"/>
      <c r="AV2" s="52" t="str">
        <f>IF(AW2="", "", "-")</f>
        <v/>
      </c>
      <c r="AW2" s="914"/>
      <c r="AX2" s="914"/>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590</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9"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609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科学技術・イノベーション</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t="s">
        <v>572</v>
      </c>
      <c r="X13" s="658"/>
      <c r="Y13" s="658"/>
      <c r="Z13" s="658"/>
      <c r="AA13" s="658"/>
      <c r="AB13" s="658"/>
      <c r="AC13" s="659"/>
      <c r="AD13" s="657" t="s">
        <v>591</v>
      </c>
      <c r="AE13" s="658"/>
      <c r="AF13" s="658"/>
      <c r="AG13" s="658"/>
      <c r="AH13" s="658"/>
      <c r="AI13" s="658"/>
      <c r="AJ13" s="659"/>
      <c r="AK13" s="657">
        <v>1600</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v>80000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601</v>
      </c>
      <c r="AE15" s="658"/>
      <c r="AF15" s="658"/>
      <c r="AG15" s="658"/>
      <c r="AH15" s="658"/>
      <c r="AI15" s="658"/>
      <c r="AJ15" s="659"/>
      <c r="AK15" s="657" t="s">
        <v>602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80000</v>
      </c>
      <c r="AE18" s="879"/>
      <c r="AF18" s="879"/>
      <c r="AG18" s="879"/>
      <c r="AH18" s="879"/>
      <c r="AI18" s="879"/>
      <c r="AJ18" s="880"/>
      <c r="AK18" s="878">
        <f>SUM(AK13:AQ17)</f>
        <v>1600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80000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5.25" customHeight="1" x14ac:dyDescent="0.15">
      <c r="A23" s="970"/>
      <c r="B23" s="971"/>
      <c r="C23" s="971"/>
      <c r="D23" s="971"/>
      <c r="E23" s="971"/>
      <c r="F23" s="972"/>
      <c r="G23" s="955" t="s">
        <v>593</v>
      </c>
      <c r="H23" s="956"/>
      <c r="I23" s="956"/>
      <c r="J23" s="956"/>
      <c r="K23" s="956"/>
      <c r="L23" s="956"/>
      <c r="M23" s="956"/>
      <c r="N23" s="956"/>
      <c r="O23" s="957"/>
      <c r="P23" s="922">
        <v>1600</v>
      </c>
      <c r="Q23" s="923"/>
      <c r="R23" s="923"/>
      <c r="S23" s="923"/>
      <c r="T23" s="923"/>
      <c r="U23" s="923"/>
      <c r="V23" s="940"/>
      <c r="W23" s="922"/>
      <c r="X23" s="923"/>
      <c r="Y23" s="923"/>
      <c r="Z23" s="923"/>
      <c r="AA23" s="923"/>
      <c r="AB23" s="923"/>
      <c r="AC23" s="940"/>
      <c r="AD23" s="977" t="s">
        <v>571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1600</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8" t="s">
        <v>527</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t="s">
        <v>602</v>
      </c>
      <c r="AV31" s="199"/>
      <c r="AW31" s="398" t="s">
        <v>300</v>
      </c>
      <c r="AX31" s="399"/>
    </row>
    <row r="32" spans="1:50" ht="58.5" customHeight="1" x14ac:dyDescent="0.15">
      <c r="A32" s="403"/>
      <c r="B32" s="401"/>
      <c r="C32" s="401"/>
      <c r="D32" s="401"/>
      <c r="E32" s="401"/>
      <c r="F32" s="402"/>
      <c r="G32" s="564" t="s">
        <v>625</v>
      </c>
      <c r="H32" s="565"/>
      <c r="I32" s="565"/>
      <c r="J32" s="565"/>
      <c r="K32" s="565"/>
      <c r="L32" s="565"/>
      <c r="M32" s="565"/>
      <c r="N32" s="565"/>
      <c r="O32" s="566"/>
      <c r="P32" s="105" t="s">
        <v>605</v>
      </c>
      <c r="Q32" s="105"/>
      <c r="R32" s="105"/>
      <c r="S32" s="105"/>
      <c r="T32" s="105"/>
      <c r="U32" s="105"/>
      <c r="V32" s="105"/>
      <c r="W32" s="105"/>
      <c r="X32" s="106"/>
      <c r="Y32" s="471" t="s">
        <v>12</v>
      </c>
      <c r="Z32" s="531"/>
      <c r="AA32" s="532"/>
      <c r="AB32" s="461" t="s">
        <v>578</v>
      </c>
      <c r="AC32" s="461"/>
      <c r="AD32" s="461"/>
      <c r="AE32" s="218" t="s">
        <v>572</v>
      </c>
      <c r="AF32" s="219"/>
      <c r="AG32" s="219"/>
      <c r="AH32" s="219"/>
      <c r="AI32" s="218" t="s">
        <v>572</v>
      </c>
      <c r="AJ32" s="219"/>
      <c r="AK32" s="219"/>
      <c r="AL32" s="219"/>
      <c r="AM32" s="218" t="s">
        <v>592</v>
      </c>
      <c r="AN32" s="219"/>
      <c r="AO32" s="219"/>
      <c r="AP32" s="219"/>
      <c r="AQ32" s="340" t="s">
        <v>572</v>
      </c>
      <c r="AR32" s="207"/>
      <c r="AS32" s="207"/>
      <c r="AT32" s="341"/>
      <c r="AU32" s="219" t="s">
        <v>572</v>
      </c>
      <c r="AV32" s="219"/>
      <c r="AW32" s="219"/>
      <c r="AX32" s="221"/>
    </row>
    <row r="33" spans="1:50" ht="5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t="s">
        <v>572</v>
      </c>
      <c r="AF33" s="219"/>
      <c r="AG33" s="219"/>
      <c r="AH33" s="219"/>
      <c r="AI33" s="218" t="s">
        <v>572</v>
      </c>
      <c r="AJ33" s="219"/>
      <c r="AK33" s="219"/>
      <c r="AL33" s="219"/>
      <c r="AM33" s="218" t="s">
        <v>592</v>
      </c>
      <c r="AN33" s="219"/>
      <c r="AO33" s="219"/>
      <c r="AP33" s="219"/>
      <c r="AQ33" s="340" t="s">
        <v>572</v>
      </c>
      <c r="AR33" s="207"/>
      <c r="AS33" s="207"/>
      <c r="AT33" s="341"/>
      <c r="AU33" s="219" t="s">
        <v>572</v>
      </c>
      <c r="AV33" s="219"/>
      <c r="AW33" s="219"/>
      <c r="AX33" s="221"/>
    </row>
    <row r="34" spans="1:50" ht="5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t="s">
        <v>592</v>
      </c>
      <c r="AJ34" s="219"/>
      <c r="AK34" s="219"/>
      <c r="AL34" s="219"/>
      <c r="AM34" s="218" t="s">
        <v>592</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622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7.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572</v>
      </c>
      <c r="AF101" s="219"/>
      <c r="AG101" s="219"/>
      <c r="AH101" s="220"/>
      <c r="AI101" s="218" t="s">
        <v>572</v>
      </c>
      <c r="AJ101" s="219"/>
      <c r="AK101" s="219"/>
      <c r="AL101" s="220"/>
      <c r="AM101" s="218" t="s">
        <v>572</v>
      </c>
      <c r="AN101" s="219"/>
      <c r="AO101" s="219"/>
      <c r="AP101" s="220"/>
      <c r="AQ101" s="218" t="s">
        <v>572</v>
      </c>
      <c r="AR101" s="219"/>
      <c r="AS101" s="219"/>
      <c r="AT101" s="220"/>
      <c r="AU101" s="218" t="s">
        <v>592</v>
      </c>
      <c r="AV101" s="219"/>
      <c r="AW101" s="219"/>
      <c r="AX101" s="220"/>
    </row>
    <row r="102" spans="1:60" ht="3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t="s">
        <v>572</v>
      </c>
      <c r="AF102" s="418"/>
      <c r="AG102" s="418"/>
      <c r="AH102" s="418"/>
      <c r="AI102" s="418" t="s">
        <v>572</v>
      </c>
      <c r="AJ102" s="418"/>
      <c r="AK102" s="418"/>
      <c r="AL102" s="418"/>
      <c r="AM102" s="418" t="s">
        <v>572</v>
      </c>
      <c r="AN102" s="418"/>
      <c r="AO102" s="418"/>
      <c r="AP102" s="418"/>
      <c r="AQ102" s="273" t="s">
        <v>592</v>
      </c>
      <c r="AR102" s="274"/>
      <c r="AS102" s="274"/>
      <c r="AT102" s="319"/>
      <c r="AU102" s="273" t="s">
        <v>592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572</v>
      </c>
      <c r="AF116" s="418"/>
      <c r="AG116" s="418"/>
      <c r="AH116" s="418"/>
      <c r="AI116" s="418" t="s">
        <v>572</v>
      </c>
      <c r="AJ116" s="418"/>
      <c r="AK116" s="418"/>
      <c r="AL116" s="418"/>
      <c r="AM116" s="418" t="s">
        <v>572</v>
      </c>
      <c r="AN116" s="418"/>
      <c r="AO116" s="418"/>
      <c r="AP116" s="418"/>
      <c r="AQ116" s="218" t="s">
        <v>607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579</v>
      </c>
      <c r="AC117" s="473"/>
      <c r="AD117" s="474"/>
      <c r="AE117" s="551" t="s">
        <v>572</v>
      </c>
      <c r="AF117" s="551"/>
      <c r="AG117" s="551"/>
      <c r="AH117" s="551"/>
      <c r="AI117" s="551" t="s">
        <v>572</v>
      </c>
      <c r="AJ117" s="551"/>
      <c r="AK117" s="551"/>
      <c r="AL117" s="551"/>
      <c r="AM117" s="551" t="s">
        <v>572</v>
      </c>
      <c r="AN117" s="551"/>
      <c r="AO117" s="551"/>
      <c r="AP117" s="551"/>
      <c r="AQ117" s="551" t="s">
        <v>607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c r="AN135" s="207"/>
      <c r="AO135" s="207"/>
      <c r="AP135" s="207"/>
      <c r="AQ135" s="206" t="s">
        <v>572</v>
      </c>
      <c r="AR135" s="207"/>
      <c r="AS135" s="207"/>
      <c r="AT135" s="207"/>
      <c r="AU135" s="206" t="s">
        <v>572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898"/>
      <c r="G430" s="899" t="s">
        <v>374</v>
      </c>
      <c r="H430" s="123"/>
      <c r="I430" s="123"/>
      <c r="J430" s="900" t="s">
        <v>580</v>
      </c>
      <c r="K430" s="901"/>
      <c r="L430" s="901"/>
      <c r="M430" s="901"/>
      <c r="N430" s="901"/>
      <c r="O430" s="901"/>
      <c r="P430" s="901"/>
      <c r="Q430" s="901"/>
      <c r="R430" s="901"/>
      <c r="S430" s="901"/>
      <c r="T430" s="902"/>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566</v>
      </c>
      <c r="AV432" s="200"/>
      <c r="AW432" s="133" t="s">
        <v>300</v>
      </c>
      <c r="AX432" s="195"/>
    </row>
    <row r="433" spans="1:50" ht="23.25"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580</v>
      </c>
      <c r="AF433" s="207"/>
      <c r="AG433" s="207"/>
      <c r="AH433" s="341"/>
      <c r="AI433" s="340" t="s">
        <v>580</v>
      </c>
      <c r="AJ433" s="207"/>
      <c r="AK433" s="207"/>
      <c r="AL433" s="207"/>
      <c r="AM433" s="340" t="s">
        <v>572</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582</v>
      </c>
      <c r="AF434" s="207"/>
      <c r="AG434" s="207"/>
      <c r="AH434" s="341"/>
      <c r="AI434" s="340" t="s">
        <v>580</v>
      </c>
      <c r="AJ434" s="207"/>
      <c r="AK434" s="207"/>
      <c r="AL434" s="207"/>
      <c r="AM434" s="340" t="s">
        <v>572</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582</v>
      </c>
      <c r="AJ435" s="207"/>
      <c r="AK435" s="207"/>
      <c r="AL435" s="207"/>
      <c r="AM435" s="340" t="s">
        <v>572</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566</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582</v>
      </c>
      <c r="AF458" s="207"/>
      <c r="AG458" s="207"/>
      <c r="AH458" s="207"/>
      <c r="AI458" s="340" t="s">
        <v>580</v>
      </c>
      <c r="AJ458" s="207"/>
      <c r="AK458" s="207"/>
      <c r="AL458" s="207"/>
      <c r="AM458" s="340" t="s">
        <v>572</v>
      </c>
      <c r="AN458" s="207"/>
      <c r="AO458" s="207"/>
      <c r="AP458" s="341"/>
      <c r="AQ458" s="340" t="s">
        <v>580</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580</v>
      </c>
      <c r="AF459" s="207"/>
      <c r="AG459" s="207"/>
      <c r="AH459" s="341"/>
      <c r="AI459" s="340" t="s">
        <v>582</v>
      </c>
      <c r="AJ459" s="207"/>
      <c r="AK459" s="207"/>
      <c r="AL459" s="207"/>
      <c r="AM459" s="340" t="s">
        <v>572</v>
      </c>
      <c r="AN459" s="207"/>
      <c r="AO459" s="207"/>
      <c r="AP459" s="341"/>
      <c r="AQ459" s="340" t="s">
        <v>582</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572</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617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585</v>
      </c>
      <c r="AE702" s="346"/>
      <c r="AF702" s="346"/>
      <c r="AG702" s="385" t="s">
        <v>583</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612</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612</v>
      </c>
      <c r="AE708" s="605"/>
      <c r="AF708" s="605"/>
      <c r="AG708" s="742" t="s">
        <v>572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612</v>
      </c>
      <c r="AE709" s="329"/>
      <c r="AF709" s="329"/>
      <c r="AG709" s="101" t="s">
        <v>572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9.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612</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612</v>
      </c>
      <c r="AE712" s="783"/>
      <c r="AF712" s="783"/>
      <c r="AG712" s="810" t="s">
        <v>572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612</v>
      </c>
      <c r="AE714" s="808"/>
      <c r="AF714" s="809"/>
      <c r="AG714" s="736" t="s">
        <v>572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612</v>
      </c>
      <c r="AE715" s="605"/>
      <c r="AF715" s="656"/>
      <c r="AG715" s="742" t="s">
        <v>572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612</v>
      </c>
      <c r="AE717" s="329"/>
      <c r="AF717" s="329"/>
      <c r="AG717" s="101" t="s">
        <v>572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585</v>
      </c>
      <c r="AE719" s="605"/>
      <c r="AF719" s="605"/>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594</v>
      </c>
      <c r="D721" s="297"/>
      <c r="E721" s="297"/>
      <c r="F721" s="298"/>
      <c r="G721" s="287"/>
      <c r="H721" s="288"/>
      <c r="I721" s="83" t="str">
        <f>IF(OR(G721="　", G721=""), "", "-")</f>
        <v/>
      </c>
      <c r="J721" s="291">
        <v>22</v>
      </c>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5.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25" customHeight="1" thickBot="1" x14ac:dyDescent="0.2">
      <c r="A735" s="790" t="s">
        <v>618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549</v>
      </c>
      <c r="B737" s="210"/>
      <c r="C737" s="210"/>
      <c r="D737" s="211"/>
      <c r="E737" s="993" t="s">
        <v>572</v>
      </c>
      <c r="F737" s="993"/>
      <c r="G737" s="993"/>
      <c r="H737" s="993"/>
      <c r="I737" s="993"/>
      <c r="J737" s="993"/>
      <c r="K737" s="993"/>
      <c r="L737" s="993"/>
      <c r="M737" s="993"/>
      <c r="N737" s="365" t="s">
        <v>542</v>
      </c>
      <c r="O737" s="365"/>
      <c r="P737" s="365"/>
      <c r="Q737" s="365"/>
      <c r="R737" s="993" t="s">
        <v>572</v>
      </c>
      <c r="S737" s="993"/>
      <c r="T737" s="993"/>
      <c r="U737" s="993"/>
      <c r="V737" s="993"/>
      <c r="W737" s="993"/>
      <c r="X737" s="993"/>
      <c r="Y737" s="993"/>
      <c r="Z737" s="993"/>
      <c r="AA737" s="365" t="s">
        <v>541</v>
      </c>
      <c r="AB737" s="365"/>
      <c r="AC737" s="365"/>
      <c r="AD737" s="365"/>
      <c r="AE737" s="993" t="s">
        <v>572</v>
      </c>
      <c r="AF737" s="993"/>
      <c r="AG737" s="993"/>
      <c r="AH737" s="993"/>
      <c r="AI737" s="993"/>
      <c r="AJ737" s="993"/>
      <c r="AK737" s="993"/>
      <c r="AL737" s="993"/>
      <c r="AM737" s="993"/>
      <c r="AN737" s="365" t="s">
        <v>540</v>
      </c>
      <c r="AO737" s="365"/>
      <c r="AP737" s="365"/>
      <c r="AQ737" s="365"/>
      <c r="AR737" s="985" t="s">
        <v>572</v>
      </c>
      <c r="AS737" s="986"/>
      <c r="AT737" s="986"/>
      <c r="AU737" s="986"/>
      <c r="AV737" s="986"/>
      <c r="AW737" s="986"/>
      <c r="AX737" s="987"/>
      <c r="AY737" s="89"/>
      <c r="AZ737" s="89"/>
    </row>
    <row r="738" spans="1:52" ht="24.75" customHeight="1" x14ac:dyDescent="0.15">
      <c r="A738" s="994" t="s">
        <v>539</v>
      </c>
      <c r="B738" s="210"/>
      <c r="C738" s="210"/>
      <c r="D738" s="211"/>
      <c r="E738" s="993" t="s">
        <v>572</v>
      </c>
      <c r="F738" s="993"/>
      <c r="G738" s="993"/>
      <c r="H738" s="993"/>
      <c r="I738" s="993"/>
      <c r="J738" s="993"/>
      <c r="K738" s="993"/>
      <c r="L738" s="993"/>
      <c r="M738" s="993"/>
      <c r="N738" s="365" t="s">
        <v>538</v>
      </c>
      <c r="O738" s="365"/>
      <c r="P738" s="365"/>
      <c r="Q738" s="365"/>
      <c r="R738" s="993" t="s">
        <v>572</v>
      </c>
      <c r="S738" s="993"/>
      <c r="T738" s="993"/>
      <c r="U738" s="993"/>
      <c r="V738" s="993"/>
      <c r="W738" s="993"/>
      <c r="X738" s="993"/>
      <c r="Y738" s="993"/>
      <c r="Z738" s="993"/>
      <c r="AA738" s="365" t="s">
        <v>537</v>
      </c>
      <c r="AB738" s="365"/>
      <c r="AC738" s="365"/>
      <c r="AD738" s="365"/>
      <c r="AE738" s="993" t="s">
        <v>572</v>
      </c>
      <c r="AF738" s="993"/>
      <c r="AG738" s="993"/>
      <c r="AH738" s="993"/>
      <c r="AI738" s="993"/>
      <c r="AJ738" s="993"/>
      <c r="AK738" s="993"/>
      <c r="AL738" s="993"/>
      <c r="AM738" s="993"/>
      <c r="AN738" s="365" t="s">
        <v>533</v>
      </c>
      <c r="AO738" s="365"/>
      <c r="AP738" s="365"/>
      <c r="AQ738" s="365"/>
      <c r="AR738" s="985" t="s">
        <v>592</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t="s">
        <v>584</v>
      </c>
      <c r="J739" s="988"/>
      <c r="K739" s="93" t="str">
        <f>IF(OR(I739="　", I739=""), "", "-")</f>
        <v>-</v>
      </c>
      <c r="L739" s="989">
        <v>21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6.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75" customHeight="1" x14ac:dyDescent="0.15">
      <c r="A781" s="631"/>
      <c r="B781" s="632"/>
      <c r="C781" s="632"/>
      <c r="D781" s="632"/>
      <c r="E781" s="632"/>
      <c r="F781" s="633"/>
      <c r="G781" s="670" t="s">
        <v>600</v>
      </c>
      <c r="H781" s="671"/>
      <c r="I781" s="671"/>
      <c r="J781" s="671"/>
      <c r="K781" s="672"/>
      <c r="L781" s="664" t="s">
        <v>611</v>
      </c>
      <c r="M781" s="665"/>
      <c r="N781" s="665"/>
      <c r="O781" s="665"/>
      <c r="P781" s="665"/>
      <c r="Q781" s="665"/>
      <c r="R781" s="665"/>
      <c r="S781" s="665"/>
      <c r="T781" s="665"/>
      <c r="U781" s="665"/>
      <c r="V781" s="665"/>
      <c r="W781" s="665"/>
      <c r="X781" s="666"/>
      <c r="Y781" s="388">
        <v>80000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80000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8.25" customHeight="1" x14ac:dyDescent="0.15">
      <c r="A837" s="376">
        <v>1</v>
      </c>
      <c r="B837" s="376">
        <v>1</v>
      </c>
      <c r="C837" s="361" t="s">
        <v>596</v>
      </c>
      <c r="D837" s="347"/>
      <c r="E837" s="347"/>
      <c r="F837" s="347"/>
      <c r="G837" s="347"/>
      <c r="H837" s="347"/>
      <c r="I837" s="347"/>
      <c r="J837" s="907">
        <v>4030005012570</v>
      </c>
      <c r="K837" s="908"/>
      <c r="L837" s="908"/>
      <c r="M837" s="908"/>
      <c r="N837" s="908"/>
      <c r="O837" s="909"/>
      <c r="P837" s="362" t="s">
        <v>606</v>
      </c>
      <c r="Q837" s="350"/>
      <c r="R837" s="350"/>
      <c r="S837" s="350"/>
      <c r="T837" s="350"/>
      <c r="U837" s="350"/>
      <c r="V837" s="350"/>
      <c r="W837" s="350"/>
      <c r="X837" s="350"/>
      <c r="Y837" s="351">
        <v>80000</v>
      </c>
      <c r="Z837" s="352"/>
      <c r="AA837" s="352"/>
      <c r="AB837" s="353"/>
      <c r="AC837" s="363" t="s">
        <v>597</v>
      </c>
      <c r="AD837" s="371"/>
      <c r="AE837" s="371"/>
      <c r="AF837" s="371"/>
      <c r="AG837" s="371"/>
      <c r="AH837" s="372" t="s">
        <v>592</v>
      </c>
      <c r="AI837" s="373"/>
      <c r="AJ837" s="373"/>
      <c r="AK837" s="373"/>
      <c r="AL837" s="357" t="s">
        <v>592</v>
      </c>
      <c r="AM837" s="358"/>
      <c r="AN837" s="358"/>
      <c r="AO837" s="359"/>
      <c r="AP837" s="360" t="s">
        <v>592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3" manualBreakCount="3">
    <brk id="68"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585</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2019-07-04T09:34:05Z</cp:lastPrinted>
  <dcterms:created xsi:type="dcterms:W3CDTF">2012-03-13T00:50:25Z</dcterms:created>
  <dcterms:modified xsi:type="dcterms:W3CDTF">2019-07-09T10:35:05Z</dcterms:modified>
</cp:coreProperties>
</file>