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37F3484-ECF7-46A3-A6EC-B72A549CDAB6}" xr6:coauthVersionLast="36" xr6:coauthVersionMax="36" xr10:uidLastSave="{00000000-0000-0000-0000-000000000000}"/>
  <bookViews>
    <workbookView xWindow="12240" yWindow="0" windowWidth="28800" windowHeight="121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<sst xmlns="http://schemas.openxmlformats.org/spreadsheetml/2006/main" count="2912" uniqueCount="665">
  <si>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</si>
  <si>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</si>
  <si>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</si>
  <si>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</si>
  <si>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</si>
  <si>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</si>
  <si>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</si>
  <si>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</si>
  <si>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</si>
  <si>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</si>
  <si>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</si>
  <si>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</si>
  <si>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</si>
  <si>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</si>
  <si>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</si>
  <si>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</si>
  <si>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</si>
  <si>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</si>
  <si>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</si>
  <si>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</si>
  <si>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</si>
  <si>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</si>
  <si>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</si>
  <si>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</si>
  <si>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</si>
  <si>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</si>
  <si>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</si>
  <si>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</si>
  <si>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</si>
  <si>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</si>
  <si>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</si>
  <si>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</si>
  <si>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</si>
  <si>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</si>
  <si>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</si>
  <si>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</si>
  <si>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</si>
  <si>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</si>
  <si>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</si>
  <si>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</si>
  <si>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</si>
  <si>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</si>
  <si>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</si>
  <si>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</si>
  <si>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</si>
  <si>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</si>
  <si>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</si>
  <si>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</si>
  <si>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</si>
  <si>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</si>
  <si>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</si>
  <si>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</si>
  <si>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</si>
  <si>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</si>
  <si>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</si>
  <si>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</si>
  <si>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</si>
  <si>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</si>
  <si>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</si>
  <si>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</si>
  <si>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</si>
  <si>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</si>
  <si>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</si>
  <si>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</si>
  <si>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</si>
  <si>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</si>
  <si>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</si>
  <si>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</si>
  <si>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</si>
  <si>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</si>
  <si>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</si>
  <si>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</si>
  <si>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</si>
  <si>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</si>
  <si>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</si>
  <si>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</si>
  <si>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</si>
  <si>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</si>
  <si>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</si>
  <si>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</si>
  <si>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</si>
  <si>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</si>
  <si>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</si>
  <si>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</si>
  <si>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</si>
  <si>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</si>
  <si>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</si>
  <si>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</si>
  <si>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</si>
  <si>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</si>
  <si>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</si>
  <si>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</si>
  <si>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</si>
  <si>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</si>
  <si>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</si>
  <si>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</si>
  <si>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</si>
  <si>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</si>
  <si>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</si>
  <si>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</si>
  <si>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</si>
  <si>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</si>
  <si>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</si>
  <si>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</si>
  <si>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</si>
  <si>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</si>
  <si>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</si>
  <si>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</si>
  <si>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</si>
  <si>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</si>
  <si>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</si>
  <si>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</si>
  <si>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</si>
  <si>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</si>
  <si>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</si>
  <si>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</si>
  <si>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</si>
  <si>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</si>
  <si>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</si>
  <si>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</si>
  <si>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</si>
  <si>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</si>
  <si>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</si>
  <si>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</si>
  <si>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</si>
  <si>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</si>
  <si>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</si>
  <si>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</si>
  <si>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</si>
  <si>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</si>
  <si>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</si>
  <si>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</si>
  <si>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</si>
  <si>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</si>
  <si>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</si>
  <si>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</si>
  <si>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</si>
  <si>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</si>
  <si>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</si>
  <si>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</si>
  <si>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</si>
  <si>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</si>
  <si>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</si>
  <si>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</si>
  <si>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</si>
  <si>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</si>
  <si>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</si>
  <si>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</si>
  <si>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</si>
  <si>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</si>
  <si>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</si>
  <si>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</si>
  <si>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</si>
  <si>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</si>
  <si>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</si>
  <si>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</si>
  <si>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</si>
  <si>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</si>
  <si>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</si>
  <si>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</si>
  <si>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</si>
  <si>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</si>
  <si>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</si>
  <si>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</si>
  <si>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</si>
  <si>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</si>
  <si>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</si>
  <si>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</si>
  <si>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</si>
  <si>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</si>
  <si>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</si>
  <si>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</si>
  <si>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</si>
  <si>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</si>
  <si>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</si>
  <si>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</si>
  <si>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</si>
  <si>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</si>
  <si>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</si>
  <si>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</si>
  <si>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</si>
  <si>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</si>
  <si>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</si>
  <si>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</si>
  <si>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</si>
  <si>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</si>
  <si>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</si>
  <si>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</si>
  <si>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</si>
  <si>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</si>
  <si>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</si>
  <si>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</si>
  <si>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</si>
  <si>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</si>
  <si>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</si>
  <si>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</si>
  <si>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</si>
  <si>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</si>
  <si>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</si>
  <si>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</si>
  <si>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</si>
  <si>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</si>
  <si>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</si>
  <si>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</si>
  <si>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</si>
  <si>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</si>
  <si>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</si>
  <si>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</si>
  <si>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</si>
  <si>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</si>
  <si>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</si>
  <si>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</si>
  <si>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</si>
  <si>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</si>
  <si>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</si>
  <si>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</si>
  <si>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</si>
  <si>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</si>
  <si>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</si>
  <si>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</si>
  <si>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</si>
  <si>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</si>
  <si>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</si>
  <si>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</si>
  <si>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</si>
  <si>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</si>
  <si>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</si>
  <si>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</si>
  <si>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</si>
  <si>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</si>
  <si>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</si>
  <si>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</si>
  <si>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</si>
  <si>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</si>
  <si>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</si>
  <si>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</si>
  <si>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</si>
  <si>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</si>
  <si>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</si>
  <si>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</si>
  <si>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</si>
  <si>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</si>
  <si>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</si>
  <si>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</si>
  <si>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</si>
  <si>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</si>
  <si>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</si>
  <si>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</si>
  <si>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</si>
  <si>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</si>
  <si>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</si>
  <si>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</si>
  <si>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</si>
  <si>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</si>
  <si>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</si>
  <si>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</si>
  <si>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</si>
  <si>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</si>
  <si>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</si>
  <si>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</si>
  <si>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</si>
  <si>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</si>
  <si>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</si>
  <si>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</si>
  <si>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</si>
  <si>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</si>
  <si>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</si>
  <si>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</si>
  <si>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</si>
  <si>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</si>
  <si>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</si>
  <si>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</si>
  <si>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</si>
  <si>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</si>
  <si>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</si>
  <si>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</si>
  <si>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</si>
  <si>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</si>
  <si>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</si>
  <si>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</si>
  <si>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</si>
  <si>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</si>
  <si>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</si>
  <si>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</si>
  <si>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</si>
  <si>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</si>
  <si>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</si>
  <si>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</si>
  <si>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</si>
  <si>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</si>
  <si>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</si>
  <si>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</si>
  <si>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</si>
  <si>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</si>
  <si>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</si>
  <si>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</si>
  <si>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</si>
  <si>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</si>
  <si>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</si>
  <si>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</si>
  <si>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</si>
  <si>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</si>
  <si>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</si>
  <si>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</si>
  <si>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</si>
  <si>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</si>
  <si>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</si>
  <si>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</si>
  <si>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</si>
  <si>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</si>
  <si>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</si>
  <si>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</si>
  <si>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</si>
  <si>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</si>
  <si>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</si>
  <si>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</si>
  <si>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</si>
  <si>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</si>
  <si>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</si>
  <si>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</si>
  <si>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</si>
  <si>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</si>
  <si>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</si>
  <si>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</si>
  <si>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</si>
  <si>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</si>
  <si>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</si>
  <si>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</si>
  <si>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</si>
  <si>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</si>
  <si>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</si>
  <si>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</si>
  <si>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</si>
  <si>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</si>
  <si>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</si>
  <si>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</si>
  <si>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</si>
  <si>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</si>
  <si>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</si>
  <si>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</si>
  <si>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</si>
  <si>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</si>
  <si>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</si>
  <si>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</si>
  <si>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</si>
  <si>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</si>
  <si>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</si>
  <si>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</si>
  <si>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</si>
  <si>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</si>
  <si>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</si>
  <si>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</si>
  <si>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</si>
  <si>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</si>
  <si>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</si>
  <si>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</si>
  <si>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</si>
  <si>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</si>
  <si>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</si>
  <si>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</si>
  <si>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</si>
  <si>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</si>
  <si>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</si>
  <si>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</si>
  <si>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</si>
  <si>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</si>
  <si>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</si>
  <si>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</si>
  <si>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</si>
  <si>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</si>
  <si>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</si>
  <si>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</si>
  <si>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</si>
  <si>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</si>
  <si>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</si>
  <si>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</si>
  <si>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</si>
  <si>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</si>
  <si>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</si>
  <si>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</si>
  <si>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</si>
  <si>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</si>
  <si>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</si>
  <si>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</si>
  <si>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</si>
  <si>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</si>
  <si>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</si>
  <si>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</si>
  <si>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</si>
  <si>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</si>
  <si>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</si>
  <si>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</si>
  <si>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</si>
  <si>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</si>
  <si>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</si>
  <si>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</si>
  <si>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</si>
  <si>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</si>
  <si>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</si>
  <si>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</si>
  <si>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</si>
  <si>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</si>
  <si>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</si>
  <si>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</si>
  <si>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</si>
  <si>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</si>
  <si>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</si>
  <si>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</si>
  <si>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</si>
  <si>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</si>
  <si>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</si>
  <si>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</si>
  <si>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</si>
  <si>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</si>
  <si>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</si>
  <si>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</si>
  <si>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</si>
  <si>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</si>
  <si>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</si>
  <si>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</si>
  <si>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</si>
  <si>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</si>
  <si>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</si>
  <si>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</si>
  <si>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</si>
  <si>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</si>
  <si>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</si>
  <si>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</si>
  <si>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</si>
  <si>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</si>
  <si>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</si>
  <si>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</si>
  <si>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</si>
  <si>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</si>
  <si>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</si>
  <si>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</si>
  <si>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</si>
  <si>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</si>
  <si>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</si>
  <si>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</si>
  <si>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</si>
  <si>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</si>
  <si>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</si>
  <si>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</si>
  <si>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</si>
  <si>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</si>
  <si>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</si>
  <si>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</si>
  <si>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</si>
  <si>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</si>
  <si>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</si>
  <si>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</si>
  <si>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</si>
  <si>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</si>
  <si>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</si>
  <si>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</si>
  <si>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</si>
  <si>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</si>
  <si>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</si>
  <si>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</si>
  <si>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</si>
  <si>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</si>
  <si>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</si>
  <si>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</si>
  <si>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</si>
  <si>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</si>
  <si>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</si>
  <si>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</si>
  <si>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</si>
  <si>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</si>
  <si>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</si>
  <si>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</si>
  <si>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</si>
  <si>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</si>
  <si>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</si>
  <si>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</si>
  <si>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</si>
  <si>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</si>
  <si>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</si>
  <si>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</si>
  <si>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</si>
  <si>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</si>
  <si>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</si>
  <si>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</si>
  <si>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</si>
  <si>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</si>
  <si>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</si>
  <si>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</si>
  <si>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</si>
  <si>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</si>
  <si>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</si>
  <si>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</si>
  <si>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</si>
  <si>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</si>
  <si>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</si>
  <si>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</si>
  <si>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</si>
  <si>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</si>
  <si>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</si>
  <si>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</si>
  <si>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</si>
  <si>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</si>
  <si>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</si>
  <si>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</si>
  <si>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</si>
  <si>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</si>
  <si>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</si>
  <si>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</si>
  <si>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</si>
  <si>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</si>
  <si>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</si>
  <si>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</si>
  <si>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</si>
  <si>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</si>
  <si>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</si>
  <si>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</si>
  <si>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</si>
  <si>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</si>
  <si>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</si>
  <si>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</si>
  <si>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</si>
  <si>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</si>
  <si>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</si>
  <si>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</si>
  <si>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</si>
  <si>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</si>
  <si>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</si>
  <si>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</si>
  <si>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</si>
  <si>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</si>
  <si>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</si>
  <si>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</si>
  <si>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</si>
  <si>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</si>
  <si>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</si>
  <si>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</si>
  <si>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</si>
  <si>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</si>
  <si>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</si>
  <si>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</si>
  <si>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</si>
  <si>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</si>
  <si>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</si>
  <si>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</si>
  <si>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</si>
  <si>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</si>
  <si>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</si>
  <si>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</si>
  <si>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</si>
  <si>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</si>
  <si>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</si>
  <si>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</si>
  <si>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</si>
  <si>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</si>
  <si>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</si>
  <si>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</si>
  <si>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</si>
  <si>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</si>
  <si>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</si>
  <si>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</si>
  <si>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</si>
  <si>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</si>
  <si>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</si>
  <si>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</si>
  <si>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</si>
  <si>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</si>
  <si>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</si>
  <si>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</si>
  <si>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</si>
  <si>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</si>
  <si>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</si>
  <si>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</si>
  <si>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</si>
  <si>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</si>
  <si>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平成２４年度</t>
    <phoneticPr fontId="6"/>
  </si>
  <si>
    <t>終了予定なし</t>
    <phoneticPr fontId="6"/>
  </si>
  <si>
    <t>国立研究開発法人物質・材料研究機構法第15条</t>
    <phoneticPr fontId="6"/>
  </si>
  <si>
    <t>第5期科学技術基本計画（平成28年1月閣議決定）</t>
    <phoneticPr fontId="6"/>
  </si>
  <si>
    <t>物質・材料研究の水準の向上を図るため、常に良好な研究環境を維持、整備していくことを目的とする。</t>
    <phoneticPr fontId="6"/>
  </si>
  <si>
    <t>物質・材料研究機構は我が国唯一の物質・材料研究を専門とする研究機関として、物質・材料科学技術に関する基礎研究及び基盤的研究開発等の業務を総合的に行うことにより、物質・材料科学技術の水準の向上を図ることを目的に研究活動等を実施している。そのために必要な設備の整備を行う。</t>
    <phoneticPr fontId="6"/>
  </si>
  <si>
    <t>-</t>
    <phoneticPr fontId="6"/>
  </si>
  <si>
    <t>-</t>
    <phoneticPr fontId="6"/>
  </si>
  <si>
    <t>国立研究開発法人物質・材料研究機構設備整備費補助金</t>
    <phoneticPr fontId="6"/>
  </si>
  <si>
    <t>独立行政法人通則法に基づく主務大臣による業務実績の評価結果のうち、標準評価以上の評価を受けた項目の割合とする。</t>
    <phoneticPr fontId="6"/>
  </si>
  <si>
    <t>％</t>
    <phoneticPr fontId="6"/>
  </si>
  <si>
    <t>-</t>
    <phoneticPr fontId="6"/>
  </si>
  <si>
    <t>文部科学省調べ</t>
    <phoneticPr fontId="6"/>
  </si>
  <si>
    <t>設備設置の件数</t>
    <phoneticPr fontId="6"/>
  </si>
  <si>
    <t>件</t>
    <phoneticPr fontId="6"/>
  </si>
  <si>
    <t>執行額　／　設備設置の件数　　　　　　　　　　　　　</t>
    <phoneticPr fontId="6"/>
  </si>
  <si>
    <t>百万円</t>
    <phoneticPr fontId="6"/>
  </si>
  <si>
    <t>0/0</t>
    <phoneticPr fontId="6"/>
  </si>
  <si>
    <t>500/2</t>
    <phoneticPr fontId="6"/>
  </si>
  <si>
    <t>／　</t>
    <phoneticPr fontId="6"/>
  </si>
  <si>
    <t>／　　　　　　　　　　　　　　</t>
    <phoneticPr fontId="6"/>
  </si>
  <si>
    <t>　　/</t>
    <phoneticPr fontId="6"/>
  </si>
  <si>
    <t>／　　　　　　　　　　　　　　</t>
    <phoneticPr fontId="6"/>
  </si>
  <si>
    <t>　　/</t>
    <phoneticPr fontId="6"/>
  </si>
  <si>
    <t>本事業を適切に実行することで、未来社会で新たな価値を創出する先端基盤技術としてのナノテクノロジー・材料科学技術における研究環境の整備が物質・材料研究機構において円滑に実施され、上位施策の促進・強化に資する研究成果等が創出される。</t>
    <phoneticPr fontId="6"/>
  </si>
  <si>
    <t>-</t>
    <phoneticPr fontId="6"/>
  </si>
  <si>
    <t>-</t>
    <phoneticPr fontId="6"/>
  </si>
  <si>
    <t>　当事業は、第５期科学技術基本計画（平成28年1月閣議決定）を踏まえた取組みであり、社会のニーズを的確に反映している。</t>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</si>
  <si>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phoneticPr fontId="6"/>
  </si>
  <si>
    <t>　第５期科学技術基本計画を踏まえた政策の実施に必要であり、政策の優先度が高い事業である。</t>
    <phoneticPr fontId="6"/>
  </si>
  <si>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phoneticPr fontId="6"/>
  </si>
  <si>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6"/>
  </si>
  <si>
    <t>　費目・使途の精査を行った上で契約を締結しており、単位当たりコスト等の水準は妥当である。</t>
    <phoneticPr fontId="6"/>
  </si>
  <si>
    <t>　事業目的に即し、合理的かつ真に必要なものに対して支出が行われている。</t>
    <phoneticPr fontId="6"/>
  </si>
  <si>
    <t>　競争性の確保に努めるとともに、費目・使途は合理的かつ真に必要なもののみに限定されている。</t>
    <phoneticPr fontId="6"/>
  </si>
  <si>
    <t>　原則、一般競争入札を実施し、契約の競争性を高める取組みを行っている。</t>
    <phoneticPr fontId="6"/>
  </si>
  <si>
    <t>　中長期目標の達成に向け、着実に実績を挙げている。</t>
    <phoneticPr fontId="6"/>
  </si>
  <si>
    <t>　支出先の選定に際しては、競争性を確保するため、原則、一般競争入札としており、コストの削減を図っている。</t>
    <phoneticPr fontId="6"/>
  </si>
  <si>
    <t>　一般の機関では導入が難しい先端的な施設及び設備について共用を促進しているなど、十分に活用がなされている。
（翌年度へ繰越しを行っているため、平成28年度中の執行はしていない。）</t>
    <phoneticPr fontId="6"/>
  </si>
  <si>
    <t>【支出先上位10者リスト】
落札率については、同種の他の契約の予定価格を類推されるおそれがある等、機構の事務若しくは事業に支障を生じるおそれがあるため非公表としている。</t>
  </si>
  <si>
    <t>261</t>
    <phoneticPr fontId="6"/>
  </si>
  <si>
    <t>260</t>
    <phoneticPr fontId="6"/>
  </si>
  <si>
    <t>249</t>
    <phoneticPr fontId="6"/>
  </si>
  <si>
    <t>文部科学省</t>
    <phoneticPr fontId="6"/>
  </si>
  <si>
    <t>○</t>
    <phoneticPr fontId="6"/>
  </si>
  <si>
    <t>○</t>
    <phoneticPr fontId="6"/>
  </si>
  <si>
    <t>○</t>
    <phoneticPr fontId="6"/>
  </si>
  <si>
    <t>9　未来社会に向けた価値創出の取組と経済・社会的課題への対応</t>
    <phoneticPr fontId="6"/>
  </si>
  <si>
    <t>9-1 未来社会を見据えた先端基盤技術の強化</t>
    <phoneticPr fontId="6"/>
  </si>
  <si>
    <t>国立研究開発法人物質・材料研究機構設備整備費補助</t>
    <phoneticPr fontId="6"/>
  </si>
  <si>
    <t>研究振興局</t>
    <phoneticPr fontId="6"/>
  </si>
  <si>
    <t>参事官（ナノテクノロジー・物質・材料担当）
黒澤　弘義</t>
    <phoneticPr fontId="6"/>
  </si>
  <si>
    <t>-</t>
    <phoneticPr fontId="6"/>
  </si>
  <si>
    <t>-</t>
    <phoneticPr fontId="6"/>
  </si>
  <si>
    <t>-</t>
    <phoneticPr fontId="6"/>
  </si>
  <si>
    <t>324/2</t>
    <phoneticPr fontId="6"/>
  </si>
  <si>
    <t xml:space="preserve">日本エフイー・アイ株式会社 </t>
    <phoneticPr fontId="6"/>
  </si>
  <si>
    <t xml:space="preserve">株式会社日立ハイテクノロジーズ </t>
    <phoneticPr fontId="6"/>
  </si>
  <si>
    <t>ブルカージャパン株式会社</t>
    <phoneticPr fontId="6"/>
  </si>
  <si>
    <t>北川精機株式会社</t>
    <phoneticPr fontId="6"/>
  </si>
  <si>
    <t>フィルム加工装置の整備</t>
    <rPh sb="9" eb="11">
      <t>セイビ</t>
    </rPh>
    <phoneticPr fontId="6"/>
  </si>
  <si>
    <t>ナノ結晶歪解析システムの整備</t>
    <rPh sb="12" eb="14">
      <t>セイビ</t>
    </rPh>
    <phoneticPr fontId="6"/>
  </si>
  <si>
    <t>加熱ステージ付き走査電子顕微鏡の整備</t>
    <rPh sb="16" eb="18">
      <t>セイビ</t>
    </rPh>
    <phoneticPr fontId="6"/>
  </si>
  <si>
    <t>SEM中その場変形ホルダーの整備</t>
    <rPh sb="14" eb="16">
      <t>セイビ</t>
    </rPh>
    <phoneticPr fontId="6"/>
  </si>
  <si>
    <t>高温真空プレスの整備</t>
    <rPh sb="8" eb="10">
      <t>セイビ</t>
    </rPh>
    <phoneticPr fontId="6"/>
  </si>
  <si>
    <t>補助金等交付</t>
  </si>
  <si>
    <t>-</t>
    <phoneticPr fontId="6"/>
  </si>
  <si>
    <t>-</t>
    <phoneticPr fontId="6"/>
  </si>
  <si>
    <t xml:space="preserve">国立研究開発法人物質・材料研究機構 </t>
    <phoneticPr fontId="6"/>
  </si>
  <si>
    <t xml:space="preserve">A.国立研究開発法人物質・材料研究機構 </t>
    <phoneticPr fontId="6"/>
  </si>
  <si>
    <t>構造材料解析装置群の整備、ポリマーミニマルファブの整備。</t>
    <phoneticPr fontId="6"/>
  </si>
  <si>
    <t>株式会社神戸製鋼所</t>
    <phoneticPr fontId="6"/>
  </si>
  <si>
    <t>B.株式会社神戸製鋼所</t>
    <phoneticPr fontId="6"/>
  </si>
  <si>
    <t>フィルム加工装置</t>
    <phoneticPr fontId="6"/>
  </si>
  <si>
    <t>-</t>
    <phoneticPr fontId="6"/>
  </si>
  <si>
    <t>-</t>
    <phoneticPr fontId="6"/>
  </si>
  <si>
    <t>構造材料解析装置群の整備、ポリマーミニマルファブの整備</t>
    <phoneticPr fontId="6"/>
  </si>
  <si>
    <t>百万円 /件</t>
    <phoneticPr fontId="6"/>
  </si>
  <si>
    <t>設備整備費</t>
    <rPh sb="0" eb="2">
      <t>セツビ</t>
    </rPh>
    <rPh sb="2" eb="4">
      <t>セイビ</t>
    </rPh>
    <rPh sb="4" eb="5">
      <t>ヒ</t>
    </rPh>
    <phoneticPr fontId="6"/>
  </si>
  <si>
    <t>参事官（ナノテクノロジー・物質・材料担当）付</t>
    <rPh sb="21" eb="22">
      <t>ツキ</t>
    </rPh>
    <phoneticPr fontId="6"/>
  </si>
  <si>
    <t>-</t>
    <phoneticPr fontId="6"/>
  </si>
  <si>
    <t>-</t>
    <phoneticPr fontId="6"/>
  </si>
  <si>
    <t>-</t>
    <phoneticPr fontId="28"/>
  </si>
  <si>
    <t>○</t>
  </si>
  <si>
    <t>有</t>
  </si>
  <si>
    <t>無</t>
  </si>
  <si>
    <t>‐</t>
  </si>
  <si>
    <t>-</t>
    <phoneticPr fontId="6"/>
  </si>
  <si>
    <t>　物質・材料科学技術の水準の向上を図ることを目的とした研究活動等を着実に実施するために必要な設備の整備について、効率的かつ有効的に取り組んでいる。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6"/>
  </si>
  <si>
    <t>　引き続き、必要な設備を適切に整備し、整備規模の適正化やコスト削減に注意しつつ、効果的かつ効率的な整備の実施が求められる。具体的には、調達改善の結果を継続し、一括調達や単価契約に取り組むとともに、国立研究開発法人間で調達実績等の情報を共有するなどし、経費の効率化や実質的な競争性の確保に努めていく。</t>
    <phoneticPr fontId="6"/>
  </si>
  <si>
    <t>標準評価(B評価）以上の評価を受けた項目の割合。
注：各年度の成果実績は翌年度、評価確定後に記載</t>
    <rPh sb="27" eb="30">
      <t>カクネンド</t>
    </rPh>
    <rPh sb="36" eb="39">
      <t>ヨクネンド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</si>
</sst>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177" fontId="4" fillId="0" borderId="11" xfId="4" applyNumberFormat="1" applyFont="1" applyFill="1" applyBorder="1" applyAlignment="1" applyProtection="1">
      <alignment horizontal="center" vertical="center" wrapText="1"/>
      <protection locked="0"/>
    </xf>
    <xf numFmtId="182" fontId="4" fillId="0" borderId="11" xfId="4" applyNumberFormat="1" applyFont="1" applyFill="1" applyBorder="1" applyAlignment="1" applyProtection="1">
      <alignment horizontal="right" vertical="center" wrapText="1"/>
      <protection locked="0"/>
    </xf>
    <xf numFmtId="0" fontId="0" fillId="0" borderId="24" xfId="4" applyFont="1" applyFill="1" applyBorder="1" applyAlignment="1" applyProtection="1">
      <alignment horizontal="left" vertical="center" wrapText="1"/>
      <protection locked="0"/>
    </xf>
    <xf numFmtId="0" fontId="4" fillId="0" borderId="25" xfId="4" applyFill="1" applyBorder="1" applyAlignment="1" applyProtection="1">
      <alignment horizontal="left" vertical="center" wrapText="1"/>
      <protection locked="0"/>
    </xf>
    <xf numFmtId="0" fontId="4" fillId="0" borderId="26" xfId="4"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2 2"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0</xdr:colOff>
      <xdr:row>741</xdr:row>
      <xdr:rowOff>0</xdr:rowOff>
    </xdr:from>
    <xdr:to>
      <xdr:col>30</xdr:col>
      <xdr:colOff>159956</xdr:colOff>
      <xdr:row>758</xdr:row>
      <xdr:rowOff>661147</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235" y="41002324"/>
          <a:ext cx="5000897" cy="7216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70"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228</v>
      </c>
      <c r="AT2" s="948"/>
      <c r="AU2" s="948"/>
      <c r="AV2" s="52" t="str">
        <f>IF(AW2="", "", "-")</f>
        <v/>
      </c>
      <c r="AW2" s="919"/>
      <c r="AX2" s="919"/>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624</v>
      </c>
      <c r="AF4" s="688"/>
      <c r="AG4" s="688"/>
      <c r="AH4" s="688"/>
      <c r="AI4" s="688"/>
      <c r="AJ4" s="688"/>
      <c r="AK4" s="688"/>
      <c r="AL4" s="688"/>
      <c r="AM4" s="688"/>
      <c r="AN4" s="688"/>
      <c r="AO4" s="688"/>
      <c r="AP4" s="689"/>
      <c r="AQ4" s="690" t="s">
        <v>2</v>
      </c>
      <c r="AR4" s="685"/>
      <c r="AS4" s="685"/>
      <c r="AT4" s="685"/>
      <c r="AU4" s="685"/>
      <c r="AV4" s="685"/>
      <c r="AW4" s="685"/>
      <c r="AX4" s="691"/>
    </row>
    <row r="5" spans="1:50" ht="75"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653</v>
      </c>
      <c r="AF5" s="699"/>
      <c r="AG5" s="699"/>
      <c r="AH5" s="699"/>
      <c r="AI5" s="699"/>
      <c r="AJ5" s="699"/>
      <c r="AK5" s="699"/>
      <c r="AL5" s="699"/>
      <c r="AM5" s="699"/>
      <c r="AN5" s="699"/>
      <c r="AO5" s="699"/>
      <c r="AP5" s="700"/>
      <c r="AQ5" s="701" t="s">
        <v>625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30" t="s">
        <v>511</v>
      </c>
      <c r="Z7" s="443"/>
      <c r="AA7" s="443"/>
      <c r="AB7" s="443"/>
      <c r="AC7" s="443"/>
      <c r="AD7" s="931"/>
      <c r="AE7" s="920" t="s">
        <v>577</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科学技術・イノベーション</v>
      </c>
      <c r="H8" s="720"/>
      <c r="I8" s="720"/>
      <c r="J8" s="720"/>
      <c r="K8" s="720"/>
      <c r="L8" s="720"/>
      <c r="M8" s="720"/>
      <c r="N8" s="720"/>
      <c r="O8" s="720"/>
      <c r="P8" s="720"/>
      <c r="Q8" s="720"/>
      <c r="R8" s="720"/>
      <c r="S8" s="720"/>
      <c r="T8" s="720"/>
      <c r="U8" s="720"/>
      <c r="V8" s="720"/>
      <c r="W8" s="720"/>
      <c r="X8" s="950"/>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1" t="s">
        <v>24</v>
      </c>
      <c r="B12" s="952"/>
      <c r="C12" s="952"/>
      <c r="D12" s="952"/>
      <c r="E12" s="952"/>
      <c r="F12" s="953"/>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567</v>
      </c>
      <c r="Q13" s="658"/>
      <c r="R13" s="658"/>
      <c r="S13" s="658"/>
      <c r="T13" s="658"/>
      <c r="U13" s="658"/>
      <c r="V13" s="659"/>
      <c r="W13" s="657" t="s">
        <v>567</v>
      </c>
      <c r="X13" s="658"/>
      <c r="Y13" s="658"/>
      <c r="Z13" s="658"/>
      <c r="AA13" s="658"/>
      <c r="AB13" s="658"/>
      <c r="AC13" s="659"/>
      <c r="AD13" s="657" t="s">
        <v>626</v>
      </c>
      <c r="AE13" s="658"/>
      <c r="AF13" s="658"/>
      <c r="AG13" s="658"/>
      <c r="AH13" s="658"/>
      <c r="AI13" s="658"/>
      <c r="AJ13" s="659"/>
      <c r="AK13" s="657" t="s">
        <v>567</v>
      </c>
      <c r="AL13" s="658"/>
      <c r="AM13" s="658"/>
      <c r="AN13" s="658"/>
      <c r="AO13" s="658"/>
      <c r="AP13" s="658"/>
      <c r="AQ13" s="659"/>
      <c r="AR13" s="927"/>
      <c r="AS13" s="928"/>
      <c r="AT13" s="928"/>
      <c r="AU13" s="928"/>
      <c r="AV13" s="928"/>
      <c r="AW13" s="928"/>
      <c r="AX13" s="929"/>
    </row>
    <row r="14" spans="1:50" ht="21" customHeight="1" x14ac:dyDescent="0.15">
      <c r="A14" s="614"/>
      <c r="B14" s="615"/>
      <c r="C14" s="615"/>
      <c r="D14" s="615"/>
      <c r="E14" s="615"/>
      <c r="F14" s="616"/>
      <c r="G14" s="725"/>
      <c r="H14" s="726"/>
      <c r="I14" s="711" t="s">
        <v>8</v>
      </c>
      <c r="J14" s="762"/>
      <c r="K14" s="762"/>
      <c r="L14" s="762"/>
      <c r="M14" s="762"/>
      <c r="N14" s="762"/>
      <c r="O14" s="763"/>
      <c r="P14" s="657">
        <v>500</v>
      </c>
      <c r="Q14" s="658"/>
      <c r="R14" s="658"/>
      <c r="S14" s="658"/>
      <c r="T14" s="658"/>
      <c r="U14" s="658"/>
      <c r="V14" s="659"/>
      <c r="W14" s="657">
        <v>326</v>
      </c>
      <c r="X14" s="658"/>
      <c r="Y14" s="658"/>
      <c r="Z14" s="658"/>
      <c r="AA14" s="658"/>
      <c r="AB14" s="658"/>
      <c r="AC14" s="659"/>
      <c r="AD14" s="657" t="s">
        <v>627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v>500</v>
      </c>
      <c r="X15" s="658"/>
      <c r="Y15" s="658"/>
      <c r="Z15" s="658"/>
      <c r="AA15" s="658"/>
      <c r="AB15" s="658"/>
      <c r="AC15" s="659"/>
      <c r="AD15" s="657">
        <v>326</v>
      </c>
      <c r="AE15" s="658"/>
      <c r="AF15" s="658"/>
      <c r="AG15" s="658"/>
      <c r="AH15" s="658"/>
      <c r="AI15" s="658"/>
      <c r="AJ15" s="659"/>
      <c r="AK15" s="657" t="s">
        <v>626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-500</v>
      </c>
      <c r="Q16" s="658"/>
      <c r="R16" s="658"/>
      <c r="S16" s="658"/>
      <c r="T16" s="658"/>
      <c r="U16" s="658"/>
      <c r="V16" s="659"/>
      <c r="W16" s="657">
        <v>-326</v>
      </c>
      <c r="X16" s="658"/>
      <c r="Y16" s="658"/>
      <c r="Z16" s="658"/>
      <c r="AA16" s="658"/>
      <c r="AB16" s="658"/>
      <c r="AC16" s="659"/>
      <c r="AD16" s="657" t="s">
        <v>580</v>
      </c>
      <c r="AE16" s="658"/>
      <c r="AF16" s="658"/>
      <c r="AG16" s="658"/>
      <c r="AH16" s="658"/>
      <c r="AI16" s="658"/>
      <c r="AJ16" s="659"/>
      <c r="AK16" s="657" t="s">
        <v>627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581</v>
      </c>
      <c r="X17" s="658"/>
      <c r="Y17" s="658"/>
      <c r="Z17" s="658"/>
      <c r="AA17" s="658"/>
      <c r="AB17" s="658"/>
      <c r="AC17" s="659"/>
      <c r="AD17" s="657" t="s">
        <v>581</v>
      </c>
      <c r="AE17" s="658"/>
      <c r="AF17" s="658"/>
      <c r="AG17" s="658"/>
      <c r="AH17" s="658"/>
      <c r="AI17" s="658"/>
      <c r="AJ17" s="659"/>
      <c r="AK17" s="657" t="s">
        <v>626</v>
      </c>
      <c r="AL17" s="658"/>
      <c r="AM17" s="658"/>
      <c r="AN17" s="658"/>
      <c r="AO17" s="658"/>
      <c r="AP17" s="658"/>
      <c r="AQ17" s="659"/>
      <c r="AR17" s="925"/>
      <c r="AS17" s="925"/>
      <c r="AT17" s="925"/>
      <c r="AU17" s="925"/>
      <c r="AV17" s="925"/>
      <c r="AW17" s="925"/>
      <c r="AX17" s="926"/>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500</v>
      </c>
      <c r="X18" s="879"/>
      <c r="Y18" s="879"/>
      <c r="Z18" s="879"/>
      <c r="AA18" s="879"/>
      <c r="AB18" s="879"/>
      <c r="AC18" s="880"/>
      <c r="AD18" s="878">
        <f>SUM(AD13:AJ17)</f>
        <v>326</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567</v>
      </c>
      <c r="Q19" s="658"/>
      <c r="R19" s="658"/>
      <c r="S19" s="658"/>
      <c r="T19" s="658"/>
      <c r="U19" s="658"/>
      <c r="V19" s="659"/>
      <c r="W19" s="657">
        <v>500</v>
      </c>
      <c r="X19" s="658"/>
      <c r="Y19" s="658"/>
      <c r="Z19" s="658"/>
      <c r="AA19" s="658"/>
      <c r="AB19" s="658"/>
      <c r="AC19" s="659"/>
      <c r="AD19" s="657">
        <v>324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0.99386503067484666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4"/>
      <c r="G21" s="316" t="s">
        <v>478</v>
      </c>
      <c r="H21" s="317"/>
      <c r="I21" s="317"/>
      <c r="J21" s="317"/>
      <c r="K21" s="317"/>
      <c r="L21" s="317"/>
      <c r="M21" s="317"/>
      <c r="N21" s="317"/>
      <c r="O21" s="317"/>
      <c r="P21" s="318">
        <f>IF(P19=0, "-", SUM(P19)/SUM(P13,P14))</f>
        <v>0</v>
      </c>
      <c r="Q21" s="318"/>
      <c r="R21" s="318"/>
      <c r="S21" s="318"/>
      <c r="T21" s="318"/>
      <c r="U21" s="318"/>
      <c r="V21" s="318"/>
      <c r="W21" s="318">
        <f t="shared" ref="W21" si="2">IF(W19=0, "-", SUM(W19)/SUM(W13,W14))</f>
        <v>1.5337423312883436</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555</v>
      </c>
      <c r="B22" s="973"/>
      <c r="C22" s="973"/>
      <c r="D22" s="973"/>
      <c r="E22" s="973"/>
      <c r="F22" s="974"/>
      <c r="G22" s="959" t="s">
        <v>457</v>
      </c>
      <c r="H22" s="222"/>
      <c r="I22" s="222"/>
      <c r="J22" s="222"/>
      <c r="K22" s="222"/>
      <c r="L22" s="222"/>
      <c r="M22" s="222"/>
      <c r="N22" s="222"/>
      <c r="O22" s="223"/>
      <c r="P22" s="944" t="s">
        <v>516</v>
      </c>
      <c r="Q22" s="222"/>
      <c r="R22" s="222"/>
      <c r="S22" s="222"/>
      <c r="T22" s="222"/>
      <c r="U22" s="222"/>
      <c r="V22" s="223"/>
      <c r="W22" s="944" t="s">
        <v>512</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6" customHeight="1" x14ac:dyDescent="0.15">
      <c r="A23" s="975"/>
      <c r="B23" s="976"/>
      <c r="C23" s="976"/>
      <c r="D23" s="976"/>
      <c r="E23" s="976"/>
      <c r="F23" s="977"/>
      <c r="G23" s="960" t="s">
        <v>582</v>
      </c>
      <c r="H23" s="961"/>
      <c r="I23" s="961"/>
      <c r="J23" s="961"/>
      <c r="K23" s="961"/>
      <c r="L23" s="961"/>
      <c r="M23" s="961"/>
      <c r="N23" s="961"/>
      <c r="O23" s="962"/>
      <c r="P23" s="927" t="s">
        <v>654</v>
      </c>
      <c r="Q23" s="928"/>
      <c r="R23" s="928"/>
      <c r="S23" s="928"/>
      <c r="T23" s="928"/>
      <c r="U23" s="928"/>
      <c r="V23" s="945"/>
      <c r="W23" s="927"/>
      <c r="X23" s="928"/>
      <c r="Y23" s="928"/>
      <c r="Z23" s="928"/>
      <c r="AA23" s="928"/>
      <c r="AB23" s="928"/>
      <c r="AC23" s="945"/>
      <c r="AD23" s="982" t="s">
        <v>566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57"/>
      <c r="Q24" s="658"/>
      <c r="R24" s="658"/>
      <c r="S24" s="658"/>
      <c r="T24" s="658"/>
      <c r="U24" s="658"/>
      <c r="V24" s="659"/>
      <c r="W24" s="657"/>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57"/>
      <c r="Q25" s="658"/>
      <c r="R25" s="658"/>
      <c r="S25" s="658"/>
      <c r="T25" s="658"/>
      <c r="U25" s="658"/>
      <c r="V25" s="659"/>
      <c r="W25" s="657"/>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57"/>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57"/>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78" t="e">
        <f>P29-SUM(P23:P27)</f>
        <v>#VALUE!</v>
      </c>
      <c r="Q28" s="879"/>
      <c r="R28" s="879"/>
      <c r="S28" s="879"/>
      <c r="T28" s="879"/>
      <c r="U28" s="879"/>
      <c r="V28" s="880"/>
      <c r="W28" s="878" t="e">
        <f>W29-SUM(W23:W27)</f>
        <v>#VALUE!</v>
      </c>
      <c r="X28" s="879"/>
      <c r="Y28" s="879"/>
      <c r="Z28" s="879"/>
      <c r="AA28" s="879"/>
      <c r="AB28" s="879"/>
      <c r="AC28" s="880"/>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57" t="str">
        <f>AK13</f>
        <v>-</v>
      </c>
      <c r="Q29" s="658"/>
      <c r="R29" s="658"/>
      <c r="S29" s="658"/>
      <c r="T29" s="658"/>
      <c r="U29" s="658"/>
      <c r="V29" s="659"/>
      <c r="W29" s="941" t="s">
        <v>655</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23" t="s">
        <v>523</v>
      </c>
      <c r="AN30" s="923"/>
      <c r="AO30" s="923"/>
      <c r="AP30" s="858"/>
      <c r="AQ30" s="767" t="s">
        <v>354</v>
      </c>
      <c r="AR30" s="768"/>
      <c r="AS30" s="768"/>
      <c r="AT30" s="769"/>
      <c r="AU30" s="774" t="s">
        <v>253</v>
      </c>
      <c r="AV30" s="774"/>
      <c r="AW30" s="774"/>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567</v>
      </c>
      <c r="AV31" s="199"/>
      <c r="AW31" s="398" t="s">
        <v>300</v>
      </c>
      <c r="AX31" s="399"/>
    </row>
    <row r="32" spans="1:50" ht="30" customHeight="1" x14ac:dyDescent="0.15">
      <c r="A32" s="403"/>
      <c r="B32" s="401"/>
      <c r="C32" s="401"/>
      <c r="D32" s="401"/>
      <c r="E32" s="401"/>
      <c r="F32" s="402"/>
      <c r="G32" s="564" t="s">
        <v>583</v>
      </c>
      <c r="H32" s="565"/>
      <c r="I32" s="565"/>
      <c r="J32" s="565"/>
      <c r="K32" s="565"/>
      <c r="L32" s="565"/>
      <c r="M32" s="565"/>
      <c r="N32" s="565"/>
      <c r="O32" s="566"/>
      <c r="P32" s="105" t="s">
        <v>664</v>
      </c>
      <c r="Q32" s="105"/>
      <c r="R32" s="105"/>
      <c r="S32" s="105"/>
      <c r="T32" s="105"/>
      <c r="U32" s="105"/>
      <c r="V32" s="105"/>
      <c r="W32" s="105"/>
      <c r="X32" s="106"/>
      <c r="Y32" s="471" t="s">
        <v>12</v>
      </c>
      <c r="Z32" s="531"/>
      <c r="AA32" s="532"/>
      <c r="AB32" s="461" t="s">
        <v>584</v>
      </c>
      <c r="AC32" s="461"/>
      <c r="AD32" s="461"/>
      <c r="AE32" s="218">
        <v>100</v>
      </c>
      <c r="AF32" s="219"/>
      <c r="AG32" s="219"/>
      <c r="AH32" s="219"/>
      <c r="AI32" s="218">
        <v>100</v>
      </c>
      <c r="AJ32" s="219"/>
      <c r="AK32" s="219"/>
      <c r="AL32" s="219"/>
      <c r="AM32" s="218" t="s">
        <v>626</v>
      </c>
      <c r="AN32" s="219"/>
      <c r="AO32" s="219"/>
      <c r="AP32" s="219"/>
      <c r="AQ32" s="340" t="s">
        <v>581</v>
      </c>
      <c r="AR32" s="207"/>
      <c r="AS32" s="207"/>
      <c r="AT32" s="341"/>
      <c r="AU32" s="219" t="s">
        <v>581</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t="s">
        <v>567</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t="s">
        <v>626</v>
      </c>
      <c r="AN34" s="219"/>
      <c r="AO34" s="219"/>
      <c r="AP34" s="219"/>
      <c r="AQ34" s="340" t="s">
        <v>581</v>
      </c>
      <c r="AR34" s="207"/>
      <c r="AS34" s="207"/>
      <c r="AT34" s="341"/>
      <c r="AU34" s="219" t="s">
        <v>581</v>
      </c>
      <c r="AV34" s="219"/>
      <c r="AW34" s="219"/>
      <c r="AX34" s="221"/>
    </row>
    <row r="35" spans="1:50" ht="23.25" customHeight="1" x14ac:dyDescent="0.15">
      <c r="A35" s="226" t="s">
        <v>501</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2.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0</v>
      </c>
      <c r="AF101" s="219"/>
      <c r="AG101" s="219"/>
      <c r="AH101" s="220"/>
      <c r="AI101" s="218">
        <v>2</v>
      </c>
      <c r="AJ101" s="219"/>
      <c r="AK101" s="219"/>
      <c r="AL101" s="220"/>
      <c r="AM101" s="218">
        <v>2</v>
      </c>
      <c r="AN101" s="219"/>
      <c r="AO101" s="219"/>
      <c r="AP101" s="220"/>
      <c r="AQ101" s="218" t="s">
        <v>581</v>
      </c>
      <c r="AR101" s="219"/>
      <c r="AS101" s="219"/>
      <c r="AT101" s="220"/>
      <c r="AU101" s="218" t="s">
        <v>626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2</v>
      </c>
      <c r="AF102" s="418"/>
      <c r="AG102" s="418"/>
      <c r="AH102" s="418"/>
      <c r="AI102" s="418">
        <v>4</v>
      </c>
      <c r="AJ102" s="418"/>
      <c r="AK102" s="418"/>
      <c r="AL102" s="418"/>
      <c r="AM102" s="418">
        <v>2</v>
      </c>
      <c r="AN102" s="418"/>
      <c r="AO102" s="418"/>
      <c r="AP102" s="418"/>
      <c r="AQ102" s="273" t="s">
        <v>567</v>
      </c>
      <c r="AR102" s="274"/>
      <c r="AS102" s="274"/>
      <c r="AT102" s="319"/>
      <c r="AU102" s="273" t="s">
        <v>626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0</v>
      </c>
      <c r="AF116" s="418"/>
      <c r="AG116" s="418"/>
      <c r="AH116" s="418"/>
      <c r="AI116" s="418">
        <v>250</v>
      </c>
      <c r="AJ116" s="418"/>
      <c r="AK116" s="418"/>
      <c r="AL116" s="418"/>
      <c r="AM116" s="418">
        <v>162</v>
      </c>
      <c r="AN116" s="418"/>
      <c r="AO116" s="418"/>
      <c r="AP116" s="418"/>
      <c r="AQ116" s="218" t="s">
        <v>626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651</v>
      </c>
      <c r="AC117" s="473"/>
      <c r="AD117" s="474"/>
      <c r="AE117" s="551" t="s">
        <v>591</v>
      </c>
      <c r="AF117" s="551"/>
      <c r="AG117" s="551"/>
      <c r="AH117" s="551"/>
      <c r="AI117" s="551" t="s">
        <v>592</v>
      </c>
      <c r="AJ117" s="551"/>
      <c r="AK117" s="551"/>
      <c r="AL117" s="551"/>
      <c r="AM117" s="551" t="s">
        <v>629</v>
      </c>
      <c r="AN117" s="551"/>
      <c r="AO117" s="551"/>
      <c r="AP117" s="551"/>
      <c r="AQ117" s="551" t="s">
        <v>626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594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596</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595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596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621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626</v>
      </c>
      <c r="AF134" s="207"/>
      <c r="AG134" s="207"/>
      <c r="AH134" s="207"/>
      <c r="AI134" s="206" t="s">
        <v>627</v>
      </c>
      <c r="AJ134" s="207"/>
      <c r="AK134" s="207"/>
      <c r="AL134" s="207"/>
      <c r="AM134" s="206" t="s">
        <v>628</v>
      </c>
      <c r="AN134" s="207"/>
      <c r="AO134" s="207"/>
      <c r="AP134" s="207"/>
      <c r="AQ134" s="206" t="s">
        <v>581</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626</v>
      </c>
      <c r="AF135" s="207"/>
      <c r="AG135" s="207"/>
      <c r="AH135" s="207"/>
      <c r="AI135" s="206" t="s">
        <v>628</v>
      </c>
      <c r="AJ135" s="207"/>
      <c r="AK135" s="207"/>
      <c r="AL135" s="207"/>
      <c r="AM135" s="206" t="s">
        <v>628</v>
      </c>
      <c r="AN135" s="207"/>
      <c r="AO135" s="207"/>
      <c r="AP135" s="207"/>
      <c r="AQ135" s="206" t="s">
        <v>581</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9"/>
      <c r="E430" s="174" t="s">
        <v>541</v>
      </c>
      <c r="F430" s="898"/>
      <c r="G430" s="899" t="s">
        <v>374</v>
      </c>
      <c r="H430" s="123"/>
      <c r="I430" s="123"/>
      <c r="J430" s="900" t="s">
        <v>572</v>
      </c>
      <c r="K430" s="901"/>
      <c r="L430" s="901"/>
      <c r="M430" s="901"/>
      <c r="N430" s="901"/>
      <c r="O430" s="901"/>
      <c r="P430" s="901"/>
      <c r="Q430" s="901"/>
      <c r="R430" s="901"/>
      <c r="S430" s="901"/>
      <c r="T430" s="902"/>
      <c r="U430" s="588" t="s">
        <v>572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0" t="s">
        <v>572</v>
      </c>
      <c r="AR432" s="200"/>
      <c r="AS432" s="133" t="s">
        <v>355</v>
      </c>
      <c r="AT432" s="134"/>
      <c r="AU432" s="200" t="s">
        <v>572</v>
      </c>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341"/>
      <c r="AI433" s="340" t="s">
        <v>572</v>
      </c>
      <c r="AJ433" s="207"/>
      <c r="AK433" s="207"/>
      <c r="AL433" s="207"/>
      <c r="AM433" s="340" t="s">
        <v>567</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599</v>
      </c>
      <c r="AF434" s="207"/>
      <c r="AG434" s="207"/>
      <c r="AH434" s="341"/>
      <c r="AI434" s="340" t="s">
        <v>572</v>
      </c>
      <c r="AJ434" s="207"/>
      <c r="AK434" s="207"/>
      <c r="AL434" s="207"/>
      <c r="AM434" s="340" t="s">
        <v>567</v>
      </c>
      <c r="AN434" s="207"/>
      <c r="AO434" s="207"/>
      <c r="AP434" s="341"/>
      <c r="AQ434" s="340" t="s">
        <v>572</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572</v>
      </c>
      <c r="AF435" s="207"/>
      <c r="AG435" s="207"/>
      <c r="AH435" s="341"/>
      <c r="AI435" s="340" t="s">
        <v>600</v>
      </c>
      <c r="AJ435" s="207"/>
      <c r="AK435" s="207"/>
      <c r="AL435" s="207"/>
      <c r="AM435" s="340" t="s">
        <v>567</v>
      </c>
      <c r="AN435" s="207"/>
      <c r="AO435" s="207"/>
      <c r="AP435" s="341"/>
      <c r="AQ435" s="340" t="s">
        <v>599</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599</v>
      </c>
      <c r="AF457" s="200"/>
      <c r="AG457" s="133" t="s">
        <v>355</v>
      </c>
      <c r="AH457" s="134"/>
      <c r="AI457" s="156"/>
      <c r="AJ457" s="156"/>
      <c r="AK457" s="156"/>
      <c r="AL457" s="154"/>
      <c r="AM457" s="156"/>
      <c r="AN457" s="156"/>
      <c r="AO457" s="156"/>
      <c r="AP457" s="154"/>
      <c r="AQ457" s="590" t="s">
        <v>599</v>
      </c>
      <c r="AR457" s="200"/>
      <c r="AS457" s="133" t="s">
        <v>355</v>
      </c>
      <c r="AT457" s="134"/>
      <c r="AU457" s="200" t="s">
        <v>599</v>
      </c>
      <c r="AV457" s="200"/>
      <c r="AW457" s="133" t="s">
        <v>300</v>
      </c>
      <c r="AX457" s="195"/>
    </row>
    <row r="458" spans="1:50" ht="23.25" customHeight="1" x14ac:dyDescent="0.15">
      <c r="A458" s="189"/>
      <c r="B458" s="186"/>
      <c r="C458" s="180"/>
      <c r="D458" s="186"/>
      <c r="E458" s="342"/>
      <c r="F458" s="343"/>
      <c r="G458" s="104" t="s">
        <v>599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599</v>
      </c>
      <c r="AC458" s="213"/>
      <c r="AD458" s="213"/>
      <c r="AE458" s="340" t="s">
        <v>572</v>
      </c>
      <c r="AF458" s="207"/>
      <c r="AG458" s="207"/>
      <c r="AH458" s="207"/>
      <c r="AI458" s="340" t="s">
        <v>572</v>
      </c>
      <c r="AJ458" s="207"/>
      <c r="AK458" s="207"/>
      <c r="AL458" s="207"/>
      <c r="AM458" s="340" t="s">
        <v>567</v>
      </c>
      <c r="AN458" s="207"/>
      <c r="AO458" s="207"/>
      <c r="AP458" s="341"/>
      <c r="AQ458" s="340" t="s">
        <v>572</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572</v>
      </c>
      <c r="AF459" s="207"/>
      <c r="AG459" s="207"/>
      <c r="AH459" s="341"/>
      <c r="AI459" s="340" t="s">
        <v>572</v>
      </c>
      <c r="AJ459" s="207"/>
      <c r="AK459" s="207"/>
      <c r="AL459" s="207"/>
      <c r="AM459" s="340" t="s">
        <v>567</v>
      </c>
      <c r="AN459" s="207"/>
      <c r="AO459" s="207"/>
      <c r="AP459" s="341"/>
      <c r="AQ459" s="340" t="s">
        <v>572</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572</v>
      </c>
      <c r="AF460" s="207"/>
      <c r="AG460" s="207"/>
      <c r="AH460" s="341"/>
      <c r="AI460" s="340" t="s">
        <v>572</v>
      </c>
      <c r="AJ460" s="207"/>
      <c r="AK460" s="207"/>
      <c r="AL460" s="207"/>
      <c r="AM460" s="340" t="s">
        <v>567</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657</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81.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657</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657</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47.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657</v>
      </c>
      <c r="AE705" s="715"/>
      <c r="AF705" s="715"/>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47.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7.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93.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657</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657</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657</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657</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660</v>
      </c>
      <c r="AE712" s="783"/>
      <c r="AF712" s="783"/>
      <c r="AG712" s="810" t="s">
        <v>661</v>
      </c>
      <c r="AH712" s="811"/>
      <c r="AI712" s="811"/>
      <c r="AJ712" s="811"/>
      <c r="AK712" s="811"/>
      <c r="AL712" s="811"/>
      <c r="AM712" s="811"/>
      <c r="AN712" s="811"/>
      <c r="AO712" s="811"/>
      <c r="AP712" s="811"/>
      <c r="AQ712" s="811"/>
      <c r="AR712" s="811"/>
      <c r="AS712" s="811"/>
      <c r="AT712" s="811"/>
      <c r="AU712" s="811"/>
      <c r="AV712" s="811"/>
      <c r="AW712" s="811"/>
      <c r="AX712" s="812"/>
    </row>
    <row r="713" spans="1:50" ht="36" customHeight="1" x14ac:dyDescent="0.15">
      <c r="A713" s="642"/>
      <c r="B713" s="644"/>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660</v>
      </c>
      <c r="AE713" s="329"/>
      <c r="AF713" s="663"/>
      <c r="AG713" s="101" t="s">
        <v>661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657</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657</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657</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657</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657</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660</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613</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9" t="s">
        <v>545</v>
      </c>
      <c r="B737" s="210"/>
      <c r="C737" s="210"/>
      <c r="D737" s="211"/>
      <c r="E737" s="998" t="s">
        <v>585</v>
      </c>
      <c r="F737" s="998"/>
      <c r="G737" s="998"/>
      <c r="H737" s="998"/>
      <c r="I737" s="998"/>
      <c r="J737" s="998"/>
      <c r="K737" s="998"/>
      <c r="L737" s="998"/>
      <c r="M737" s="998"/>
      <c r="N737" s="365" t="s">
        <v>538</v>
      </c>
      <c r="O737" s="365"/>
      <c r="P737" s="365"/>
      <c r="Q737" s="365"/>
      <c r="R737" s="998" t="s">
        <v>581</v>
      </c>
      <c r="S737" s="998"/>
      <c r="T737" s="998"/>
      <c r="U737" s="998"/>
      <c r="V737" s="998"/>
      <c r="W737" s="998"/>
      <c r="X737" s="998"/>
      <c r="Y737" s="998"/>
      <c r="Z737" s="998"/>
      <c r="AA737" s="365" t="s">
        <v>537</v>
      </c>
      <c r="AB737" s="365"/>
      <c r="AC737" s="365"/>
      <c r="AD737" s="365"/>
      <c r="AE737" s="998" t="s">
        <v>581</v>
      </c>
      <c r="AF737" s="998"/>
      <c r="AG737" s="998"/>
      <c r="AH737" s="998"/>
      <c r="AI737" s="998"/>
      <c r="AJ737" s="998"/>
      <c r="AK737" s="998"/>
      <c r="AL737" s="998"/>
      <c r="AM737" s="998"/>
      <c r="AN737" s="365" t="s">
        <v>536</v>
      </c>
      <c r="AO737" s="365"/>
      <c r="AP737" s="365"/>
      <c r="AQ737" s="365"/>
      <c r="AR737" s="990" t="s">
        <v>614</v>
      </c>
      <c r="AS737" s="991"/>
      <c r="AT737" s="991"/>
      <c r="AU737" s="991"/>
      <c r="AV737" s="991"/>
      <c r="AW737" s="991"/>
      <c r="AX737" s="992"/>
      <c r="AY737" s="89"/>
      <c r="AZ737" s="89"/>
    </row>
    <row r="738" spans="1:52" ht="24.75" customHeight="1" x14ac:dyDescent="0.15">
      <c r="A738" s="999" t="s">
        <v>535</v>
      </c>
      <c r="B738" s="210"/>
      <c r="C738" s="210"/>
      <c r="D738" s="211"/>
      <c r="E738" s="998" t="s">
        <v>615</v>
      </c>
      <c r="F738" s="998"/>
      <c r="G738" s="998"/>
      <c r="H738" s="998"/>
      <c r="I738" s="998"/>
      <c r="J738" s="998"/>
      <c r="K738" s="998"/>
      <c r="L738" s="998"/>
      <c r="M738" s="998"/>
      <c r="N738" s="365" t="s">
        <v>534</v>
      </c>
      <c r="O738" s="365"/>
      <c r="P738" s="365"/>
      <c r="Q738" s="365"/>
      <c r="R738" s="998" t="s">
        <v>616</v>
      </c>
      <c r="S738" s="998"/>
      <c r="T738" s="998"/>
      <c r="U738" s="998"/>
      <c r="V738" s="998"/>
      <c r="W738" s="998"/>
      <c r="X738" s="998"/>
      <c r="Y738" s="998"/>
      <c r="Z738" s="998"/>
      <c r="AA738" s="365" t="s">
        <v>533</v>
      </c>
      <c r="AB738" s="365"/>
      <c r="AC738" s="365"/>
      <c r="AD738" s="365"/>
      <c r="AE738" s="998" t="s">
        <v>581</v>
      </c>
      <c r="AF738" s="998"/>
      <c r="AG738" s="998"/>
      <c r="AH738" s="998"/>
      <c r="AI738" s="998"/>
      <c r="AJ738" s="998"/>
      <c r="AK738" s="998"/>
      <c r="AL738" s="998"/>
      <c r="AM738" s="998"/>
      <c r="AN738" s="365" t="s">
        <v>529</v>
      </c>
      <c r="AO738" s="365"/>
      <c r="AP738" s="365"/>
      <c r="AQ738" s="365"/>
      <c r="AR738" s="990">
        <v>237</v>
      </c>
      <c r="AS738" s="991"/>
      <c r="AT738" s="991"/>
      <c r="AU738" s="991"/>
      <c r="AV738" s="991"/>
      <c r="AW738" s="991"/>
      <c r="AX738" s="992"/>
    </row>
    <row r="739" spans="1:52" ht="24.75" customHeight="1" thickBot="1" x14ac:dyDescent="0.2">
      <c r="A739" s="1000" t="s">
        <v>525</v>
      </c>
      <c r="B739" s="1001"/>
      <c r="C739" s="1001"/>
      <c r="D739" s="1002"/>
      <c r="E739" s="1003" t="s">
        <v>617</v>
      </c>
      <c r="F739" s="993"/>
      <c r="G739" s="993"/>
      <c r="H739" s="93" t="str">
        <f>IF(E739="", "", "(")</f>
        <v>(</v>
      </c>
      <c r="I739" s="993"/>
      <c r="J739" s="993"/>
      <c r="K739" s="93" t="str">
        <f>IF(OR(I739="　", I739=""), "", "-")</f>
        <v/>
      </c>
      <c r="L739" s="994">
        <v>234</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68.25" customHeight="1" x14ac:dyDescent="0.15">
      <c r="A781" s="631"/>
      <c r="B781" s="632"/>
      <c r="C781" s="632"/>
      <c r="D781" s="632"/>
      <c r="E781" s="632"/>
      <c r="F781" s="633"/>
      <c r="G781" s="670" t="s">
        <v>652</v>
      </c>
      <c r="H781" s="671"/>
      <c r="I781" s="671"/>
      <c r="J781" s="671"/>
      <c r="K781" s="672"/>
      <c r="L781" s="664" t="s">
        <v>644</v>
      </c>
      <c r="M781" s="665"/>
      <c r="N781" s="665"/>
      <c r="O781" s="665"/>
      <c r="P781" s="665"/>
      <c r="Q781" s="665"/>
      <c r="R781" s="665"/>
      <c r="S781" s="665"/>
      <c r="T781" s="665"/>
      <c r="U781" s="665"/>
      <c r="V781" s="665"/>
      <c r="W781" s="665"/>
      <c r="X781" s="666"/>
      <c r="Y781" s="388">
        <v>324</v>
      </c>
      <c r="Z781" s="389"/>
      <c r="AA781" s="389"/>
      <c r="AB781" s="805"/>
      <c r="AC781" s="670" t="s">
        <v>652</v>
      </c>
      <c r="AD781" s="671"/>
      <c r="AE781" s="671"/>
      <c r="AF781" s="671"/>
      <c r="AG781" s="672"/>
      <c r="AH781" s="664" t="s">
        <v>647</v>
      </c>
      <c r="AI781" s="665"/>
      <c r="AJ781" s="665"/>
      <c r="AK781" s="665"/>
      <c r="AL781" s="665"/>
      <c r="AM781" s="665"/>
      <c r="AN781" s="665"/>
      <c r="AO781" s="665"/>
      <c r="AP781" s="665"/>
      <c r="AQ781" s="665"/>
      <c r="AR781" s="665"/>
      <c r="AS781" s="665"/>
      <c r="AT781" s="666"/>
      <c r="AU781" s="388">
        <v>145</v>
      </c>
      <c r="AV781" s="389"/>
      <c r="AW781" s="389"/>
      <c r="AX781" s="390"/>
    </row>
    <row r="782" spans="1:50" ht="49.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145</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108" customHeight="1" x14ac:dyDescent="0.15">
      <c r="A837" s="376">
        <v>1</v>
      </c>
      <c r="B837" s="376">
        <v>1</v>
      </c>
      <c r="C837" s="361" t="s">
        <v>642</v>
      </c>
      <c r="D837" s="347"/>
      <c r="E837" s="347"/>
      <c r="F837" s="347"/>
      <c r="G837" s="347"/>
      <c r="H837" s="347"/>
      <c r="I837" s="347"/>
      <c r="J837" s="348">
        <v>2050005005211</v>
      </c>
      <c r="K837" s="349"/>
      <c r="L837" s="349"/>
      <c r="M837" s="349"/>
      <c r="N837" s="349"/>
      <c r="O837" s="349"/>
      <c r="P837" s="362" t="s">
        <v>650</v>
      </c>
      <c r="Q837" s="350"/>
      <c r="R837" s="350"/>
      <c r="S837" s="350"/>
      <c r="T837" s="350"/>
      <c r="U837" s="350"/>
      <c r="V837" s="350"/>
      <c r="W837" s="350"/>
      <c r="X837" s="350"/>
      <c r="Y837" s="351">
        <v>324</v>
      </c>
      <c r="Z837" s="352"/>
      <c r="AA837" s="352"/>
      <c r="AB837" s="353"/>
      <c r="AC837" s="363" t="s">
        <v>639</v>
      </c>
      <c r="AD837" s="371"/>
      <c r="AE837" s="371"/>
      <c r="AF837" s="371"/>
      <c r="AG837" s="371"/>
      <c r="AH837" s="372" t="s">
        <v>640</v>
      </c>
      <c r="AI837" s="373"/>
      <c r="AJ837" s="373"/>
      <c r="AK837" s="373"/>
      <c r="AL837" s="357" t="s">
        <v>641</v>
      </c>
      <c r="AM837" s="358"/>
      <c r="AN837" s="358"/>
      <c r="AO837" s="359"/>
      <c r="AP837" s="360" t="s">
        <v>641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75" customHeight="1" x14ac:dyDescent="0.15">
      <c r="A870" s="376">
        <v>1</v>
      </c>
      <c r="B870" s="376">
        <v>1</v>
      </c>
      <c r="C870" s="361" t="s">
        <v>645</v>
      </c>
      <c r="D870" s="347"/>
      <c r="E870" s="347"/>
      <c r="F870" s="347"/>
      <c r="G870" s="347"/>
      <c r="H870" s="347"/>
      <c r="I870" s="347"/>
      <c r="J870" s="348">
        <v>6140001005714</v>
      </c>
      <c r="K870" s="349"/>
      <c r="L870" s="349"/>
      <c r="M870" s="349"/>
      <c r="N870" s="349"/>
      <c r="O870" s="349"/>
      <c r="P870" s="362" t="s">
        <v>634</v>
      </c>
      <c r="Q870" s="350"/>
      <c r="R870" s="350"/>
      <c r="S870" s="350"/>
      <c r="T870" s="350"/>
      <c r="U870" s="350"/>
      <c r="V870" s="350"/>
      <c r="W870" s="350"/>
      <c r="X870" s="350"/>
      <c r="Y870" s="351">
        <v>145</v>
      </c>
      <c r="Z870" s="352"/>
      <c r="AA870" s="352"/>
      <c r="AB870" s="353"/>
      <c r="AC870" s="913" t="s">
        <v>493</v>
      </c>
      <c r="AD870" s="913"/>
      <c r="AE870" s="913"/>
      <c r="AF870" s="913"/>
      <c r="AG870" s="913"/>
      <c r="AH870" s="914">
        <v>1</v>
      </c>
      <c r="AI870" s="914"/>
      <c r="AJ870" s="914"/>
      <c r="AK870" s="914"/>
      <c r="AL870" s="910" t="s">
        <v>562</v>
      </c>
      <c r="AM870" s="911"/>
      <c r="AN870" s="911"/>
      <c r="AO870" s="912"/>
      <c r="AP870" s="915" t="s">
        <v>656</v>
      </c>
      <c r="AQ870" s="916"/>
      <c r="AR870" s="916"/>
      <c r="AS870" s="916"/>
      <c r="AT870" s="916"/>
      <c r="AU870" s="916"/>
      <c r="AV870" s="916"/>
      <c r="AW870" s="916"/>
      <c r="AX870" s="917"/>
    </row>
    <row r="871" spans="1:50" ht="63" customHeight="1" x14ac:dyDescent="0.15">
      <c r="A871" s="376">
        <v>2</v>
      </c>
      <c r="B871" s="376">
        <v>1</v>
      </c>
      <c r="C871" s="361" t="s">
        <v>630</v>
      </c>
      <c r="D871" s="347"/>
      <c r="E871" s="347"/>
      <c r="F871" s="347"/>
      <c r="G871" s="347"/>
      <c r="H871" s="347"/>
      <c r="I871" s="347"/>
      <c r="J871" s="348">
        <v>9010401058792</v>
      </c>
      <c r="K871" s="349"/>
      <c r="L871" s="349"/>
      <c r="M871" s="349"/>
      <c r="N871" s="349"/>
      <c r="O871" s="349"/>
      <c r="P871" s="362" t="s">
        <v>635</v>
      </c>
      <c r="Q871" s="350"/>
      <c r="R871" s="350"/>
      <c r="S871" s="350"/>
      <c r="T871" s="350"/>
      <c r="U871" s="350"/>
      <c r="V871" s="350"/>
      <c r="W871" s="350"/>
      <c r="X871" s="350"/>
      <c r="Y871" s="351">
        <v>69</v>
      </c>
      <c r="Z871" s="352"/>
      <c r="AA871" s="352"/>
      <c r="AB871" s="353"/>
      <c r="AC871" s="913" t="s">
        <v>493</v>
      </c>
      <c r="AD871" s="913"/>
      <c r="AE871" s="913"/>
      <c r="AF871" s="913"/>
      <c r="AG871" s="913"/>
      <c r="AH871" s="914">
        <v>1</v>
      </c>
      <c r="AI871" s="914"/>
      <c r="AJ871" s="914"/>
      <c r="AK871" s="914"/>
      <c r="AL871" s="910" t="s">
        <v>648</v>
      </c>
      <c r="AM871" s="911"/>
      <c r="AN871" s="911"/>
      <c r="AO871" s="912"/>
      <c r="AP871" s="915" t="s">
        <v>656</v>
      </c>
      <c r="AQ871" s="916"/>
      <c r="AR871" s="916"/>
      <c r="AS871" s="916"/>
      <c r="AT871" s="916"/>
      <c r="AU871" s="916"/>
      <c r="AV871" s="916"/>
      <c r="AW871" s="916"/>
      <c r="AX871" s="917"/>
    </row>
    <row r="872" spans="1:50" ht="99.75" customHeight="1" x14ac:dyDescent="0.15">
      <c r="A872" s="376">
        <v>3</v>
      </c>
      <c r="B872" s="376">
        <v>1</v>
      </c>
      <c r="C872" s="361" t="s">
        <v>631</v>
      </c>
      <c r="D872" s="347"/>
      <c r="E872" s="347"/>
      <c r="F872" s="347"/>
      <c r="G872" s="347"/>
      <c r="H872" s="347"/>
      <c r="I872" s="347"/>
      <c r="J872" s="348">
        <v>4010401021648</v>
      </c>
      <c r="K872" s="349"/>
      <c r="L872" s="349"/>
      <c r="M872" s="349"/>
      <c r="N872" s="349"/>
      <c r="O872" s="349"/>
      <c r="P872" s="362" t="s">
        <v>636</v>
      </c>
      <c r="Q872" s="350"/>
      <c r="R872" s="350"/>
      <c r="S872" s="350"/>
      <c r="T872" s="350"/>
      <c r="U872" s="350"/>
      <c r="V872" s="350"/>
      <c r="W872" s="350"/>
      <c r="X872" s="350"/>
      <c r="Y872" s="351">
        <v>57</v>
      </c>
      <c r="Z872" s="352"/>
      <c r="AA872" s="352"/>
      <c r="AB872" s="353"/>
      <c r="AC872" s="913" t="s">
        <v>493</v>
      </c>
      <c r="AD872" s="913"/>
      <c r="AE872" s="913"/>
      <c r="AF872" s="913"/>
      <c r="AG872" s="913"/>
      <c r="AH872" s="914">
        <v>1</v>
      </c>
      <c r="AI872" s="914"/>
      <c r="AJ872" s="914"/>
      <c r="AK872" s="914"/>
      <c r="AL872" s="910" t="s">
        <v>648</v>
      </c>
      <c r="AM872" s="911"/>
      <c r="AN872" s="911"/>
      <c r="AO872" s="912"/>
      <c r="AP872" s="915" t="s">
        <v>656</v>
      </c>
      <c r="AQ872" s="916"/>
      <c r="AR872" s="916"/>
      <c r="AS872" s="916"/>
      <c r="AT872" s="916"/>
      <c r="AU872" s="916"/>
      <c r="AV872" s="916"/>
      <c r="AW872" s="916"/>
      <c r="AX872" s="917"/>
    </row>
    <row r="873" spans="1:50" ht="63" customHeight="1" x14ac:dyDescent="0.15">
      <c r="A873" s="376">
        <v>4</v>
      </c>
      <c r="B873" s="376">
        <v>1</v>
      </c>
      <c r="C873" s="361" t="s">
        <v>632</v>
      </c>
      <c r="D873" s="347"/>
      <c r="E873" s="347"/>
      <c r="F873" s="347"/>
      <c r="G873" s="347"/>
      <c r="H873" s="347"/>
      <c r="I873" s="347"/>
      <c r="J873" s="348">
        <v>8020001059836</v>
      </c>
      <c r="K873" s="349"/>
      <c r="L873" s="349"/>
      <c r="M873" s="349"/>
      <c r="N873" s="349"/>
      <c r="O873" s="349"/>
      <c r="P873" s="362" t="s">
        <v>637</v>
      </c>
      <c r="Q873" s="350"/>
      <c r="R873" s="350"/>
      <c r="S873" s="350"/>
      <c r="T873" s="350"/>
      <c r="U873" s="350"/>
      <c r="V873" s="350"/>
      <c r="W873" s="350"/>
      <c r="X873" s="350"/>
      <c r="Y873" s="351">
        <v>40</v>
      </c>
      <c r="Z873" s="352"/>
      <c r="AA873" s="352"/>
      <c r="AB873" s="353"/>
      <c r="AC873" s="913" t="s">
        <v>493</v>
      </c>
      <c r="AD873" s="913"/>
      <c r="AE873" s="913"/>
      <c r="AF873" s="913"/>
      <c r="AG873" s="913"/>
      <c r="AH873" s="914">
        <v>1</v>
      </c>
      <c r="AI873" s="914"/>
      <c r="AJ873" s="914"/>
      <c r="AK873" s="914"/>
      <c r="AL873" s="910" t="s">
        <v>648</v>
      </c>
      <c r="AM873" s="911"/>
      <c r="AN873" s="911"/>
      <c r="AO873" s="912"/>
      <c r="AP873" s="915" t="s">
        <v>656</v>
      </c>
      <c r="AQ873" s="916"/>
      <c r="AR873" s="916"/>
      <c r="AS873" s="916"/>
      <c r="AT873" s="916"/>
      <c r="AU873" s="916"/>
      <c r="AV873" s="916"/>
      <c r="AW873" s="916"/>
      <c r="AX873" s="917"/>
    </row>
    <row r="874" spans="1:50" ht="78.75" customHeight="1" x14ac:dyDescent="0.15">
      <c r="A874" s="376">
        <v>5</v>
      </c>
      <c r="B874" s="376">
        <v>1</v>
      </c>
      <c r="C874" s="361" t="s">
        <v>633</v>
      </c>
      <c r="D874" s="347"/>
      <c r="E874" s="347"/>
      <c r="F874" s="347"/>
      <c r="G874" s="347"/>
      <c r="H874" s="347"/>
      <c r="I874" s="347"/>
      <c r="J874" s="348">
        <v>7240001034181</v>
      </c>
      <c r="K874" s="349"/>
      <c r="L874" s="349"/>
      <c r="M874" s="349"/>
      <c r="N874" s="349"/>
      <c r="O874" s="349"/>
      <c r="P874" s="362" t="s">
        <v>638</v>
      </c>
      <c r="Q874" s="350"/>
      <c r="R874" s="350"/>
      <c r="S874" s="350"/>
      <c r="T874" s="350"/>
      <c r="U874" s="350"/>
      <c r="V874" s="350"/>
      <c r="W874" s="350"/>
      <c r="X874" s="350"/>
      <c r="Y874" s="351">
        <v>13</v>
      </c>
      <c r="Z874" s="352"/>
      <c r="AA874" s="352"/>
      <c r="AB874" s="353"/>
      <c r="AC874" s="913" t="s">
        <v>493</v>
      </c>
      <c r="AD874" s="913"/>
      <c r="AE874" s="913"/>
      <c r="AF874" s="913"/>
      <c r="AG874" s="913"/>
      <c r="AH874" s="914">
        <v>1</v>
      </c>
      <c r="AI874" s="914"/>
      <c r="AJ874" s="914"/>
      <c r="AK874" s="914"/>
      <c r="AL874" s="910" t="s">
        <v>649</v>
      </c>
      <c r="AM874" s="911"/>
      <c r="AN874" s="911"/>
      <c r="AO874" s="912"/>
      <c r="AP874" s="915" t="s">
        <v>656</v>
      </c>
      <c r="AQ874" s="916"/>
      <c r="AR874" s="916"/>
      <c r="AS874" s="916"/>
      <c r="AT874" s="916"/>
      <c r="AU874" s="916"/>
      <c r="AV874" s="916"/>
      <c r="AW874" s="916"/>
      <c r="AX874" s="917"/>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5:AO899">
    <cfRule type="expression" dxfId="1959" priority="2075">
      <formula>IF(AND(AL875&gt;=0, RIGHT(TEXT(AL875,"0.#"),1)&lt;&gt;"."),TRUE,FALSE)</formula>
    </cfRule>
    <cfRule type="expression" dxfId="1958" priority="2076">
      <formula>IF(AND(AL875&gt;=0, RIGHT(TEXT(AL875,"0.#"),1)="."),TRUE,FALSE)</formula>
    </cfRule>
    <cfRule type="expression" dxfId="1957" priority="2077">
      <formula>IF(AND(AL875&lt;0, RIGHT(TEXT(AL875,"0.#"),1)&lt;&gt;"."),TRUE,FALSE)</formula>
    </cfRule>
    <cfRule type="expression" dxfId="1956" priority="2078">
      <formula>IF(AND(AL875&lt;0, RIGHT(TEXT(AL875,"0.#"),1)="."),TRUE,FALSE)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70:AO874">
    <cfRule type="expression" dxfId="703" priority="1">
      <formula>IF(AND(#REF!&gt;=0, RIGHT(TEXT(#REF!,"0.#"),1)&lt;&gt;"."),TRUE,FALSE)</formula>
    </cfRule>
    <cfRule type="expression" dxfId="702" priority="2">
      <formula>IF(AND(#REF!&gt;=0, RIGHT(TEXT(#REF!,"0.#"),1)="."),TRUE,FALSE)</formula>
    </cfRule>
    <cfRule type="expression" dxfId="701" priority="3">
      <formula>IF(AND(#REF!&lt;0, RIGHT(TEXT(#REF!,"0.#"),1)&lt;&gt;"."),TRUE,FALSE)</formula>
    </cfRule>
    <cfRule type="expression" dxfId="700" priority="4">
      <formula>IF(AND(#REF!&lt;0, RIGHT(TEXT(#REF!,"0.#"),1)="."),TRUE,FALSE)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49" man="1"/>
    <brk id="699" max="49" man="1"/>
    <brk id="727"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29"/>
      <c r="AA2" s="830"/>
      <c r="AB2" s="1034" t="s">
        <v>11</v>
      </c>
      <c r="AC2" s="1035"/>
      <c r="AD2" s="1036"/>
      <c r="AE2" s="1040" t="s">
        <v>552</v>
      </c>
      <c r="AF2" s="1040"/>
      <c r="AG2" s="1040"/>
      <c r="AH2" s="1040"/>
      <c r="AI2" s="1040" t="s">
        <v>549</v>
      </c>
      <c r="AJ2" s="1040"/>
      <c r="AK2" s="1040"/>
      <c r="AL2" s="1040"/>
      <c r="AM2" s="1040" t="s">
        <v>523</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29"/>
      <c r="AA9" s="830"/>
      <c r="AB9" s="1034" t="s">
        <v>11</v>
      </c>
      <c r="AC9" s="1035"/>
      <c r="AD9" s="1036"/>
      <c r="AE9" s="1040" t="s">
        <v>553</v>
      </c>
      <c r="AF9" s="1040"/>
      <c r="AG9" s="1040"/>
      <c r="AH9" s="1040"/>
      <c r="AI9" s="1040" t="s">
        <v>549</v>
      </c>
      <c r="AJ9" s="1040"/>
      <c r="AK9" s="1040"/>
      <c r="AL9" s="1040"/>
      <c r="AM9" s="1040" t="s">
        <v>523</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29"/>
      <c r="AA16" s="830"/>
      <c r="AB16" s="1034" t="s">
        <v>11</v>
      </c>
      <c r="AC16" s="1035"/>
      <c r="AD16" s="1036"/>
      <c r="AE16" s="1040" t="s">
        <v>552</v>
      </c>
      <c r="AF16" s="1040"/>
      <c r="AG16" s="1040"/>
      <c r="AH16" s="1040"/>
      <c r="AI16" s="1040" t="s">
        <v>550</v>
      </c>
      <c r="AJ16" s="1040"/>
      <c r="AK16" s="1040"/>
      <c r="AL16" s="1040"/>
      <c r="AM16" s="1040" t="s">
        <v>523</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29"/>
      <c r="AA23" s="830"/>
      <c r="AB23" s="1034" t="s">
        <v>11</v>
      </c>
      <c r="AC23" s="1035"/>
      <c r="AD23" s="1036"/>
      <c r="AE23" s="1040" t="s">
        <v>554</v>
      </c>
      <c r="AF23" s="1040"/>
      <c r="AG23" s="1040"/>
      <c r="AH23" s="1040"/>
      <c r="AI23" s="1040" t="s">
        <v>549</v>
      </c>
      <c r="AJ23" s="1040"/>
      <c r="AK23" s="1040"/>
      <c r="AL23" s="1040"/>
      <c r="AM23" s="1040" t="s">
        <v>523</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29"/>
      <c r="AA30" s="830"/>
      <c r="AB30" s="1034" t="s">
        <v>11</v>
      </c>
      <c r="AC30" s="1035"/>
      <c r="AD30" s="1036"/>
      <c r="AE30" s="1040" t="s">
        <v>552</v>
      </c>
      <c r="AF30" s="1040"/>
      <c r="AG30" s="1040"/>
      <c r="AH30" s="1040"/>
      <c r="AI30" s="1040" t="s">
        <v>549</v>
      </c>
      <c r="AJ30" s="1040"/>
      <c r="AK30" s="1040"/>
      <c r="AL30" s="1040"/>
      <c r="AM30" s="1040" t="s">
        <v>547</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29"/>
      <c r="AA37" s="830"/>
      <c r="AB37" s="1034" t="s">
        <v>11</v>
      </c>
      <c r="AC37" s="1035"/>
      <c r="AD37" s="1036"/>
      <c r="AE37" s="1040" t="s">
        <v>554</v>
      </c>
      <c r="AF37" s="1040"/>
      <c r="AG37" s="1040"/>
      <c r="AH37" s="1040"/>
      <c r="AI37" s="1040" t="s">
        <v>551</v>
      </c>
      <c r="AJ37" s="1040"/>
      <c r="AK37" s="1040"/>
      <c r="AL37" s="1040"/>
      <c r="AM37" s="1040" t="s">
        <v>548</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29"/>
      <c r="AA44" s="830"/>
      <c r="AB44" s="1034" t="s">
        <v>11</v>
      </c>
      <c r="AC44" s="1035"/>
      <c r="AD44" s="1036"/>
      <c r="AE44" s="1040" t="s">
        <v>552</v>
      </c>
      <c r="AF44" s="1040"/>
      <c r="AG44" s="1040"/>
      <c r="AH44" s="1040"/>
      <c r="AI44" s="1040" t="s">
        <v>549</v>
      </c>
      <c r="AJ44" s="1040"/>
      <c r="AK44" s="1040"/>
      <c r="AL44" s="1040"/>
      <c r="AM44" s="1040" t="s">
        <v>523</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29"/>
      <c r="AA51" s="830"/>
      <c r="AB51" s="557" t="s">
        <v>11</v>
      </c>
      <c r="AC51" s="1035"/>
      <c r="AD51" s="1036"/>
      <c r="AE51" s="1040" t="s">
        <v>552</v>
      </c>
      <c r="AF51" s="1040"/>
      <c r="AG51" s="1040"/>
      <c r="AH51" s="1040"/>
      <c r="AI51" s="1040" t="s">
        <v>549</v>
      </c>
      <c r="AJ51" s="1040"/>
      <c r="AK51" s="1040"/>
      <c r="AL51" s="1040"/>
      <c r="AM51" s="1040" t="s">
        <v>523</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29"/>
      <c r="AA58" s="830"/>
      <c r="AB58" s="1034" t="s">
        <v>11</v>
      </c>
      <c r="AC58" s="1035"/>
      <c r="AD58" s="1036"/>
      <c r="AE58" s="1040" t="s">
        <v>552</v>
      </c>
      <c r="AF58" s="1040"/>
      <c r="AG58" s="1040"/>
      <c r="AH58" s="1040"/>
      <c r="AI58" s="1040" t="s">
        <v>549</v>
      </c>
      <c r="AJ58" s="1040"/>
      <c r="AK58" s="1040"/>
      <c r="AL58" s="1040"/>
      <c r="AM58" s="1040" t="s">
        <v>523</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29"/>
      <c r="AA65" s="830"/>
      <c r="AB65" s="1034" t="s">
        <v>11</v>
      </c>
      <c r="AC65" s="1035"/>
      <c r="AD65" s="1036"/>
      <c r="AE65" s="1040" t="s">
        <v>552</v>
      </c>
      <c r="AF65" s="1040"/>
      <c r="AG65" s="1040"/>
      <c r="AH65" s="1040"/>
      <c r="AI65" s="1040" t="s">
        <v>549</v>
      </c>
      <c r="AJ65" s="1040"/>
      <c r="AK65" s="1040"/>
      <c r="AL65" s="1040"/>
      <c r="AM65" s="1040" t="s">
        <v>523</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3"/>
      <c r="B16" s="1054"/>
      <c r="C16" s="1054"/>
      <c r="D16" s="1054"/>
      <c r="E16" s="1054"/>
      <c r="F16" s="105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3"/>
      <c r="B29" s="1054"/>
      <c r="C29" s="1054"/>
      <c r="D29" s="1054"/>
      <c r="E29" s="1054"/>
      <c r="F29" s="105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3"/>
      <c r="B42" s="1054"/>
      <c r="C42" s="1054"/>
      <c r="D42" s="1054"/>
      <c r="E42" s="1054"/>
      <c r="F42" s="105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3"/>
      <c r="B56" s="1054"/>
      <c r="C56" s="1054"/>
      <c r="D56" s="1054"/>
      <c r="E56" s="1054"/>
      <c r="F56" s="105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3"/>
      <c r="B69" s="1054"/>
      <c r="C69" s="1054"/>
      <c r="D69" s="1054"/>
      <c r="E69" s="1054"/>
      <c r="F69" s="105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3"/>
      <c r="B82" s="1054"/>
      <c r="C82" s="1054"/>
      <c r="D82" s="1054"/>
      <c r="E82" s="1054"/>
      <c r="F82" s="105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3"/>
      <c r="B95" s="1054"/>
      <c r="C95" s="1054"/>
      <c r="D95" s="1054"/>
      <c r="E95" s="1054"/>
      <c r="F95" s="105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3"/>
      <c r="B109" s="1054"/>
      <c r="C109" s="1054"/>
      <c r="D109" s="1054"/>
      <c r="E109" s="1054"/>
      <c r="F109" s="105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3"/>
      <c r="B122" s="1054"/>
      <c r="C122" s="1054"/>
      <c r="D122" s="1054"/>
      <c r="E122" s="1054"/>
      <c r="F122" s="105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3"/>
      <c r="B135" s="1054"/>
      <c r="C135" s="1054"/>
      <c r="D135" s="1054"/>
      <c r="E135" s="1054"/>
      <c r="F135" s="105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3"/>
      <c r="B148" s="1054"/>
      <c r="C148" s="1054"/>
      <c r="D148" s="1054"/>
      <c r="E148" s="1054"/>
      <c r="F148" s="105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3"/>
      <c r="B162" s="1054"/>
      <c r="C162" s="1054"/>
      <c r="D162" s="1054"/>
      <c r="E162" s="1054"/>
      <c r="F162" s="105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3"/>
      <c r="B175" s="1054"/>
      <c r="C175" s="1054"/>
      <c r="D175" s="1054"/>
      <c r="E175" s="1054"/>
      <c r="F175" s="105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3"/>
      <c r="B188" s="1054"/>
      <c r="C188" s="1054"/>
      <c r="D188" s="1054"/>
      <c r="E188" s="1054"/>
      <c r="F188" s="105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3"/>
      <c r="B201" s="1054"/>
      <c r="C201" s="1054"/>
      <c r="D201" s="1054"/>
      <c r="E201" s="1054"/>
      <c r="F201" s="105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3"/>
      <c r="B215" s="1054"/>
      <c r="C215" s="1054"/>
      <c r="D215" s="1054"/>
      <c r="E215" s="1054"/>
      <c r="F215" s="105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3"/>
      <c r="B228" s="1054"/>
      <c r="C228" s="1054"/>
      <c r="D228" s="1054"/>
      <c r="E228" s="1054"/>
      <c r="F228" s="105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3"/>
      <c r="B241" s="1054"/>
      <c r="C241" s="1054"/>
      <c r="D241" s="1054"/>
      <c r="E241" s="1054"/>
      <c r="F241" s="105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3"/>
      <c r="B254" s="1054"/>
      <c r="C254" s="1054"/>
      <c r="D254" s="1054"/>
      <c r="E254" s="1054"/>
      <c r="F254" s="105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2019-05-30T01:11:52Z</cp:lastPrinted>
  <dcterms:created xsi:type="dcterms:W3CDTF">2012-03-13T00:50:25Z</dcterms:created>
  <dcterms:modified xsi:type="dcterms:W3CDTF">2019-07-09T00:15:01Z</dcterms:modified>
</cp:coreProperties>
</file>