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314C2B0-FE66-48EE-9CB2-1CBAE026EB4E}" xr6:coauthVersionLast="36" xr6:coauthVersionMax="36" xr10:uidLastSave="{00000000-0000-0000-0000-000000000000}"/>
  <bookViews>
    <workbookView xWindow="11085" yWindow="0" windowWidth="6210" windowHeight="6180" xr2:uid="{00000000-000D-0000-FFFF-FFFF000000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<sst xmlns="http://schemas.openxmlformats.org/spreadsheetml/2006/main" count="2974" uniqueCount="670">
  <si>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</si>
  <si>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</si>
  <si>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</si>
  <si>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</si>
  <si>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</si>
  <si>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</si>
  <si>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</si>
  <si>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</si>
  <si>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</si>
  <si>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</si>
  <si>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</si>
  <si>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</si>
  <si>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</si>
  <si>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</si>
  <si>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</si>
  <si>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</si>
  <si>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</si>
  <si>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</si>
  <si>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</si>
  <si>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</si>
  <si>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</si>
  <si>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</si>
  <si>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</si>
  <si>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</si>
  <si>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</si>
  <si>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</si>
  <si>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</si>
  <si>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</si>
  <si>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</si>
  <si>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</si>
  <si>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</si>
  <si>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</si>
  <si>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</si>
  <si>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</si>
  <si>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</si>
  <si>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</si>
  <si>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</si>
  <si>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</si>
  <si>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</si>
  <si>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</si>
  <si>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</si>
  <si>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</si>
  <si>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</si>
  <si>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</si>
  <si>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</si>
  <si>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</si>
  <si>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</si>
  <si>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</si>
  <si>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</si>
  <si>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</si>
  <si>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</si>
  <si>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</si>
  <si>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</si>
  <si>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</si>
  <si>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</si>
  <si>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</si>
  <si>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</si>
  <si>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</si>
  <si>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</si>
  <si>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</si>
  <si>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</si>
  <si>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</si>
  <si>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</si>
  <si>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</si>
  <si>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</si>
  <si>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</si>
  <si>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</si>
  <si>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</si>
  <si>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</si>
  <si>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</si>
  <si>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</si>
  <si>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</si>
  <si>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</si>
  <si>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</si>
  <si>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</si>
  <si>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</si>
  <si>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</si>
  <si>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</si>
  <si>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</si>
  <si>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</si>
  <si>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</si>
  <si>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</si>
  <si>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</si>
  <si>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</si>
  <si>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</si>
  <si>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</si>
  <si>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</si>
  <si>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</si>
  <si>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</si>
  <si>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</si>
  <si>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</si>
  <si>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</si>
  <si>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</si>
  <si>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</si>
  <si>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</si>
  <si>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</si>
  <si>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</si>
  <si>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</si>
  <si>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</si>
  <si>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</si>
  <si>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</si>
  <si>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</si>
  <si>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</si>
  <si>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</si>
  <si>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</si>
  <si>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</si>
  <si>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</si>
  <si>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</si>
  <si>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</si>
  <si>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</si>
  <si>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</si>
  <si>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</si>
  <si>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</si>
  <si>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</si>
  <si>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</si>
  <si>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</si>
  <si>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</si>
  <si>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</si>
  <si>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</si>
  <si>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</si>
  <si>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</si>
  <si>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</si>
  <si>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</si>
  <si>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</si>
  <si>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</si>
  <si>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</si>
  <si>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</si>
  <si>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</si>
  <si>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</si>
  <si>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</si>
  <si>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</si>
  <si>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</si>
  <si>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</si>
  <si>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</si>
  <si>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</si>
  <si>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</si>
  <si>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</si>
  <si>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</si>
  <si>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</si>
  <si>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</si>
  <si>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</si>
  <si>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</si>
  <si>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</si>
  <si>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</si>
  <si>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</si>
  <si>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</si>
  <si>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</si>
  <si>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</si>
  <si>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</si>
  <si>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</si>
  <si>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</si>
  <si>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</si>
  <si>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</si>
  <si>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</si>
  <si>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</si>
  <si>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</si>
  <si>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</si>
  <si>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</si>
  <si>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</si>
  <si>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</si>
  <si>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</si>
  <si>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</si>
  <si>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</si>
  <si>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</si>
  <si>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</si>
  <si>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</si>
  <si>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</si>
  <si>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</si>
  <si>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</si>
  <si>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</si>
  <si>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</si>
  <si>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</si>
  <si>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</si>
  <si>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</si>
  <si>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</si>
  <si>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</si>
  <si>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</si>
  <si>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</si>
  <si>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</si>
  <si>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</si>
  <si>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</si>
  <si>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</si>
  <si>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</si>
  <si>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</si>
  <si>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</si>
  <si>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</si>
  <si>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</si>
  <si>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</si>
  <si>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</si>
  <si>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</si>
  <si>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</si>
  <si>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</si>
  <si>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</si>
  <si>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</si>
  <si>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</si>
  <si>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</si>
  <si>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</si>
  <si>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</si>
  <si>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</si>
  <si>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</si>
  <si>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</si>
  <si>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</si>
  <si>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</si>
  <si>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</si>
  <si>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</si>
  <si>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</si>
  <si>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</si>
  <si>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</si>
  <si>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</si>
  <si>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</si>
  <si>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</si>
  <si>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</si>
  <si>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</si>
  <si>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</si>
  <si>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</si>
  <si>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</si>
  <si>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</si>
  <si>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</si>
  <si>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</si>
  <si>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</si>
  <si>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</si>
  <si>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</si>
  <si>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</si>
  <si>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</si>
  <si>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</si>
  <si>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</si>
  <si>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</si>
  <si>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</si>
  <si>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</si>
  <si>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</si>
  <si>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</si>
  <si>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</si>
  <si>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</si>
  <si>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</si>
  <si>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</si>
  <si>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</si>
  <si>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</si>
  <si>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</si>
  <si>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</si>
  <si>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</si>
  <si>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</si>
  <si>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</si>
  <si>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</si>
  <si>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</si>
  <si>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</si>
  <si>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</si>
  <si>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</si>
  <si>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</si>
  <si>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</si>
  <si>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</si>
  <si>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</si>
  <si>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</si>
  <si>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</si>
  <si>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</si>
  <si>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</si>
  <si>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</si>
  <si>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</si>
  <si>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</si>
  <si>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</si>
  <si>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</si>
  <si>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</si>
  <si>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</si>
  <si>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</si>
  <si>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</si>
  <si>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</si>
  <si>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</si>
  <si>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</si>
  <si>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</si>
  <si>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</si>
  <si>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</si>
  <si>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</si>
  <si>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</si>
  <si>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</si>
  <si>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</si>
  <si>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</si>
  <si>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</si>
  <si>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</si>
  <si>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</si>
  <si>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</si>
  <si>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</si>
  <si>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</si>
  <si>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</si>
  <si>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</si>
  <si>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</si>
  <si>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</si>
  <si>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</si>
  <si>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</si>
  <si>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</si>
  <si>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</si>
  <si>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</si>
  <si>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</si>
  <si>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</si>
  <si>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</si>
  <si>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</si>
  <si>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</si>
  <si>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</si>
  <si>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</si>
  <si>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</si>
  <si>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</si>
  <si>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</si>
  <si>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</si>
  <si>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</si>
  <si>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</si>
  <si>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</si>
  <si>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</si>
  <si>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</si>
  <si>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</si>
  <si>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</si>
  <si>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</si>
  <si>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</si>
  <si>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</si>
  <si>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</si>
  <si>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</si>
  <si>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</si>
  <si>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</si>
  <si>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</si>
  <si>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</si>
  <si>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</si>
  <si>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</si>
  <si>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</si>
  <si>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</si>
  <si>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</si>
  <si>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</si>
  <si>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</si>
  <si>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</si>
  <si>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</si>
  <si>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</si>
  <si>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</si>
  <si>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</si>
  <si>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</si>
  <si>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</si>
  <si>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</si>
  <si>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</si>
  <si>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</si>
  <si>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</si>
  <si>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</si>
  <si>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</si>
  <si>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</si>
  <si>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</si>
  <si>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</si>
  <si>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</si>
  <si>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</si>
  <si>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</si>
  <si>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</si>
  <si>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</si>
  <si>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</si>
  <si>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</si>
  <si>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</si>
  <si>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</si>
  <si>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</si>
  <si>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</si>
  <si>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</si>
  <si>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</si>
  <si>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</si>
  <si>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</si>
  <si>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</si>
  <si>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</si>
  <si>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</si>
  <si>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</si>
  <si>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</si>
  <si>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</si>
  <si>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</si>
  <si>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</si>
  <si>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</si>
  <si>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</si>
  <si>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</si>
  <si>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</si>
  <si>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</si>
  <si>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</si>
  <si>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</si>
  <si>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</si>
  <si>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</si>
  <si>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</si>
  <si>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</si>
  <si>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</si>
  <si>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</si>
  <si>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</si>
  <si>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</si>
  <si>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</si>
  <si>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</si>
  <si>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</si>
  <si>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</si>
  <si>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</si>
  <si>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</si>
  <si>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</si>
  <si>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</si>
  <si>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</si>
  <si>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</si>
  <si>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</si>
  <si>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</si>
  <si>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</si>
  <si>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</si>
  <si>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</si>
  <si>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</si>
  <si>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</si>
  <si>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</si>
  <si>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</si>
  <si>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</si>
  <si>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</si>
  <si>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</si>
  <si>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</si>
  <si>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</si>
  <si>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</si>
  <si>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</si>
  <si>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</si>
  <si>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</si>
  <si>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</si>
  <si>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</si>
  <si>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</si>
  <si>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</si>
  <si>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</si>
  <si>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</si>
  <si>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</si>
  <si>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</si>
  <si>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</si>
  <si>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</si>
  <si>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</si>
  <si>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</si>
  <si>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</si>
  <si>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</si>
  <si>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</si>
  <si>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</si>
  <si>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</si>
  <si>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</si>
  <si>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</si>
  <si>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</si>
  <si>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</si>
  <si>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</si>
  <si>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</si>
  <si>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</si>
  <si>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</si>
  <si>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</si>
  <si>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</si>
  <si>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</si>
  <si>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</si>
  <si>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</si>
  <si>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</si>
  <si>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</si>
  <si>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</si>
  <si>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</si>
  <si>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</si>
  <si>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</si>
  <si>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</si>
  <si>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</si>
  <si>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</si>
  <si>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</si>
  <si>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</si>
  <si>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</si>
  <si>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</si>
  <si>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</si>
  <si>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</si>
  <si>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</si>
  <si>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</si>
  <si>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</si>
  <si>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</si>
  <si>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</si>
  <si>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</si>
  <si>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</si>
  <si>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</si>
  <si>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</si>
  <si>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</si>
  <si>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</si>
  <si>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</si>
  <si>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</si>
  <si>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</si>
  <si>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</si>
  <si>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</si>
  <si>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</si>
  <si>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</si>
  <si>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</si>
  <si>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</si>
  <si>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</si>
  <si>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</si>
  <si>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</si>
  <si>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</si>
  <si>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</si>
  <si>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</si>
  <si>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</si>
  <si>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</si>
  <si>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</si>
  <si>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</si>
  <si>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</si>
  <si>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</si>
  <si>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</si>
  <si>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</si>
  <si>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</si>
  <si>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</si>
  <si>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</si>
  <si>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</si>
  <si>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</si>
  <si>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</si>
  <si>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</si>
  <si>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</si>
  <si>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</si>
  <si>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</si>
  <si>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</si>
  <si>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</si>
  <si>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</si>
  <si>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</si>
  <si>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</si>
  <si>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</si>
  <si>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</si>
  <si>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</si>
  <si>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</si>
  <si>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</si>
  <si>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</si>
  <si>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</si>
  <si>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</si>
  <si>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</si>
  <si>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</si>
  <si>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</si>
  <si>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</si>
  <si>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</si>
  <si>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</si>
  <si>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</si>
  <si>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</si>
  <si>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</si>
  <si>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</si>
  <si>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</si>
  <si>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</si>
  <si>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</si>
  <si>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</si>
  <si>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</si>
  <si>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</si>
  <si>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</si>
  <si>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</si>
  <si>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</si>
  <si>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</si>
  <si>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</si>
  <si>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</si>
  <si>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</si>
  <si>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</si>
  <si>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</si>
  <si>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</si>
  <si>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</si>
  <si>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</si>
  <si>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</si>
  <si>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</si>
  <si>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</si>
  <si>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</si>
  <si>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</si>
  <si>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</si>
  <si>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</si>
  <si>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</si>
  <si>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</si>
  <si>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</si>
  <si>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</si>
  <si>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</si>
  <si>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</si>
  <si>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</si>
  <si>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</si>
  <si>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</si>
  <si>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</si>
  <si>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</si>
  <si>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</si>
  <si>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</si>
  <si>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</si>
  <si>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</si>
  <si>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</si>
  <si>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</si>
  <si>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</si>
  <si>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</si>
  <si>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</si>
  <si>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</si>
  <si>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</si>
  <si>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</si>
  <si>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</si>
  <si>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</si>
  <si>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</si>
  <si>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</si>
  <si>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</si>
  <si>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</si>
  <si>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</si>
  <si>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</si>
  <si>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</si>
  <si>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</si>
  <si>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昭和４５年度</t>
  </si>
  <si>
    <t>終了予定なし</t>
  </si>
  <si>
    <t>私立学校振興助成法第４条、第７条</t>
  </si>
  <si>
    <t>私立の大学、短期大学及び高等専門学校の①教育研究条件の維持向上、②学生の修学上の経済的負担の軽減、③経営の健全性を高めることを目的とする。</t>
  </si>
  <si>
    <t>私学の自主性・自立性を尊重しつつ、多様な私学の実態に応じた配分を公平・公正に行うため、法律の規定と細目にわたる明確な配分基準に基づき日本私立学校振興・共済事業団を通じて補助金を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
【定額補助】</t>
  </si>
  <si>
    <t>私立大学等経常費補助金</t>
  </si>
  <si>
    <t>私立大学等研究推進費補助金</t>
  </si>
  <si>
    <t>人</t>
  </si>
  <si>
    <t>日本私立学校振興・共済事業団による調査</t>
  </si>
  <si>
    <t>授業料減免等事業の対象者数</t>
  </si>
  <si>
    <t>交付決定額／交付校　　　　　　　　　　　　</t>
    <phoneticPr fontId="5"/>
  </si>
  <si>
    <t>百万円</t>
  </si>
  <si>
    <t>百万円/校</t>
    <phoneticPr fontId="5"/>
  </si>
  <si>
    <t>315,250/877</t>
  </si>
  <si>
    <t>315,250/873</t>
  </si>
  <si>
    <t>／　</t>
    <phoneticPr fontId="5"/>
  </si>
  <si>
    <t>　　/</t>
    <phoneticPr fontId="5"/>
  </si>
  <si>
    <t>／　　　　　　　　　　　　　　</t>
    <phoneticPr fontId="5"/>
  </si>
  <si>
    <t>私立大学等の教育に係る経常的経費について支援を行う本事業により、私立大学等における教育条件の維持及び向上並びに私立大学等に在学する学生に係る修学上の経済的負担の軽減を図るとともに、私立大学等の経営の健全性を高めることを通じて、私立学校の振興に寄与している。</t>
  </si>
  <si>
    <t>-</t>
    <phoneticPr fontId="5"/>
  </si>
  <si>
    <t>-</t>
    <phoneticPr fontId="5"/>
  </si>
  <si>
    <t>-</t>
    <phoneticPr fontId="5"/>
  </si>
  <si>
    <t>-</t>
    <phoneticPr fontId="5"/>
  </si>
  <si>
    <t>-</t>
    <phoneticPr fontId="5"/>
  </si>
  <si>
    <t>私大経常費補助金は、公教育としての大学教育の約８割を担う私立大学等の教育条件の維持向上、学生の修学上の経済的負担軽減、私学経営の健全性の向上等の支援は、国民や社会のニーズを反映したものである。</t>
  </si>
  <si>
    <t>教育基本法第８条により、国は私立学校の自主性を尊重しつつ、助成等により私立学校教育の振興に努めることが定められている。</t>
  </si>
  <si>
    <t>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</si>
  <si>
    <t>補助金交付に当たっては、配分基準等に基づき、未完成大学や募集停止大学等を対象外としている他、教育条件や管理運営が不適正である場合には減額等の措置を行っている。</t>
  </si>
  <si>
    <t>各私立大学等の経常費に対する補助割合は約１割であり、私立学校振興助成法で定める「二分の一補助」には届いておらず、過大な補助とはなっていない。</t>
  </si>
  <si>
    <t>各私立大学等の経常費に対する補助割合は約１割であり、私立学校振興助成法で定める「二分の一補助」には届いていない。</t>
  </si>
  <si>
    <t>日本私立学校振興・共済事業団へ支出した助成金は、配分基準等に基づき、全額学校法人へ支出されており、合理的である。</t>
  </si>
  <si>
    <t>補助することができる経常的経費の範囲は私立学校振興助成法施行令等で定められているとおり、学生・教員の教育研究に必要な経費に限られている。</t>
  </si>
  <si>
    <t>日本私立学校振興・共済事業団が配分基準を定め各学校法人の必要額を算定したうえで支出している。</t>
  </si>
  <si>
    <t>教育研究環境の維持に寄与しており目標に見合った実績をあげている。</t>
  </si>
  <si>
    <t>事業年度毎に各学校法人から日本私立学校振興・共済事業団に対して実績報告書が提出され、補助金が適正に使用されているか等について確認している。</t>
  </si>
  <si>
    <t>設備の更新等に寄与しており、これらを活用した教育研究活動が展開されているものと考える。</t>
  </si>
  <si>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</si>
  <si>
    <t>187</t>
  </si>
  <si>
    <t>175</t>
  </si>
  <si>
    <t>169</t>
  </si>
  <si>
    <t>168</t>
  </si>
  <si>
    <t>156</t>
  </si>
  <si>
    <t>158</t>
  </si>
  <si>
    <t>○</t>
  </si>
  <si>
    <t>6　私学の振興</t>
    <phoneticPr fontId="5"/>
  </si>
  <si>
    <t>6-1 特色ある教育研究を展開する私立学校の振興</t>
    <phoneticPr fontId="5"/>
  </si>
  <si>
    <t>私立大学等経常費補助</t>
    <phoneticPr fontId="5"/>
  </si>
  <si>
    <t>高等教育局</t>
    <phoneticPr fontId="5"/>
  </si>
  <si>
    <t>私学助成課</t>
    <phoneticPr fontId="5"/>
  </si>
  <si>
    <t>教員1人当たり学生数を前年度数値より改善
※当該事業は中間目標の年度および、目標最終年度については特に定めていないことから、便宜的に「中間目標年度」は平成31年度を、目標値は直近の実績値を記載。</t>
    <phoneticPr fontId="5"/>
  </si>
  <si>
    <t>学納金収入に対する教育研究経費支出の割合を前年度数値より改善
※当該事業は中間目標の年度および、目標最終年度については特に定めていないことから、便宜的に「中間目標年度」は平成31年度を、目標値は直近の実績値を記載。</t>
    <phoneticPr fontId="5"/>
  </si>
  <si>
    <t>授業料減免等事業の対象者数の前年度数値より改善
※当該事業は中間目標の年度および、目標最終年度については特に定めていないことから、便宜的に「中間目標年度」は平成31年度を、目標値は直近の実績値を記載。</t>
    <phoneticPr fontId="5"/>
  </si>
  <si>
    <t>学納金収入に対する教育研究経費支出の割合
※30年度の成果実績については、例年12月に私立学校振興・共済事業団により公表される「今日の私学財政」からの引用を行っているため数値を「‐」としている。
※昨年度までは学校法人単位で集計していたが、今年度より高等学校以下を除いた大学・短大部門のみでの集計としている。</t>
    <phoneticPr fontId="5"/>
  </si>
  <si>
    <t>日本私立学校振興・共済事業団による調査</t>
    <phoneticPr fontId="5"/>
  </si>
  <si>
    <t>平成30年度版　今日の私学財政　大学・短期大学編</t>
    <phoneticPr fontId="5"/>
  </si>
  <si>
    <t>私立大学等授業料減免等支援延べ人数（人）
※当該事業は中間目標の年度および、目標最終年度については特に定めていないことから、便宜的に「中間目標年度」は平成31年度を、目標値は直近の実績値を記載。</t>
    <phoneticPr fontId="5"/>
  </si>
  <si>
    <t>A.日本私立学校振興・共済事業団</t>
    <rPh sb="2" eb="6">
      <t>ニホンシリツ</t>
    </rPh>
    <rPh sb="6" eb="8">
      <t>ガッコウ</t>
    </rPh>
    <rPh sb="8" eb="10">
      <t>シンコウ</t>
    </rPh>
    <rPh sb="11" eb="13">
      <t>キョウサイ</t>
    </rPh>
    <rPh sb="13" eb="16">
      <t>ジギョウダン</t>
    </rPh>
    <phoneticPr fontId="5"/>
  </si>
  <si>
    <t>B.早稲田大学</t>
    <rPh sb="2" eb="5">
      <t>ワセダ</t>
    </rPh>
    <rPh sb="5" eb="7">
      <t>ダイガク</t>
    </rPh>
    <phoneticPr fontId="5"/>
  </si>
  <si>
    <t>早稲田大学</t>
    <rPh sb="0" eb="5">
      <t>ワセダダイガク</t>
    </rPh>
    <phoneticPr fontId="5"/>
  </si>
  <si>
    <t>慶應義塾大學</t>
    <rPh sb="0" eb="4">
      <t>ケイオウギジュク</t>
    </rPh>
    <rPh sb="4" eb="6">
      <t>ダイガク</t>
    </rPh>
    <phoneticPr fontId="5"/>
  </si>
  <si>
    <t>東海大学</t>
    <rPh sb="0" eb="4">
      <t>トウカイダイガク</t>
    </rPh>
    <phoneticPr fontId="5"/>
  </si>
  <si>
    <t>立命館大学</t>
    <rPh sb="0" eb="3">
      <t>リツメイカン</t>
    </rPh>
    <rPh sb="3" eb="5">
      <t>ダイガク</t>
    </rPh>
    <phoneticPr fontId="5"/>
  </si>
  <si>
    <t>日本大学</t>
    <rPh sb="0" eb="2">
      <t>ニホン</t>
    </rPh>
    <rPh sb="2" eb="4">
      <t>ダイガク</t>
    </rPh>
    <phoneticPr fontId="5"/>
  </si>
  <si>
    <t>近畿大学</t>
    <rPh sb="0" eb="4">
      <t>キンキダイガク</t>
    </rPh>
    <phoneticPr fontId="5"/>
  </si>
  <si>
    <t>昭和大学</t>
    <rPh sb="0" eb="4">
      <t>ショウワダイガク</t>
    </rPh>
    <phoneticPr fontId="5"/>
  </si>
  <si>
    <t>順天堂大学</t>
    <rPh sb="0" eb="5">
      <t>ジュンテンドウダイガク</t>
    </rPh>
    <phoneticPr fontId="5"/>
  </si>
  <si>
    <t>明治大学</t>
    <rPh sb="0" eb="4">
      <t>メイジダイガク</t>
    </rPh>
    <phoneticPr fontId="5"/>
  </si>
  <si>
    <t>東京理科大学</t>
    <rPh sb="0" eb="4">
      <t>トウキョウリカ</t>
    </rPh>
    <rPh sb="4" eb="6">
      <t>ダイガク</t>
    </rPh>
    <phoneticPr fontId="5"/>
  </si>
  <si>
    <t>当該大学の教育研究等の実施</t>
    <rPh sb="0" eb="2">
      <t>トウガイ</t>
    </rPh>
    <rPh sb="2" eb="4">
      <t>ダイガク</t>
    </rPh>
    <rPh sb="5" eb="7">
      <t>キョウイク</t>
    </rPh>
    <rPh sb="7" eb="9">
      <t>ケンキュウ</t>
    </rPh>
    <rPh sb="9" eb="10">
      <t>トウ</t>
    </rPh>
    <rPh sb="11" eb="13">
      <t>ジッシ</t>
    </rPh>
    <phoneticPr fontId="5"/>
  </si>
  <si>
    <t>補助金等交付</t>
  </si>
  <si>
    <t>-</t>
    <phoneticPr fontId="5"/>
  </si>
  <si>
    <t>日本私立学校振興・共済事業団</t>
    <rPh sb="0" eb="4">
      <t>ニホンシリツ</t>
    </rPh>
    <rPh sb="4" eb="6">
      <t>ガッコウ</t>
    </rPh>
    <rPh sb="6" eb="8">
      <t>シンコウ</t>
    </rPh>
    <rPh sb="9" eb="14">
      <t>キョウサイジギョウダン</t>
    </rPh>
    <phoneticPr fontId="5"/>
  </si>
  <si>
    <t>各私立大学等に対して補助金を交付</t>
    <rPh sb="0" eb="1">
      <t>カク</t>
    </rPh>
    <rPh sb="1" eb="3">
      <t>シリツ</t>
    </rPh>
    <rPh sb="3" eb="5">
      <t>ダイガク</t>
    </rPh>
    <rPh sb="5" eb="6">
      <t>トウ</t>
    </rPh>
    <rPh sb="7" eb="8">
      <t>タイ</t>
    </rPh>
    <rPh sb="10" eb="13">
      <t>ホジョキン</t>
    </rPh>
    <rPh sb="14" eb="16">
      <t>コウフ</t>
    </rPh>
    <phoneticPr fontId="5"/>
  </si>
  <si>
    <t>315,531/865</t>
    <phoneticPr fontId="5"/>
  </si>
  <si>
    <t>無</t>
  </si>
  <si>
    <t>△</t>
  </si>
  <si>
    <t>‐</t>
  </si>
  <si>
    <t>315,900/865</t>
    <phoneticPr fontId="5"/>
  </si>
  <si>
    <t>教員1人当たり学生数
※30年度の成果実績については調査中であるため数値を「-」としている。</t>
    <phoneticPr fontId="5"/>
  </si>
  <si>
    <t>補助割合（経常費補助金/経常的経費）
※平成30年度実績は調査中。</t>
    <phoneticPr fontId="5"/>
  </si>
  <si>
    <t>今後とも、私立大学等の教育研究条件の維持向上、修学上の経済的負担の軽減及び経営の健全性の向上に資するため、適切な配分に努めていく。</t>
    <phoneticPr fontId="5"/>
  </si>
  <si>
    <t>・本事業により、私立大学等の教育研究の質の向上やマネジメント改革への支援、学生の授業料減免等による経済的負担の軽減等が図られている。
・平成30年度においても、教育研究や財務の状況に応じたメリハリある配分とともに、改革に取り組む大学等の重層的な支援を実施した。</t>
    <phoneticPr fontId="5"/>
  </si>
  <si>
    <t>間接補助</t>
    <rPh sb="0" eb="4">
      <t>カンセツホジョ</t>
    </rPh>
    <phoneticPr fontId="5"/>
  </si>
  <si>
    <t>教員等給与費</t>
    <rPh sb="0" eb="2">
      <t>キョウイン</t>
    </rPh>
    <rPh sb="2" eb="3">
      <t>トウ</t>
    </rPh>
    <rPh sb="3" eb="5">
      <t>キュウヨ</t>
    </rPh>
    <rPh sb="5" eb="6">
      <t>ヒ</t>
    </rPh>
    <phoneticPr fontId="5"/>
  </si>
  <si>
    <t>教育研究経常費</t>
    <rPh sb="0" eb="4">
      <t>キョウイクケンキュウ</t>
    </rPh>
    <rPh sb="4" eb="7">
      <t>ケイジョウヒ</t>
    </rPh>
    <phoneticPr fontId="5"/>
  </si>
  <si>
    <t>職員給与費</t>
    <rPh sb="0" eb="2">
      <t>ショクイン</t>
    </rPh>
    <rPh sb="2" eb="4">
      <t>キュウヨ</t>
    </rPh>
    <rPh sb="4" eb="5">
      <t>ヒ</t>
    </rPh>
    <phoneticPr fontId="5"/>
  </si>
  <si>
    <t>教職員福利厚生費</t>
    <rPh sb="0" eb="3">
      <t>キョウショクイン</t>
    </rPh>
    <rPh sb="3" eb="5">
      <t>フクリ</t>
    </rPh>
    <rPh sb="5" eb="8">
      <t>コウセイヒ</t>
    </rPh>
    <phoneticPr fontId="5"/>
  </si>
  <si>
    <t>非常勤教員給与費</t>
    <rPh sb="0" eb="5">
      <t>ヒジョウキンキョウイン</t>
    </rPh>
    <rPh sb="5" eb="7">
      <t>キュウヨ</t>
    </rPh>
    <rPh sb="7" eb="8">
      <t>ヒ</t>
    </rPh>
    <phoneticPr fontId="5"/>
  </si>
  <si>
    <t>専任教員の給与費</t>
    <rPh sb="0" eb="4">
      <t>センニンキョウイン</t>
    </rPh>
    <rPh sb="5" eb="7">
      <t>キュウヨ</t>
    </rPh>
    <rPh sb="7" eb="8">
      <t>ヒ</t>
    </rPh>
    <phoneticPr fontId="5"/>
  </si>
  <si>
    <t>教育研究に係る費用</t>
    <rPh sb="0" eb="4">
      <t>キョウイクケンキュウ</t>
    </rPh>
    <rPh sb="5" eb="6">
      <t>カカ</t>
    </rPh>
    <rPh sb="7" eb="9">
      <t>ヒヨウ</t>
    </rPh>
    <phoneticPr fontId="5"/>
  </si>
  <si>
    <t>教職員の労災保険、雇用保険等</t>
    <rPh sb="0" eb="3">
      <t>キョウショクイン</t>
    </rPh>
    <rPh sb="4" eb="6">
      <t>ロウサイ</t>
    </rPh>
    <rPh sb="6" eb="8">
      <t>ホケン</t>
    </rPh>
    <rPh sb="9" eb="11">
      <t>コヨウ</t>
    </rPh>
    <rPh sb="11" eb="13">
      <t>ホケン</t>
    </rPh>
    <rPh sb="13" eb="14">
      <t>トウ</t>
    </rPh>
    <phoneticPr fontId="5"/>
  </si>
  <si>
    <t>非常勤教員の給与費</t>
    <rPh sb="0" eb="3">
      <t>ヒジョウキン</t>
    </rPh>
    <rPh sb="3" eb="5">
      <t>キョウイン</t>
    </rPh>
    <rPh sb="6" eb="8">
      <t>キュウヨ</t>
    </rPh>
    <rPh sb="8" eb="9">
      <t>ヒ</t>
    </rPh>
    <phoneticPr fontId="5"/>
  </si>
  <si>
    <t>専任職員の給与費</t>
    <rPh sb="0" eb="2">
      <t>センニン</t>
    </rPh>
    <rPh sb="2" eb="4">
      <t>ショクイン</t>
    </rPh>
    <rPh sb="5" eb="7">
      <t>キュウヨ</t>
    </rPh>
    <rPh sb="7" eb="8">
      <t>ヒ</t>
    </rPh>
    <phoneticPr fontId="5"/>
  </si>
  <si>
    <t>私学助成課長
井上　睦子</t>
    <rPh sb="7" eb="9">
      <t>イノウエ</t>
    </rPh>
    <rPh sb="10" eb="12">
      <t>ムツコ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</si>
</sst>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176893</xdr:colOff>
      <xdr:row>741</xdr:row>
      <xdr:rowOff>122463</xdr:rowOff>
    </xdr:from>
    <xdr:to>
      <xdr:col>48</xdr:col>
      <xdr:colOff>162695</xdr:colOff>
      <xdr:row>772</xdr:row>
      <xdr:rowOff>235748</xdr:rowOff>
    </xdr:to>
    <xdr:grpSp>
      <xdr:nvGrpSpPr>
        <xdr:cNvPr id="28" name="グループ化 27">
          <a:extLst>
            <a:ext uri="{FF2B5EF4-FFF2-40B4-BE49-F238E27FC236}">
              <a16:creationId xmlns:a16="http://schemas.microsoft.com/office/drawing/2014/main" id="{6C93B0B0-A480-490E-9EBA-682D1CC90B38}"/>
            </a:ext>
          </a:extLst>
        </xdr:cNvPr>
        <xdr:cNvGrpSpPr/>
      </xdr:nvGrpSpPr>
      <xdr:grpSpPr>
        <a:xfrm>
          <a:off x="2200956" y="51438401"/>
          <a:ext cx="7677239" cy="11817128"/>
          <a:chOff x="1224643" y="16396607"/>
          <a:chExt cx="7741874" cy="11665750"/>
        </a:xfrm>
      </xdr:grpSpPr>
      <xdr:sp macro="" textlink="">
        <xdr:nvSpPr>
          <xdr:cNvPr id="3" name="Rectangle 3">
            <a:extLst>
              <a:ext uri="{FF2B5EF4-FFF2-40B4-BE49-F238E27FC236}">
                <a16:creationId xmlns:a16="http://schemas.microsoft.com/office/drawing/2014/main" id="{1995528E-BAB6-4E35-B300-4F24A56A4DDA}"/>
              </a:ext>
            </a:extLst>
          </xdr:cNvPr>
          <xdr:cNvSpPr>
            <a:spLocks noChangeArrowheads="1"/>
          </xdr:cNvSpPr>
        </xdr:nvSpPr>
        <xdr:spPr bwMode="auto">
          <a:xfrm>
            <a:off x="3482522" y="16396607"/>
            <a:ext cx="2188367" cy="850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315,624</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4" name="Group 8">
            <a:extLst>
              <a:ext uri="{FF2B5EF4-FFF2-40B4-BE49-F238E27FC236}">
                <a16:creationId xmlns:a16="http://schemas.microsoft.com/office/drawing/2014/main" id="{23541242-7DF3-435D-8E70-A989F4AC0D68}"/>
              </a:ext>
            </a:extLst>
          </xdr:cNvPr>
          <xdr:cNvGrpSpPr>
            <a:grpSpLocks/>
          </xdr:cNvGrpSpPr>
        </xdr:nvGrpSpPr>
        <xdr:grpSpPr bwMode="auto">
          <a:xfrm>
            <a:off x="2743201" y="17332778"/>
            <a:ext cx="3944236" cy="653077"/>
            <a:chOff x="347" y="1712"/>
            <a:chExt cx="328" cy="44"/>
          </a:xfrm>
        </xdr:grpSpPr>
        <xdr:sp macro="" textlink="">
          <xdr:nvSpPr>
            <xdr:cNvPr id="5" name="Text Box 9">
              <a:extLst>
                <a:ext uri="{FF2B5EF4-FFF2-40B4-BE49-F238E27FC236}">
                  <a16:creationId xmlns:a16="http://schemas.microsoft.com/office/drawing/2014/main" id="{83826F62-5607-4E72-98F2-BD0A3BAE6F76}"/>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 name="AutoShape 10">
              <a:extLst>
                <a:ext uri="{FF2B5EF4-FFF2-40B4-BE49-F238E27FC236}">
                  <a16:creationId xmlns:a16="http://schemas.microsoft.com/office/drawing/2014/main" id="{DF4AA121-C9E4-4DCE-A19E-9536ADC01F78}"/>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7" name="Line 16">
            <a:extLst>
              <a:ext uri="{FF2B5EF4-FFF2-40B4-BE49-F238E27FC236}">
                <a16:creationId xmlns:a16="http://schemas.microsoft.com/office/drawing/2014/main" id="{C07636B1-77B5-4736-B7F6-F71C9FFAF54A}"/>
              </a:ext>
            </a:extLst>
          </xdr:cNvPr>
          <xdr:cNvSpPr>
            <a:spLocks noChangeShapeType="1"/>
          </xdr:cNvSpPr>
        </xdr:nvSpPr>
        <xdr:spPr bwMode="auto">
          <a:xfrm flipH="1">
            <a:off x="4567465" y="18127436"/>
            <a:ext cx="0" cy="6453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Text Box 7">
            <a:extLst>
              <a:ext uri="{FF2B5EF4-FFF2-40B4-BE49-F238E27FC236}">
                <a16:creationId xmlns:a16="http://schemas.microsoft.com/office/drawing/2014/main" id="{6363E214-B797-4616-A2B5-F696F0FE809A}"/>
              </a:ext>
            </a:extLst>
          </xdr:cNvPr>
          <xdr:cNvSpPr txBox="1">
            <a:spLocks noChangeArrowheads="1"/>
          </xdr:cNvSpPr>
        </xdr:nvSpPr>
        <xdr:spPr bwMode="auto">
          <a:xfrm>
            <a:off x="2615293" y="18646321"/>
            <a:ext cx="888088"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Rectangle 4">
            <a:extLst>
              <a:ext uri="{FF2B5EF4-FFF2-40B4-BE49-F238E27FC236}">
                <a16:creationId xmlns:a16="http://schemas.microsoft.com/office/drawing/2014/main" id="{ADE30A16-87B7-4156-A7F2-84B31ACC5964}"/>
              </a:ext>
            </a:extLst>
          </xdr:cNvPr>
          <xdr:cNvSpPr>
            <a:spLocks noChangeArrowheads="1"/>
          </xdr:cNvSpPr>
        </xdr:nvSpPr>
        <xdr:spPr bwMode="auto">
          <a:xfrm>
            <a:off x="2691493" y="18860407"/>
            <a:ext cx="3910806" cy="841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315,624</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10" name="AutoShape 13">
            <a:extLst>
              <a:ext uri="{FF2B5EF4-FFF2-40B4-BE49-F238E27FC236}">
                <a16:creationId xmlns:a16="http://schemas.microsoft.com/office/drawing/2014/main" id="{61F5BBE8-D10B-4EE5-BFC2-BC9CA2205D28}"/>
              </a:ext>
            </a:extLst>
          </xdr:cNvPr>
          <xdr:cNvSpPr>
            <a:spLocks noChangeArrowheads="1"/>
          </xdr:cNvSpPr>
        </xdr:nvSpPr>
        <xdr:spPr bwMode="auto">
          <a:xfrm>
            <a:off x="2716893" y="19821978"/>
            <a:ext cx="3973719" cy="704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Text Box 12">
            <a:extLst>
              <a:ext uri="{FF2B5EF4-FFF2-40B4-BE49-F238E27FC236}">
                <a16:creationId xmlns:a16="http://schemas.microsoft.com/office/drawing/2014/main" id="{3A22FBA0-C808-4F71-9773-826D7ACE1EA1}"/>
              </a:ext>
            </a:extLst>
          </xdr:cNvPr>
          <xdr:cNvSpPr txBox="1">
            <a:spLocks noChangeArrowheads="1"/>
          </xdr:cNvSpPr>
        </xdr:nvSpPr>
        <xdr:spPr bwMode="auto">
          <a:xfrm>
            <a:off x="2882901" y="19834678"/>
            <a:ext cx="3744231" cy="79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sp macro="" textlink="">
        <xdr:nvSpPr>
          <xdr:cNvPr id="12" name="Line 17">
            <a:extLst>
              <a:ext uri="{FF2B5EF4-FFF2-40B4-BE49-F238E27FC236}">
                <a16:creationId xmlns:a16="http://schemas.microsoft.com/office/drawing/2014/main" id="{60F30E78-C193-46BD-97C7-815204F99C08}"/>
              </a:ext>
            </a:extLst>
          </xdr:cNvPr>
          <xdr:cNvSpPr>
            <a:spLocks noChangeShapeType="1"/>
          </xdr:cNvSpPr>
        </xdr:nvSpPr>
        <xdr:spPr bwMode="auto">
          <a:xfrm flipH="1">
            <a:off x="4580165" y="20642036"/>
            <a:ext cx="0" cy="704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7">
            <a:extLst>
              <a:ext uri="{FF2B5EF4-FFF2-40B4-BE49-F238E27FC236}">
                <a16:creationId xmlns:a16="http://schemas.microsoft.com/office/drawing/2014/main" id="{BADA9910-9D77-4151-A6A0-2FAFAEB23DBE}"/>
              </a:ext>
            </a:extLst>
          </xdr:cNvPr>
          <xdr:cNvSpPr txBox="1">
            <a:spLocks noChangeArrowheads="1"/>
          </xdr:cNvSpPr>
        </xdr:nvSpPr>
        <xdr:spPr bwMode="auto">
          <a:xfrm>
            <a:off x="2666093" y="21122821"/>
            <a:ext cx="890696"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14" name="Rectangle 5">
            <a:extLst>
              <a:ext uri="{FF2B5EF4-FFF2-40B4-BE49-F238E27FC236}">
                <a16:creationId xmlns:a16="http://schemas.microsoft.com/office/drawing/2014/main" id="{6CD629E0-DC0C-4931-ACDF-210044A6C566}"/>
              </a:ext>
            </a:extLst>
          </xdr:cNvPr>
          <xdr:cNvSpPr>
            <a:spLocks noChangeArrowheads="1"/>
          </xdr:cNvSpPr>
        </xdr:nvSpPr>
        <xdr:spPr bwMode="auto">
          <a:xfrm>
            <a:off x="2844801" y="21400407"/>
            <a:ext cx="3545681" cy="807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865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315,531</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15" name="Text Box 14">
            <a:extLst>
              <a:ext uri="{FF2B5EF4-FFF2-40B4-BE49-F238E27FC236}">
                <a16:creationId xmlns:a16="http://schemas.microsoft.com/office/drawing/2014/main" id="{C3F7C23D-95EA-4FF8-850E-D332A59CB7F8}"/>
              </a:ext>
            </a:extLst>
          </xdr:cNvPr>
          <xdr:cNvSpPr txBox="1">
            <a:spLocks noChangeArrowheads="1"/>
          </xdr:cNvSpPr>
        </xdr:nvSpPr>
        <xdr:spPr bwMode="auto">
          <a:xfrm>
            <a:off x="2857501" y="22300293"/>
            <a:ext cx="3741623" cy="777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6" name="AutoShape 15">
            <a:extLst>
              <a:ext uri="{FF2B5EF4-FFF2-40B4-BE49-F238E27FC236}">
                <a16:creationId xmlns:a16="http://schemas.microsoft.com/office/drawing/2014/main" id="{676FFD0B-91A9-410A-AC11-384791142093}"/>
              </a:ext>
            </a:extLst>
          </xdr:cNvPr>
          <xdr:cNvSpPr>
            <a:spLocks noChangeArrowheads="1"/>
          </xdr:cNvSpPr>
        </xdr:nvSpPr>
        <xdr:spPr bwMode="auto">
          <a:xfrm>
            <a:off x="2730501" y="22312993"/>
            <a:ext cx="3925186" cy="754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17" name="直線コネクタ 16">
            <a:extLst>
              <a:ext uri="{FF2B5EF4-FFF2-40B4-BE49-F238E27FC236}">
                <a16:creationId xmlns:a16="http://schemas.microsoft.com/office/drawing/2014/main" id="{6C10DE26-A7D5-4040-BC90-89A6C651362A}"/>
              </a:ext>
            </a:extLst>
          </xdr:cNvPr>
          <xdr:cNvCxnSpPr/>
        </xdr:nvCxnSpPr>
        <xdr:spPr>
          <a:xfrm>
            <a:off x="1224643" y="23278193"/>
            <a:ext cx="7741874"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9E687560-345B-468E-9F49-EA4E9CDD4C39}"/>
              </a:ext>
            </a:extLst>
          </xdr:cNvPr>
          <xdr:cNvSpPr txBox="1"/>
        </xdr:nvSpPr>
        <xdr:spPr>
          <a:xfrm>
            <a:off x="1276804" y="23551711"/>
            <a:ext cx="2634569" cy="41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早稲田大学の場合</a:t>
            </a:r>
          </a:p>
        </xdr:txBody>
      </xdr:sp>
      <xdr:sp macro="" textlink="">
        <xdr:nvSpPr>
          <xdr:cNvPr id="19" name="Rectangle 3">
            <a:extLst>
              <a:ext uri="{FF2B5EF4-FFF2-40B4-BE49-F238E27FC236}">
                <a16:creationId xmlns:a16="http://schemas.microsoft.com/office/drawing/2014/main" id="{89A8B30E-22E8-4A21-A4AD-CB65A4ED493B}"/>
              </a:ext>
            </a:extLst>
          </xdr:cNvPr>
          <xdr:cNvSpPr>
            <a:spLocks noChangeArrowheads="1"/>
          </xdr:cNvSpPr>
        </xdr:nvSpPr>
        <xdr:spPr bwMode="auto">
          <a:xfrm>
            <a:off x="3329215" y="23805243"/>
            <a:ext cx="2228055" cy="837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sp macro="" textlink="">
        <xdr:nvSpPr>
          <xdr:cNvPr id="20" name="Line 16">
            <a:extLst>
              <a:ext uri="{FF2B5EF4-FFF2-40B4-BE49-F238E27FC236}">
                <a16:creationId xmlns:a16="http://schemas.microsoft.com/office/drawing/2014/main" id="{A03549B6-8D01-44C6-89D7-EC62F8FF6802}"/>
              </a:ext>
            </a:extLst>
          </xdr:cNvPr>
          <xdr:cNvSpPr>
            <a:spLocks noChangeShapeType="1"/>
          </xdr:cNvSpPr>
        </xdr:nvSpPr>
        <xdr:spPr bwMode="auto">
          <a:xfrm>
            <a:off x="4477658" y="24776793"/>
            <a:ext cx="0" cy="3331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Text Box 7">
            <a:extLst>
              <a:ext uri="{FF2B5EF4-FFF2-40B4-BE49-F238E27FC236}">
                <a16:creationId xmlns:a16="http://schemas.microsoft.com/office/drawing/2014/main" id="{6D22E6DC-A6F1-47F6-8459-4B449E474FFD}"/>
              </a:ext>
            </a:extLst>
          </xdr:cNvPr>
          <xdr:cNvSpPr txBox="1">
            <a:spLocks noChangeArrowheads="1"/>
          </xdr:cNvSpPr>
        </xdr:nvSpPr>
        <xdr:spPr bwMode="auto">
          <a:xfrm>
            <a:off x="3010808" y="24916493"/>
            <a:ext cx="900107"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2" name="Rectangle 4">
            <a:extLst>
              <a:ext uri="{FF2B5EF4-FFF2-40B4-BE49-F238E27FC236}">
                <a16:creationId xmlns:a16="http://schemas.microsoft.com/office/drawing/2014/main" id="{9FC64D8E-E87B-4461-AB33-B09CDE9D12B4}"/>
              </a:ext>
            </a:extLst>
          </xdr:cNvPr>
          <xdr:cNvSpPr>
            <a:spLocks noChangeArrowheads="1"/>
          </xdr:cNvSpPr>
        </xdr:nvSpPr>
        <xdr:spPr bwMode="auto">
          <a:xfrm>
            <a:off x="2666093" y="25183193"/>
            <a:ext cx="3987119" cy="795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Line 17">
            <a:extLst>
              <a:ext uri="{FF2B5EF4-FFF2-40B4-BE49-F238E27FC236}">
                <a16:creationId xmlns:a16="http://schemas.microsoft.com/office/drawing/2014/main" id="{03C5AA54-70D9-4D8D-A25C-EC8BC89BC11F}"/>
              </a:ext>
            </a:extLst>
          </xdr:cNvPr>
          <xdr:cNvSpPr>
            <a:spLocks noChangeShapeType="1"/>
          </xdr:cNvSpPr>
        </xdr:nvSpPr>
        <xdr:spPr bwMode="auto">
          <a:xfrm flipH="1">
            <a:off x="4477658" y="26147486"/>
            <a:ext cx="0" cy="30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7">
            <a:extLst>
              <a:ext uri="{FF2B5EF4-FFF2-40B4-BE49-F238E27FC236}">
                <a16:creationId xmlns:a16="http://schemas.microsoft.com/office/drawing/2014/main" id="{54F4B53F-A4AF-4F9F-AB0B-9FF2701212F7}"/>
              </a:ext>
            </a:extLst>
          </xdr:cNvPr>
          <xdr:cNvSpPr txBox="1">
            <a:spLocks noChangeArrowheads="1"/>
          </xdr:cNvSpPr>
        </xdr:nvSpPr>
        <xdr:spPr bwMode="auto">
          <a:xfrm>
            <a:off x="2960008" y="26249086"/>
            <a:ext cx="905662" cy="219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25" name="Rectangle 5">
            <a:extLst>
              <a:ext uri="{FF2B5EF4-FFF2-40B4-BE49-F238E27FC236}">
                <a16:creationId xmlns:a16="http://schemas.microsoft.com/office/drawing/2014/main" id="{D197CBB6-55CB-4211-A2E2-26B873E71A58}"/>
              </a:ext>
            </a:extLst>
          </xdr:cNvPr>
          <xdr:cNvSpPr>
            <a:spLocks noChangeArrowheads="1"/>
          </xdr:cNvSpPr>
        </xdr:nvSpPr>
        <xdr:spPr bwMode="auto">
          <a:xfrm>
            <a:off x="2794001" y="26612850"/>
            <a:ext cx="3618026" cy="75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B.早稲田大学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9,731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6" name="AutoShape 15">
            <a:extLst>
              <a:ext uri="{FF2B5EF4-FFF2-40B4-BE49-F238E27FC236}">
                <a16:creationId xmlns:a16="http://schemas.microsoft.com/office/drawing/2014/main" id="{C6003AC2-A8D8-4118-8887-8E31BFCE9AFA}"/>
              </a:ext>
            </a:extLst>
          </xdr:cNvPr>
          <xdr:cNvSpPr>
            <a:spLocks noChangeArrowheads="1"/>
          </xdr:cNvSpPr>
        </xdr:nvSpPr>
        <xdr:spPr bwMode="auto">
          <a:xfrm>
            <a:off x="2564493" y="27488243"/>
            <a:ext cx="4001294" cy="404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Text Box 14">
            <a:extLst>
              <a:ext uri="{FF2B5EF4-FFF2-40B4-BE49-F238E27FC236}">
                <a16:creationId xmlns:a16="http://schemas.microsoft.com/office/drawing/2014/main" id="{48D81D11-F7D1-4E56-9524-A586C5D88CB9}"/>
              </a:ext>
            </a:extLst>
          </xdr:cNvPr>
          <xdr:cNvSpPr txBox="1">
            <a:spLocks noChangeArrowheads="1"/>
          </xdr:cNvSpPr>
        </xdr:nvSpPr>
        <xdr:spPr bwMode="auto">
          <a:xfrm>
            <a:off x="2985408" y="27399343"/>
            <a:ext cx="2978830" cy="66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669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315250</v>
      </c>
      <c r="Q13" s="658"/>
      <c r="R13" s="658"/>
      <c r="S13" s="658"/>
      <c r="T13" s="658"/>
      <c r="U13" s="658"/>
      <c r="V13" s="659"/>
      <c r="W13" s="657">
        <v>315250</v>
      </c>
      <c r="X13" s="658"/>
      <c r="Y13" s="658"/>
      <c r="Z13" s="658"/>
      <c r="AA13" s="658"/>
      <c r="AB13" s="658"/>
      <c r="AC13" s="659"/>
      <c r="AD13" s="657">
        <v>315400</v>
      </c>
      <c r="AE13" s="658"/>
      <c r="AF13" s="658"/>
      <c r="AG13" s="658"/>
      <c r="AH13" s="658"/>
      <c r="AI13" s="658"/>
      <c r="AJ13" s="659"/>
      <c r="AK13" s="657">
        <v>315900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4419</v>
      </c>
      <c r="Q14" s="658"/>
      <c r="R14" s="658"/>
      <c r="S14" s="658"/>
      <c r="T14" s="658"/>
      <c r="U14" s="658"/>
      <c r="V14" s="659"/>
      <c r="W14" s="657">
        <v>134</v>
      </c>
      <c r="X14" s="658"/>
      <c r="Y14" s="658"/>
      <c r="Z14" s="658"/>
      <c r="AA14" s="658"/>
      <c r="AB14" s="658"/>
      <c r="AC14" s="659"/>
      <c r="AD14" s="657">
        <v>650</v>
      </c>
      <c r="AE14" s="658"/>
      <c r="AF14" s="658"/>
      <c r="AG14" s="658"/>
      <c r="AH14" s="658"/>
      <c r="AI14" s="658"/>
      <c r="AJ14" s="659"/>
      <c r="AK14" s="657" t="s">
        <v>646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646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319669</v>
      </c>
      <c r="Q18" s="879"/>
      <c r="R18" s="879"/>
      <c r="S18" s="879"/>
      <c r="T18" s="879"/>
      <c r="U18" s="879"/>
      <c r="V18" s="880"/>
      <c r="W18" s="878">
        <f>SUM(W13:AC17)</f>
        <v>315384</v>
      </c>
      <c r="X18" s="879"/>
      <c r="Y18" s="879"/>
      <c r="Z18" s="879"/>
      <c r="AA18" s="879"/>
      <c r="AB18" s="879"/>
      <c r="AC18" s="880"/>
      <c r="AD18" s="878">
        <f>SUM(AD13:AJ17)</f>
        <v>316050</v>
      </c>
      <c r="AE18" s="879"/>
      <c r="AF18" s="879"/>
      <c r="AG18" s="879"/>
      <c r="AH18" s="879"/>
      <c r="AI18" s="879"/>
      <c r="AJ18" s="880"/>
      <c r="AK18" s="878">
        <f>SUM(AK13:AQ17)</f>
        <v>315900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319669</v>
      </c>
      <c r="Q19" s="658"/>
      <c r="R19" s="658"/>
      <c r="S19" s="658"/>
      <c r="T19" s="658"/>
      <c r="U19" s="658"/>
      <c r="V19" s="659"/>
      <c r="W19" s="657">
        <v>315311</v>
      </c>
      <c r="X19" s="658"/>
      <c r="Y19" s="658"/>
      <c r="Z19" s="658"/>
      <c r="AA19" s="658"/>
      <c r="AB19" s="658"/>
      <c r="AC19" s="659"/>
      <c r="AD19" s="657">
        <v>315624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0.99976853613372907</v>
      </c>
      <c r="X20" s="318"/>
      <c r="Y20" s="318"/>
      <c r="Z20" s="318"/>
      <c r="AA20" s="318"/>
      <c r="AB20" s="318"/>
      <c r="AC20" s="318"/>
      <c r="AD20" s="318">
        <f t="shared" ref="AD20" si="1">IF(AD18=0, "-", SUM(AD19)/AD18)</f>
        <v>0.99865211200759374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0.99976853613372907</v>
      </c>
      <c r="X21" s="318"/>
      <c r="Y21" s="318"/>
      <c r="Z21" s="318"/>
      <c r="AA21" s="318"/>
      <c r="AB21" s="318"/>
      <c r="AC21" s="318"/>
      <c r="AD21" s="318">
        <f t="shared" ref="AD21" si="3">IF(AD19=0, "-", SUM(AD19)/SUM(AD13,AD14))</f>
        <v>0.99865211200759374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315800</v>
      </c>
      <c r="Q23" s="920"/>
      <c r="R23" s="920"/>
      <c r="S23" s="920"/>
      <c r="T23" s="920"/>
      <c r="U23" s="920"/>
      <c r="V23" s="937"/>
      <c r="W23" s="919"/>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3.75" customHeight="1" x14ac:dyDescent="0.15">
      <c r="A24" s="967"/>
      <c r="B24" s="968"/>
      <c r="C24" s="968"/>
      <c r="D24" s="968"/>
      <c r="E24" s="968"/>
      <c r="F24" s="969"/>
      <c r="G24" s="955" t="s">
        <v>582</v>
      </c>
      <c r="H24" s="956"/>
      <c r="I24" s="956"/>
      <c r="J24" s="956"/>
      <c r="K24" s="956"/>
      <c r="L24" s="956"/>
      <c r="M24" s="956"/>
      <c r="N24" s="956"/>
      <c r="O24" s="957"/>
      <c r="P24" s="657">
        <v>100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315900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570</v>
      </c>
      <c r="AV31" s="199"/>
      <c r="AW31" s="398" t="s">
        <v>300</v>
      </c>
      <c r="AX31" s="399"/>
    </row>
    <row r="32" spans="1:50" ht="45.75" customHeight="1" x14ac:dyDescent="0.15">
      <c r="A32" s="403"/>
      <c r="B32" s="401"/>
      <c r="C32" s="401"/>
      <c r="D32" s="401"/>
      <c r="E32" s="401"/>
      <c r="F32" s="402"/>
      <c r="G32" s="564" t="s">
        <v>625</v>
      </c>
      <c r="H32" s="565"/>
      <c r="I32" s="565"/>
      <c r="J32" s="565"/>
      <c r="K32" s="565"/>
      <c r="L32" s="565"/>
      <c r="M32" s="565"/>
      <c r="N32" s="565"/>
      <c r="O32" s="566"/>
      <c r="P32" s="105" t="s">
        <v>654</v>
      </c>
      <c r="Q32" s="105"/>
      <c r="R32" s="105"/>
      <c r="S32" s="105"/>
      <c r="T32" s="105"/>
      <c r="U32" s="105"/>
      <c r="V32" s="105"/>
      <c r="W32" s="105"/>
      <c r="X32" s="106"/>
      <c r="Y32" s="471" t="s">
        <v>12</v>
      </c>
      <c r="Z32" s="531"/>
      <c r="AA32" s="532"/>
      <c r="AB32" s="461" t="s">
        <v>583</v>
      </c>
      <c r="AC32" s="461"/>
      <c r="AD32" s="461"/>
      <c r="AE32" s="218">
        <v>21.6</v>
      </c>
      <c r="AF32" s="219"/>
      <c r="AG32" s="219"/>
      <c r="AH32" s="219"/>
      <c r="AI32" s="218">
        <v>21.6</v>
      </c>
      <c r="AJ32" s="219"/>
      <c r="AK32" s="219"/>
      <c r="AL32" s="219"/>
      <c r="AM32" s="218" t="s">
        <v>646</v>
      </c>
      <c r="AN32" s="219"/>
      <c r="AO32" s="219"/>
      <c r="AP32" s="219"/>
      <c r="AQ32" s="340" t="s">
        <v>570</v>
      </c>
      <c r="AR32" s="207"/>
      <c r="AS32" s="207"/>
      <c r="AT32" s="341"/>
      <c r="AU32" s="219" t="s">
        <v>570</v>
      </c>
      <c r="AV32" s="219"/>
      <c r="AW32" s="219"/>
      <c r="AX32" s="221"/>
    </row>
    <row r="33" spans="1:50" ht="45.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21.2</v>
      </c>
      <c r="AF33" s="219"/>
      <c r="AG33" s="219"/>
      <c r="AH33" s="219"/>
      <c r="AI33" s="218">
        <v>21.8</v>
      </c>
      <c r="AJ33" s="219"/>
      <c r="AK33" s="219"/>
      <c r="AL33" s="219"/>
      <c r="AM33" s="218">
        <v>21.6</v>
      </c>
      <c r="AN33" s="219"/>
      <c r="AO33" s="219"/>
      <c r="AP33" s="219"/>
      <c r="AQ33" s="340">
        <v>21.6</v>
      </c>
      <c r="AR33" s="207"/>
      <c r="AS33" s="207"/>
      <c r="AT33" s="341"/>
      <c r="AU33" s="219" t="s">
        <v>570</v>
      </c>
      <c r="AV33" s="219"/>
      <c r="AW33" s="219"/>
      <c r="AX33" s="221"/>
    </row>
    <row r="34" spans="1:50" ht="45.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646</v>
      </c>
      <c r="AF34" s="219"/>
      <c r="AG34" s="219"/>
      <c r="AH34" s="219"/>
      <c r="AI34" s="218" t="s">
        <v>570</v>
      </c>
      <c r="AJ34" s="219"/>
      <c r="AK34" s="219"/>
      <c r="AL34" s="219"/>
      <c r="AM34" s="218" t="s">
        <v>646</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629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570</v>
      </c>
      <c r="AV38" s="199"/>
      <c r="AW38" s="398" t="s">
        <v>300</v>
      </c>
      <c r="AX38" s="399"/>
    </row>
    <row r="39" spans="1:50" ht="72" customHeight="1" x14ac:dyDescent="0.15">
      <c r="A39" s="403"/>
      <c r="B39" s="401"/>
      <c r="C39" s="401"/>
      <c r="D39" s="401"/>
      <c r="E39" s="401"/>
      <c r="F39" s="402"/>
      <c r="G39" s="564" t="s">
        <v>626</v>
      </c>
      <c r="H39" s="565"/>
      <c r="I39" s="565"/>
      <c r="J39" s="565"/>
      <c r="K39" s="565"/>
      <c r="L39" s="565"/>
      <c r="M39" s="565"/>
      <c r="N39" s="565"/>
      <c r="O39" s="566"/>
      <c r="P39" s="105" t="s">
        <v>628</v>
      </c>
      <c r="Q39" s="105"/>
      <c r="R39" s="105"/>
      <c r="S39" s="105"/>
      <c r="T39" s="105"/>
      <c r="U39" s="105"/>
      <c r="V39" s="105"/>
      <c r="W39" s="105"/>
      <c r="X39" s="106"/>
      <c r="Y39" s="471" t="s">
        <v>12</v>
      </c>
      <c r="Z39" s="531"/>
      <c r="AA39" s="532"/>
      <c r="AB39" s="461" t="s">
        <v>494</v>
      </c>
      <c r="AC39" s="461"/>
      <c r="AD39" s="461"/>
      <c r="AE39" s="218">
        <v>45.6</v>
      </c>
      <c r="AF39" s="219"/>
      <c r="AG39" s="219"/>
      <c r="AH39" s="219"/>
      <c r="AI39" s="218">
        <v>46.1</v>
      </c>
      <c r="AJ39" s="219"/>
      <c r="AK39" s="219"/>
      <c r="AL39" s="219"/>
      <c r="AM39" s="340" t="s">
        <v>570</v>
      </c>
      <c r="AN39" s="207"/>
      <c r="AO39" s="207"/>
      <c r="AP39" s="341"/>
      <c r="AQ39" s="340" t="s">
        <v>570</v>
      </c>
      <c r="AR39" s="207"/>
      <c r="AS39" s="207"/>
      <c r="AT39" s="341"/>
      <c r="AU39" s="219" t="s">
        <v>570</v>
      </c>
      <c r="AV39" s="219"/>
      <c r="AW39" s="219"/>
      <c r="AX39" s="221"/>
    </row>
    <row r="40" spans="1:50" ht="72"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v>45.4</v>
      </c>
      <c r="AF40" s="219"/>
      <c r="AG40" s="219"/>
      <c r="AH40" s="219"/>
      <c r="AI40" s="218">
        <v>46.1</v>
      </c>
      <c r="AJ40" s="219"/>
      <c r="AK40" s="219"/>
      <c r="AL40" s="219"/>
      <c r="AM40" s="218">
        <v>45.6</v>
      </c>
      <c r="AN40" s="219"/>
      <c r="AO40" s="219"/>
      <c r="AP40" s="219"/>
      <c r="AQ40" s="340">
        <v>46.1</v>
      </c>
      <c r="AR40" s="207"/>
      <c r="AS40" s="207"/>
      <c r="AT40" s="341"/>
      <c r="AU40" s="219" t="s">
        <v>570</v>
      </c>
      <c r="AV40" s="219"/>
      <c r="AW40" s="219"/>
      <c r="AX40" s="221"/>
    </row>
    <row r="41" spans="1:50" ht="72"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100.4</v>
      </c>
      <c r="AF41" s="219"/>
      <c r="AG41" s="219"/>
      <c r="AH41" s="219"/>
      <c r="AI41" s="218">
        <v>100</v>
      </c>
      <c r="AJ41" s="219"/>
      <c r="AK41" s="219"/>
      <c r="AL41" s="219"/>
      <c r="AM41" s="340" t="s">
        <v>570</v>
      </c>
      <c r="AN41" s="207"/>
      <c r="AO41" s="207"/>
      <c r="AP41" s="341"/>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630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570</v>
      </c>
      <c r="AV45" s="199"/>
      <c r="AW45" s="398" t="s">
        <v>300</v>
      </c>
      <c r="AX45" s="399"/>
    </row>
    <row r="46" spans="1:50" ht="46.5" customHeight="1" x14ac:dyDescent="0.15">
      <c r="A46" s="403"/>
      <c r="B46" s="401"/>
      <c r="C46" s="401"/>
      <c r="D46" s="401"/>
      <c r="E46" s="401"/>
      <c r="F46" s="402"/>
      <c r="G46" s="564" t="s">
        <v>627</v>
      </c>
      <c r="H46" s="565"/>
      <c r="I46" s="565"/>
      <c r="J46" s="565"/>
      <c r="K46" s="565"/>
      <c r="L46" s="565"/>
      <c r="M46" s="565"/>
      <c r="N46" s="565"/>
      <c r="O46" s="566"/>
      <c r="P46" s="105" t="s">
        <v>585</v>
      </c>
      <c r="Q46" s="105"/>
      <c r="R46" s="105"/>
      <c r="S46" s="105"/>
      <c r="T46" s="105"/>
      <c r="U46" s="105"/>
      <c r="V46" s="105"/>
      <c r="W46" s="105"/>
      <c r="X46" s="106"/>
      <c r="Y46" s="471" t="s">
        <v>12</v>
      </c>
      <c r="Z46" s="531"/>
      <c r="AA46" s="532"/>
      <c r="AB46" s="461" t="s">
        <v>583</v>
      </c>
      <c r="AC46" s="461"/>
      <c r="AD46" s="461"/>
      <c r="AE46" s="218">
        <v>42054</v>
      </c>
      <c r="AF46" s="219"/>
      <c r="AG46" s="219"/>
      <c r="AH46" s="219"/>
      <c r="AI46" s="218">
        <v>46355</v>
      </c>
      <c r="AJ46" s="219"/>
      <c r="AK46" s="219"/>
      <c r="AL46" s="219"/>
      <c r="AM46" s="218">
        <v>48752</v>
      </c>
      <c r="AN46" s="219"/>
      <c r="AO46" s="219"/>
      <c r="AP46" s="219"/>
      <c r="AQ46" s="340" t="s">
        <v>570</v>
      </c>
      <c r="AR46" s="207"/>
      <c r="AS46" s="207"/>
      <c r="AT46" s="341"/>
      <c r="AU46" s="219" t="s">
        <v>570</v>
      </c>
      <c r="AV46" s="219"/>
      <c r="AW46" s="219"/>
      <c r="AX46" s="221"/>
    </row>
    <row r="47" spans="1:50" ht="46.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583</v>
      </c>
      <c r="AC47" s="523"/>
      <c r="AD47" s="523"/>
      <c r="AE47" s="218">
        <v>39984</v>
      </c>
      <c r="AF47" s="219"/>
      <c r="AG47" s="219"/>
      <c r="AH47" s="219"/>
      <c r="AI47" s="218">
        <v>42054</v>
      </c>
      <c r="AJ47" s="219"/>
      <c r="AK47" s="219"/>
      <c r="AL47" s="219"/>
      <c r="AM47" s="218">
        <v>46355</v>
      </c>
      <c r="AN47" s="219"/>
      <c r="AO47" s="219"/>
      <c r="AP47" s="219"/>
      <c r="AQ47" s="340">
        <v>48752</v>
      </c>
      <c r="AR47" s="207"/>
      <c r="AS47" s="207"/>
      <c r="AT47" s="341"/>
      <c r="AU47" s="219" t="s">
        <v>570</v>
      </c>
      <c r="AV47" s="219"/>
      <c r="AW47" s="219"/>
      <c r="AX47" s="221"/>
    </row>
    <row r="48" spans="1:50" ht="46.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105.2</v>
      </c>
      <c r="AF48" s="219"/>
      <c r="AG48" s="219"/>
      <c r="AH48" s="219"/>
      <c r="AI48" s="218">
        <v>110.2</v>
      </c>
      <c r="AJ48" s="219"/>
      <c r="AK48" s="219"/>
      <c r="AL48" s="219"/>
      <c r="AM48" s="218">
        <v>105.2</v>
      </c>
      <c r="AN48" s="219"/>
      <c r="AO48" s="219"/>
      <c r="AP48" s="219"/>
      <c r="AQ48" s="340" t="s">
        <v>570</v>
      </c>
      <c r="AR48" s="207"/>
      <c r="AS48" s="207"/>
      <c r="AT48" s="341"/>
      <c r="AU48" s="219" t="s">
        <v>570</v>
      </c>
      <c r="AV48" s="219"/>
      <c r="AW48" s="219"/>
      <c r="AX48" s="221"/>
    </row>
    <row r="49" spans="1:50" ht="23.25" customHeight="1" x14ac:dyDescent="0.15">
      <c r="A49" s="226" t="s">
        <v>503</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655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494</v>
      </c>
      <c r="AC101" s="461"/>
      <c r="AD101" s="461"/>
      <c r="AE101" s="218">
        <v>12.6</v>
      </c>
      <c r="AF101" s="219"/>
      <c r="AG101" s="219"/>
      <c r="AH101" s="220"/>
      <c r="AI101" s="218">
        <v>12.4</v>
      </c>
      <c r="AJ101" s="219"/>
      <c r="AK101" s="219"/>
      <c r="AL101" s="220"/>
      <c r="AM101" s="218" t="s">
        <v>570</v>
      </c>
      <c r="AN101" s="219"/>
      <c r="AO101" s="219"/>
      <c r="AP101" s="220"/>
      <c r="AQ101" s="218" t="s">
        <v>570</v>
      </c>
      <c r="AR101" s="219"/>
      <c r="AS101" s="219"/>
      <c r="AT101" s="220"/>
      <c r="AU101" s="218" t="s">
        <v>646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570</v>
      </c>
      <c r="AC102" s="461"/>
      <c r="AD102" s="461"/>
      <c r="AE102" s="418" t="s">
        <v>570</v>
      </c>
      <c r="AF102" s="418"/>
      <c r="AG102" s="418"/>
      <c r="AH102" s="418"/>
      <c r="AI102" s="418" t="s">
        <v>570</v>
      </c>
      <c r="AJ102" s="418"/>
      <c r="AK102" s="418"/>
      <c r="AL102" s="418"/>
      <c r="AM102" s="418" t="s">
        <v>646</v>
      </c>
      <c r="AN102" s="418"/>
      <c r="AO102" s="418"/>
      <c r="AP102" s="418"/>
      <c r="AQ102" s="273">
        <v>12.4</v>
      </c>
      <c r="AR102" s="274"/>
      <c r="AS102" s="274"/>
      <c r="AT102" s="319"/>
      <c r="AU102" s="273">
        <v>12.4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359</v>
      </c>
      <c r="AF116" s="418"/>
      <c r="AG116" s="418"/>
      <c r="AH116" s="418"/>
      <c r="AI116" s="418">
        <v>361</v>
      </c>
      <c r="AJ116" s="418"/>
      <c r="AK116" s="418"/>
      <c r="AL116" s="418"/>
      <c r="AM116" s="418">
        <v>366</v>
      </c>
      <c r="AN116" s="418"/>
      <c r="AO116" s="418"/>
      <c r="AP116" s="418"/>
      <c r="AQ116" s="218">
        <v>365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649</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42054</v>
      </c>
      <c r="AF134" s="207"/>
      <c r="AG134" s="207"/>
      <c r="AH134" s="207"/>
      <c r="AI134" s="206">
        <v>46355</v>
      </c>
      <c r="AJ134" s="207"/>
      <c r="AK134" s="207"/>
      <c r="AL134" s="207"/>
      <c r="AM134" s="206">
        <v>48752</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570</v>
      </c>
      <c r="AF135" s="207"/>
      <c r="AG135" s="207"/>
      <c r="AH135" s="207"/>
      <c r="AI135" s="206" t="s">
        <v>570</v>
      </c>
      <c r="AJ135" s="207"/>
      <c r="AK135" s="207"/>
      <c r="AL135" s="207"/>
      <c r="AM135" s="206" t="s">
        <v>646</v>
      </c>
      <c r="AN135" s="207"/>
      <c r="AO135" s="207"/>
      <c r="AP135" s="207"/>
      <c r="AQ135" s="206">
        <v>48752</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595</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596</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595</v>
      </c>
      <c r="AF433" s="207"/>
      <c r="AG433" s="207"/>
      <c r="AH433" s="341"/>
      <c r="AI433" s="340" t="s">
        <v>599</v>
      </c>
      <c r="AJ433" s="207"/>
      <c r="AK433" s="207"/>
      <c r="AL433" s="207"/>
      <c r="AM433" s="340" t="s">
        <v>570</v>
      </c>
      <c r="AN433" s="207"/>
      <c r="AO433" s="207"/>
      <c r="AP433" s="341"/>
      <c r="AQ433" s="340" t="s">
        <v>599</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595</v>
      </c>
      <c r="AF434" s="207"/>
      <c r="AG434" s="207"/>
      <c r="AH434" s="341"/>
      <c r="AI434" s="340" t="s">
        <v>598</v>
      </c>
      <c r="AJ434" s="207"/>
      <c r="AK434" s="207"/>
      <c r="AL434" s="207"/>
      <c r="AM434" s="340" t="s">
        <v>570</v>
      </c>
      <c r="AN434" s="207"/>
      <c r="AO434" s="207"/>
      <c r="AP434" s="341"/>
      <c r="AQ434" s="340" t="s">
        <v>598</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595</v>
      </c>
      <c r="AJ435" s="207"/>
      <c r="AK435" s="207"/>
      <c r="AL435" s="207"/>
      <c r="AM435" s="340" t="s">
        <v>570</v>
      </c>
      <c r="AN435" s="207"/>
      <c r="AO435" s="207"/>
      <c r="AP435" s="341"/>
      <c r="AQ435" s="340" t="s">
        <v>599</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596</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596</v>
      </c>
      <c r="AC458" s="213"/>
      <c r="AD458" s="213"/>
      <c r="AE458" s="340" t="s">
        <v>595</v>
      </c>
      <c r="AF458" s="207"/>
      <c r="AG458" s="207"/>
      <c r="AH458" s="207"/>
      <c r="AI458" s="340" t="s">
        <v>595</v>
      </c>
      <c r="AJ458" s="207"/>
      <c r="AK458" s="207"/>
      <c r="AL458" s="207"/>
      <c r="AM458" s="340" t="s">
        <v>570</v>
      </c>
      <c r="AN458" s="207"/>
      <c r="AO458" s="207"/>
      <c r="AP458" s="341"/>
      <c r="AQ458" s="340" t="s">
        <v>595</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595</v>
      </c>
      <c r="AF459" s="207"/>
      <c r="AG459" s="207"/>
      <c r="AH459" s="341"/>
      <c r="AI459" s="340" t="s">
        <v>595</v>
      </c>
      <c r="AJ459" s="207"/>
      <c r="AK459" s="207"/>
      <c r="AL459" s="207"/>
      <c r="AM459" s="340" t="s">
        <v>570</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598</v>
      </c>
      <c r="AJ460" s="207"/>
      <c r="AK460" s="207"/>
      <c r="AL460" s="207"/>
      <c r="AM460" s="340" t="s">
        <v>570</v>
      </c>
      <c r="AN460" s="207"/>
      <c r="AO460" s="207"/>
      <c r="AP460" s="341"/>
      <c r="AQ460" s="340" t="s">
        <v>598</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619</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619</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619</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619</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651</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651</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619</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652</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652</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619</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619</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652</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652</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613</v>
      </c>
      <c r="F737" s="990"/>
      <c r="G737" s="990"/>
      <c r="H737" s="990"/>
      <c r="I737" s="990"/>
      <c r="J737" s="990"/>
      <c r="K737" s="990"/>
      <c r="L737" s="990"/>
      <c r="M737" s="990"/>
      <c r="N737" s="365" t="s">
        <v>540</v>
      </c>
      <c r="O737" s="365"/>
      <c r="P737" s="365"/>
      <c r="Q737" s="365"/>
      <c r="R737" s="990" t="s">
        <v>614</v>
      </c>
      <c r="S737" s="990"/>
      <c r="T737" s="990"/>
      <c r="U737" s="990"/>
      <c r="V737" s="990"/>
      <c r="W737" s="990"/>
      <c r="X737" s="990"/>
      <c r="Y737" s="990"/>
      <c r="Z737" s="990"/>
      <c r="AA737" s="365" t="s">
        <v>539</v>
      </c>
      <c r="AB737" s="365"/>
      <c r="AC737" s="365"/>
      <c r="AD737" s="365"/>
      <c r="AE737" s="990" t="s">
        <v>615</v>
      </c>
      <c r="AF737" s="990"/>
      <c r="AG737" s="990"/>
      <c r="AH737" s="990"/>
      <c r="AI737" s="990"/>
      <c r="AJ737" s="990"/>
      <c r="AK737" s="990"/>
      <c r="AL737" s="990"/>
      <c r="AM737" s="990"/>
      <c r="AN737" s="365" t="s">
        <v>538</v>
      </c>
      <c r="AO737" s="365"/>
      <c r="AP737" s="365"/>
      <c r="AQ737" s="365"/>
      <c r="AR737" s="982" t="s">
        <v>615</v>
      </c>
      <c r="AS737" s="983"/>
      <c r="AT737" s="983"/>
      <c r="AU737" s="983"/>
      <c r="AV737" s="983"/>
      <c r="AW737" s="983"/>
      <c r="AX737" s="984"/>
      <c r="AY737" s="89"/>
      <c r="AZ737" s="89"/>
    </row>
    <row r="738" spans="1:52" ht="24.75" customHeight="1" x14ac:dyDescent="0.15">
      <c r="A738" s="991" t="s">
        <v>537</v>
      </c>
      <c r="B738" s="210"/>
      <c r="C738" s="210"/>
      <c r="D738" s="211"/>
      <c r="E738" s="990" t="s">
        <v>616</v>
      </c>
      <c r="F738" s="990"/>
      <c r="G738" s="990"/>
      <c r="H738" s="990"/>
      <c r="I738" s="990"/>
      <c r="J738" s="990"/>
      <c r="K738" s="990"/>
      <c r="L738" s="990"/>
      <c r="M738" s="990"/>
      <c r="N738" s="365" t="s">
        <v>536</v>
      </c>
      <c r="O738" s="365"/>
      <c r="P738" s="365"/>
      <c r="Q738" s="365"/>
      <c r="R738" s="990" t="s">
        <v>617</v>
      </c>
      <c r="S738" s="990"/>
      <c r="T738" s="990"/>
      <c r="U738" s="990"/>
      <c r="V738" s="990"/>
      <c r="W738" s="990"/>
      <c r="X738" s="990"/>
      <c r="Y738" s="990"/>
      <c r="Z738" s="990"/>
      <c r="AA738" s="365" t="s">
        <v>535</v>
      </c>
      <c r="AB738" s="365"/>
      <c r="AC738" s="365"/>
      <c r="AD738" s="365"/>
      <c r="AE738" s="990" t="s">
        <v>618</v>
      </c>
      <c r="AF738" s="990"/>
      <c r="AG738" s="990"/>
      <c r="AH738" s="990"/>
      <c r="AI738" s="990"/>
      <c r="AJ738" s="990"/>
      <c r="AK738" s="990"/>
      <c r="AL738" s="990"/>
      <c r="AM738" s="990"/>
      <c r="AN738" s="365" t="s">
        <v>531</v>
      </c>
      <c r="AO738" s="365"/>
      <c r="AP738" s="365"/>
      <c r="AQ738" s="365"/>
      <c r="AR738" s="982">
        <v>163</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164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658</v>
      </c>
      <c r="H781" s="671"/>
      <c r="I781" s="671"/>
      <c r="J781" s="671"/>
      <c r="K781" s="672"/>
      <c r="L781" s="664"/>
      <c r="M781" s="665"/>
      <c r="N781" s="665"/>
      <c r="O781" s="665"/>
      <c r="P781" s="665"/>
      <c r="Q781" s="665"/>
      <c r="R781" s="665"/>
      <c r="S781" s="665"/>
      <c r="T781" s="665"/>
      <c r="U781" s="665"/>
      <c r="V781" s="665"/>
      <c r="W781" s="665"/>
      <c r="X781" s="666"/>
      <c r="Y781" s="388">
        <v>315624</v>
      </c>
      <c r="Z781" s="389"/>
      <c r="AA781" s="389"/>
      <c r="AB781" s="805"/>
      <c r="AC781" s="670" t="s">
        <v>659</v>
      </c>
      <c r="AD781" s="671"/>
      <c r="AE781" s="671"/>
      <c r="AF781" s="671"/>
      <c r="AG781" s="672"/>
      <c r="AH781" s="664" t="s">
        <v>664</v>
      </c>
      <c r="AI781" s="665"/>
      <c r="AJ781" s="665"/>
      <c r="AK781" s="665"/>
      <c r="AL781" s="665"/>
      <c r="AM781" s="665"/>
      <c r="AN781" s="665"/>
      <c r="AO781" s="665"/>
      <c r="AP781" s="665"/>
      <c r="AQ781" s="665"/>
      <c r="AR781" s="665"/>
      <c r="AS781" s="665"/>
      <c r="AT781" s="666"/>
      <c r="AU781" s="388">
        <v>3689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660</v>
      </c>
      <c r="AD782" s="607"/>
      <c r="AE782" s="607"/>
      <c r="AF782" s="607"/>
      <c r="AG782" s="608"/>
      <c r="AH782" s="598" t="s">
        <v>665</v>
      </c>
      <c r="AI782" s="599"/>
      <c r="AJ782" s="599"/>
      <c r="AK782" s="599"/>
      <c r="AL782" s="599"/>
      <c r="AM782" s="599"/>
      <c r="AN782" s="599"/>
      <c r="AO782" s="599"/>
      <c r="AP782" s="599"/>
      <c r="AQ782" s="599"/>
      <c r="AR782" s="599"/>
      <c r="AS782" s="599"/>
      <c r="AT782" s="600"/>
      <c r="AU782" s="601">
        <v>4407</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661</v>
      </c>
      <c r="AD783" s="607"/>
      <c r="AE783" s="607"/>
      <c r="AF783" s="607"/>
      <c r="AG783" s="608"/>
      <c r="AH783" s="598" t="s">
        <v>668</v>
      </c>
      <c r="AI783" s="599"/>
      <c r="AJ783" s="599"/>
      <c r="AK783" s="599"/>
      <c r="AL783" s="599"/>
      <c r="AM783" s="599"/>
      <c r="AN783" s="599"/>
      <c r="AO783" s="599"/>
      <c r="AP783" s="599"/>
      <c r="AQ783" s="599"/>
      <c r="AR783" s="599"/>
      <c r="AS783" s="599"/>
      <c r="AT783" s="600"/>
      <c r="AU783" s="601">
        <v>1080</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662</v>
      </c>
      <c r="AD784" s="607"/>
      <c r="AE784" s="607"/>
      <c r="AF784" s="607"/>
      <c r="AG784" s="608"/>
      <c r="AH784" s="598" t="s">
        <v>666</v>
      </c>
      <c r="AI784" s="599"/>
      <c r="AJ784" s="599"/>
      <c r="AK784" s="599"/>
      <c r="AL784" s="599"/>
      <c r="AM784" s="599"/>
      <c r="AN784" s="599"/>
      <c r="AO784" s="599"/>
      <c r="AP784" s="599"/>
      <c r="AQ784" s="599"/>
      <c r="AR784" s="599"/>
      <c r="AS784" s="599"/>
      <c r="AT784" s="600"/>
      <c r="AU784" s="601">
        <v>354</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663</v>
      </c>
      <c r="AD785" s="607"/>
      <c r="AE785" s="607"/>
      <c r="AF785" s="607"/>
      <c r="AG785" s="608"/>
      <c r="AH785" s="598" t="s">
        <v>667</v>
      </c>
      <c r="AI785" s="599"/>
      <c r="AJ785" s="599"/>
      <c r="AK785" s="599"/>
      <c r="AL785" s="599"/>
      <c r="AM785" s="599"/>
      <c r="AN785" s="599"/>
      <c r="AO785" s="599"/>
      <c r="AP785" s="599"/>
      <c r="AQ785" s="599"/>
      <c r="AR785" s="599"/>
      <c r="AS785" s="599"/>
      <c r="AT785" s="600"/>
      <c r="AU785" s="601">
        <v>201</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315624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9731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647</v>
      </c>
      <c r="D837" s="347"/>
      <c r="E837" s="347"/>
      <c r="F837" s="347"/>
      <c r="G837" s="347"/>
      <c r="H837" s="347"/>
      <c r="I837" s="347"/>
      <c r="J837" s="348">
        <v>6010005002596</v>
      </c>
      <c r="K837" s="349"/>
      <c r="L837" s="349"/>
      <c r="M837" s="349"/>
      <c r="N837" s="349"/>
      <c r="O837" s="349"/>
      <c r="P837" s="362" t="s">
        <v>648</v>
      </c>
      <c r="Q837" s="350"/>
      <c r="R837" s="350"/>
      <c r="S837" s="350"/>
      <c r="T837" s="350"/>
      <c r="U837" s="350"/>
      <c r="V837" s="350"/>
      <c r="W837" s="350"/>
      <c r="X837" s="350"/>
      <c r="Y837" s="351">
        <v>315624</v>
      </c>
      <c r="Z837" s="352"/>
      <c r="AA837" s="352"/>
      <c r="AB837" s="353"/>
      <c r="AC837" s="363" t="s">
        <v>645</v>
      </c>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634</v>
      </c>
      <c r="D870" s="347"/>
      <c r="E870" s="347"/>
      <c r="F870" s="347"/>
      <c r="G870" s="347"/>
      <c r="H870" s="347"/>
      <c r="I870" s="347"/>
      <c r="J870" s="348">
        <v>5011105000953</v>
      </c>
      <c r="K870" s="349"/>
      <c r="L870" s="349"/>
      <c r="M870" s="349"/>
      <c r="N870" s="349"/>
      <c r="O870" s="349"/>
      <c r="P870" s="350" t="s">
        <v>644</v>
      </c>
      <c r="Q870" s="350"/>
      <c r="R870" s="350"/>
      <c r="S870" s="350"/>
      <c r="T870" s="350"/>
      <c r="U870" s="350"/>
      <c r="V870" s="350"/>
      <c r="W870" s="350"/>
      <c r="X870" s="350"/>
      <c r="Y870" s="351">
        <v>9731</v>
      </c>
      <c r="Z870" s="352"/>
      <c r="AA870" s="352"/>
      <c r="AB870" s="353"/>
      <c r="AC870" s="363" t="s">
        <v>645</v>
      </c>
      <c r="AD870" s="371"/>
      <c r="AE870" s="371"/>
      <c r="AF870" s="371"/>
      <c r="AG870" s="371"/>
      <c r="AH870" s="372" t="s">
        <v>646</v>
      </c>
      <c r="AI870" s="373"/>
      <c r="AJ870" s="373"/>
      <c r="AK870" s="373"/>
      <c r="AL870" s="357" t="s">
        <v>570</v>
      </c>
      <c r="AM870" s="358"/>
      <c r="AN870" s="358"/>
      <c r="AO870" s="359"/>
      <c r="AP870" s="360" t="s">
        <v>646</v>
      </c>
      <c r="AQ870" s="360"/>
      <c r="AR870" s="360"/>
      <c r="AS870" s="360"/>
      <c r="AT870" s="360"/>
      <c r="AU870" s="360"/>
      <c r="AV870" s="360"/>
      <c r="AW870" s="360"/>
      <c r="AX870" s="360"/>
    </row>
    <row r="871" spans="1:50" ht="30" customHeight="1" x14ac:dyDescent="0.15">
      <c r="A871" s="376">
        <v>2</v>
      </c>
      <c r="B871" s="376">
        <v>1</v>
      </c>
      <c r="C871" s="361" t="s">
        <v>635</v>
      </c>
      <c r="D871" s="347"/>
      <c r="E871" s="347"/>
      <c r="F871" s="347"/>
      <c r="G871" s="347"/>
      <c r="H871" s="347"/>
      <c r="I871" s="347"/>
      <c r="J871" s="348">
        <v>4010405001654</v>
      </c>
      <c r="K871" s="349"/>
      <c r="L871" s="349"/>
      <c r="M871" s="349"/>
      <c r="N871" s="349"/>
      <c r="O871" s="349"/>
      <c r="P871" s="350" t="s">
        <v>644</v>
      </c>
      <c r="Q871" s="350"/>
      <c r="R871" s="350"/>
      <c r="S871" s="350"/>
      <c r="T871" s="350"/>
      <c r="U871" s="350"/>
      <c r="V871" s="350"/>
      <c r="W871" s="350"/>
      <c r="X871" s="350"/>
      <c r="Y871" s="351">
        <v>8710</v>
      </c>
      <c r="Z871" s="352"/>
      <c r="AA871" s="352"/>
      <c r="AB871" s="353"/>
      <c r="AC871" s="363" t="s">
        <v>645</v>
      </c>
      <c r="AD871" s="363"/>
      <c r="AE871" s="363"/>
      <c r="AF871" s="363"/>
      <c r="AG871" s="363"/>
      <c r="AH871" s="372" t="s">
        <v>570</v>
      </c>
      <c r="AI871" s="373"/>
      <c r="AJ871" s="373"/>
      <c r="AK871" s="373"/>
      <c r="AL871" s="357" t="s">
        <v>570</v>
      </c>
      <c r="AM871" s="358"/>
      <c r="AN871" s="358"/>
      <c r="AO871" s="359"/>
      <c r="AP871" s="360" t="s">
        <v>570</v>
      </c>
      <c r="AQ871" s="360"/>
      <c r="AR871" s="360"/>
      <c r="AS871" s="360"/>
      <c r="AT871" s="360"/>
      <c r="AU871" s="360"/>
      <c r="AV871" s="360"/>
      <c r="AW871" s="360"/>
      <c r="AX871" s="360"/>
    </row>
    <row r="872" spans="1:50" ht="30" customHeight="1" x14ac:dyDescent="0.15">
      <c r="A872" s="376">
        <v>3</v>
      </c>
      <c r="B872" s="376">
        <v>1</v>
      </c>
      <c r="C872" s="361" t="s">
        <v>636</v>
      </c>
      <c r="D872" s="347"/>
      <c r="E872" s="347"/>
      <c r="F872" s="347"/>
      <c r="G872" s="347"/>
      <c r="H872" s="347"/>
      <c r="I872" s="347"/>
      <c r="J872" s="348">
        <v>1011005000371</v>
      </c>
      <c r="K872" s="349"/>
      <c r="L872" s="349"/>
      <c r="M872" s="349"/>
      <c r="N872" s="349"/>
      <c r="O872" s="349"/>
      <c r="P872" s="362" t="s">
        <v>644</v>
      </c>
      <c r="Q872" s="350"/>
      <c r="R872" s="350"/>
      <c r="S872" s="350"/>
      <c r="T872" s="350"/>
      <c r="U872" s="350"/>
      <c r="V872" s="350"/>
      <c r="W872" s="350"/>
      <c r="X872" s="350"/>
      <c r="Y872" s="351">
        <v>6514</v>
      </c>
      <c r="Z872" s="352"/>
      <c r="AA872" s="352"/>
      <c r="AB872" s="353"/>
      <c r="AC872" s="363" t="s">
        <v>645</v>
      </c>
      <c r="AD872" s="363"/>
      <c r="AE872" s="363"/>
      <c r="AF872" s="363"/>
      <c r="AG872" s="363"/>
      <c r="AH872" s="355" t="s">
        <v>570</v>
      </c>
      <c r="AI872" s="356"/>
      <c r="AJ872" s="356"/>
      <c r="AK872" s="356"/>
      <c r="AL872" s="357" t="s">
        <v>570</v>
      </c>
      <c r="AM872" s="358"/>
      <c r="AN872" s="358"/>
      <c r="AO872" s="359"/>
      <c r="AP872" s="360" t="s">
        <v>570</v>
      </c>
      <c r="AQ872" s="360"/>
      <c r="AR872" s="360"/>
      <c r="AS872" s="360"/>
      <c r="AT872" s="360"/>
      <c r="AU872" s="360"/>
      <c r="AV872" s="360"/>
      <c r="AW872" s="360"/>
      <c r="AX872" s="360"/>
    </row>
    <row r="873" spans="1:50" ht="30" customHeight="1" x14ac:dyDescent="0.15">
      <c r="A873" s="376">
        <v>4</v>
      </c>
      <c r="B873" s="376">
        <v>1</v>
      </c>
      <c r="C873" s="361" t="s">
        <v>637</v>
      </c>
      <c r="D873" s="347"/>
      <c r="E873" s="347"/>
      <c r="F873" s="347"/>
      <c r="G873" s="347"/>
      <c r="H873" s="347"/>
      <c r="I873" s="347"/>
      <c r="J873" s="348">
        <v>9130005004289</v>
      </c>
      <c r="K873" s="349"/>
      <c r="L873" s="349"/>
      <c r="M873" s="349"/>
      <c r="N873" s="349"/>
      <c r="O873" s="349"/>
      <c r="P873" s="362" t="s">
        <v>644</v>
      </c>
      <c r="Q873" s="350"/>
      <c r="R873" s="350"/>
      <c r="S873" s="350"/>
      <c r="T873" s="350"/>
      <c r="U873" s="350"/>
      <c r="V873" s="350"/>
      <c r="W873" s="350"/>
      <c r="X873" s="350"/>
      <c r="Y873" s="351">
        <v>6389</v>
      </c>
      <c r="Z873" s="352"/>
      <c r="AA873" s="352"/>
      <c r="AB873" s="353"/>
      <c r="AC873" s="363" t="s">
        <v>645</v>
      </c>
      <c r="AD873" s="363"/>
      <c r="AE873" s="363"/>
      <c r="AF873" s="363"/>
      <c r="AG873" s="363"/>
      <c r="AH873" s="355" t="s">
        <v>570</v>
      </c>
      <c r="AI873" s="356"/>
      <c r="AJ873" s="356"/>
      <c r="AK873" s="356"/>
      <c r="AL873" s="357" t="s">
        <v>570</v>
      </c>
      <c r="AM873" s="358"/>
      <c r="AN873" s="358"/>
      <c r="AO873" s="359"/>
      <c r="AP873" s="360" t="s">
        <v>570</v>
      </c>
      <c r="AQ873" s="360"/>
      <c r="AR873" s="360"/>
      <c r="AS873" s="360"/>
      <c r="AT873" s="360"/>
      <c r="AU873" s="360"/>
      <c r="AV873" s="360"/>
      <c r="AW873" s="360"/>
      <c r="AX873" s="360"/>
    </row>
    <row r="874" spans="1:50" ht="30" customHeight="1" x14ac:dyDescent="0.15">
      <c r="A874" s="376">
        <v>5</v>
      </c>
      <c r="B874" s="376">
        <v>1</v>
      </c>
      <c r="C874" s="361" t="s">
        <v>638</v>
      </c>
      <c r="D874" s="347"/>
      <c r="E874" s="347"/>
      <c r="F874" s="347"/>
      <c r="G874" s="347"/>
      <c r="H874" s="347"/>
      <c r="I874" s="347"/>
      <c r="J874" s="348">
        <v>5010005002382</v>
      </c>
      <c r="K874" s="349"/>
      <c r="L874" s="349"/>
      <c r="M874" s="349"/>
      <c r="N874" s="349"/>
      <c r="O874" s="349"/>
      <c r="P874" s="350" t="s">
        <v>644</v>
      </c>
      <c r="Q874" s="350"/>
      <c r="R874" s="350"/>
      <c r="S874" s="350"/>
      <c r="T874" s="350"/>
      <c r="U874" s="350"/>
      <c r="V874" s="350"/>
      <c r="W874" s="350"/>
      <c r="X874" s="350"/>
      <c r="Y874" s="351">
        <v>5847</v>
      </c>
      <c r="Z874" s="352"/>
      <c r="AA874" s="352"/>
      <c r="AB874" s="353"/>
      <c r="AC874" s="354" t="s">
        <v>645</v>
      </c>
      <c r="AD874" s="354"/>
      <c r="AE874" s="354"/>
      <c r="AF874" s="354"/>
      <c r="AG874" s="354"/>
      <c r="AH874" s="355" t="s">
        <v>570</v>
      </c>
      <c r="AI874" s="356"/>
      <c r="AJ874" s="356"/>
      <c r="AK874" s="356"/>
      <c r="AL874" s="357" t="s">
        <v>570</v>
      </c>
      <c r="AM874" s="358"/>
      <c r="AN874" s="358"/>
      <c r="AO874" s="359"/>
      <c r="AP874" s="360" t="s">
        <v>570</v>
      </c>
      <c r="AQ874" s="360"/>
      <c r="AR874" s="360"/>
      <c r="AS874" s="360"/>
      <c r="AT874" s="360"/>
      <c r="AU874" s="360"/>
      <c r="AV874" s="360"/>
      <c r="AW874" s="360"/>
      <c r="AX874" s="360"/>
    </row>
    <row r="875" spans="1:50" ht="30" customHeight="1" x14ac:dyDescent="0.15">
      <c r="A875" s="376">
        <v>6</v>
      </c>
      <c r="B875" s="376">
        <v>1</v>
      </c>
      <c r="C875" s="361" t="s">
        <v>639</v>
      </c>
      <c r="D875" s="347"/>
      <c r="E875" s="347"/>
      <c r="F875" s="347"/>
      <c r="G875" s="347"/>
      <c r="H875" s="347"/>
      <c r="I875" s="347"/>
      <c r="J875" s="348">
        <v>2122005000036</v>
      </c>
      <c r="K875" s="349"/>
      <c r="L875" s="349"/>
      <c r="M875" s="349"/>
      <c r="N875" s="349"/>
      <c r="O875" s="349"/>
      <c r="P875" s="350" t="s">
        <v>644</v>
      </c>
      <c r="Q875" s="350"/>
      <c r="R875" s="350"/>
      <c r="S875" s="350"/>
      <c r="T875" s="350"/>
      <c r="U875" s="350"/>
      <c r="V875" s="350"/>
      <c r="W875" s="350"/>
      <c r="X875" s="350"/>
      <c r="Y875" s="351">
        <v>4767</v>
      </c>
      <c r="Z875" s="352"/>
      <c r="AA875" s="352"/>
      <c r="AB875" s="353"/>
      <c r="AC875" s="354" t="s">
        <v>645</v>
      </c>
      <c r="AD875" s="354"/>
      <c r="AE875" s="354"/>
      <c r="AF875" s="354"/>
      <c r="AG875" s="354"/>
      <c r="AH875" s="355" t="s">
        <v>570</v>
      </c>
      <c r="AI875" s="356"/>
      <c r="AJ875" s="356"/>
      <c r="AK875" s="356"/>
      <c r="AL875" s="357" t="s">
        <v>570</v>
      </c>
      <c r="AM875" s="358"/>
      <c r="AN875" s="358"/>
      <c r="AO875" s="359"/>
      <c r="AP875" s="360" t="s">
        <v>570</v>
      </c>
      <c r="AQ875" s="360"/>
      <c r="AR875" s="360"/>
      <c r="AS875" s="360"/>
      <c r="AT875" s="360"/>
      <c r="AU875" s="360"/>
      <c r="AV875" s="360"/>
      <c r="AW875" s="360"/>
      <c r="AX875" s="360"/>
    </row>
    <row r="876" spans="1:50" ht="30" customHeight="1" x14ac:dyDescent="0.15">
      <c r="A876" s="376">
        <v>7</v>
      </c>
      <c r="B876" s="376">
        <v>1</v>
      </c>
      <c r="C876" s="361" t="s">
        <v>640</v>
      </c>
      <c r="D876" s="347"/>
      <c r="E876" s="347"/>
      <c r="F876" s="347"/>
      <c r="G876" s="347"/>
      <c r="H876" s="347"/>
      <c r="I876" s="347"/>
      <c r="J876" s="348">
        <v>8010705000410</v>
      </c>
      <c r="K876" s="349"/>
      <c r="L876" s="349"/>
      <c r="M876" s="349"/>
      <c r="N876" s="349"/>
      <c r="O876" s="349"/>
      <c r="P876" s="350" t="s">
        <v>644</v>
      </c>
      <c r="Q876" s="350"/>
      <c r="R876" s="350"/>
      <c r="S876" s="350"/>
      <c r="T876" s="350"/>
      <c r="U876" s="350"/>
      <c r="V876" s="350"/>
      <c r="W876" s="350"/>
      <c r="X876" s="350"/>
      <c r="Y876" s="351">
        <v>4237</v>
      </c>
      <c r="Z876" s="352"/>
      <c r="AA876" s="352"/>
      <c r="AB876" s="353"/>
      <c r="AC876" s="354" t="s">
        <v>645</v>
      </c>
      <c r="AD876" s="354"/>
      <c r="AE876" s="354"/>
      <c r="AF876" s="354"/>
      <c r="AG876" s="354"/>
      <c r="AH876" s="355" t="s">
        <v>570</v>
      </c>
      <c r="AI876" s="356"/>
      <c r="AJ876" s="356"/>
      <c r="AK876" s="356"/>
      <c r="AL876" s="357" t="s">
        <v>570</v>
      </c>
      <c r="AM876" s="358"/>
      <c r="AN876" s="358"/>
      <c r="AO876" s="359"/>
      <c r="AP876" s="360" t="s">
        <v>570</v>
      </c>
      <c r="AQ876" s="360"/>
      <c r="AR876" s="360"/>
      <c r="AS876" s="360"/>
      <c r="AT876" s="360"/>
      <c r="AU876" s="360"/>
      <c r="AV876" s="360"/>
      <c r="AW876" s="360"/>
      <c r="AX876" s="360"/>
    </row>
    <row r="877" spans="1:50" ht="30" customHeight="1" x14ac:dyDescent="0.15">
      <c r="A877" s="376">
        <v>8</v>
      </c>
      <c r="B877" s="376">
        <v>1</v>
      </c>
      <c r="C877" s="361" t="s">
        <v>641</v>
      </c>
      <c r="D877" s="347"/>
      <c r="E877" s="347"/>
      <c r="F877" s="347"/>
      <c r="G877" s="347"/>
      <c r="H877" s="347"/>
      <c r="I877" s="347"/>
      <c r="J877" s="348">
        <v>8010005002330</v>
      </c>
      <c r="K877" s="349"/>
      <c r="L877" s="349"/>
      <c r="M877" s="349"/>
      <c r="N877" s="349"/>
      <c r="O877" s="349"/>
      <c r="P877" s="350" t="s">
        <v>644</v>
      </c>
      <c r="Q877" s="350"/>
      <c r="R877" s="350"/>
      <c r="S877" s="350"/>
      <c r="T877" s="350"/>
      <c r="U877" s="350"/>
      <c r="V877" s="350"/>
      <c r="W877" s="350"/>
      <c r="X877" s="350"/>
      <c r="Y877" s="351">
        <v>4005</v>
      </c>
      <c r="Z877" s="352"/>
      <c r="AA877" s="352"/>
      <c r="AB877" s="353"/>
      <c r="AC877" s="354" t="s">
        <v>645</v>
      </c>
      <c r="AD877" s="354"/>
      <c r="AE877" s="354"/>
      <c r="AF877" s="354"/>
      <c r="AG877" s="354"/>
      <c r="AH877" s="355" t="s">
        <v>570</v>
      </c>
      <c r="AI877" s="356"/>
      <c r="AJ877" s="356"/>
      <c r="AK877" s="356"/>
      <c r="AL877" s="357" t="s">
        <v>570</v>
      </c>
      <c r="AM877" s="358"/>
      <c r="AN877" s="358"/>
      <c r="AO877" s="359"/>
      <c r="AP877" s="360" t="s">
        <v>570</v>
      </c>
      <c r="AQ877" s="360"/>
      <c r="AR877" s="360"/>
      <c r="AS877" s="360"/>
      <c r="AT877" s="360"/>
      <c r="AU877" s="360"/>
      <c r="AV877" s="360"/>
      <c r="AW877" s="360"/>
      <c r="AX877" s="360"/>
    </row>
    <row r="878" spans="1:50" ht="30" customHeight="1" x14ac:dyDescent="0.15">
      <c r="A878" s="376">
        <v>9</v>
      </c>
      <c r="B878" s="376">
        <v>1</v>
      </c>
      <c r="C878" s="361" t="s">
        <v>642</v>
      </c>
      <c r="D878" s="347"/>
      <c r="E878" s="347"/>
      <c r="F878" s="347"/>
      <c r="G878" s="347"/>
      <c r="H878" s="347"/>
      <c r="I878" s="347"/>
      <c r="J878" s="348">
        <v>9010005002362</v>
      </c>
      <c r="K878" s="349"/>
      <c r="L878" s="349"/>
      <c r="M878" s="349"/>
      <c r="N878" s="349"/>
      <c r="O878" s="349"/>
      <c r="P878" s="350" t="s">
        <v>644</v>
      </c>
      <c r="Q878" s="350"/>
      <c r="R878" s="350"/>
      <c r="S878" s="350"/>
      <c r="T878" s="350"/>
      <c r="U878" s="350"/>
      <c r="V878" s="350"/>
      <c r="W878" s="350"/>
      <c r="X878" s="350"/>
      <c r="Y878" s="351">
        <v>3731</v>
      </c>
      <c r="Z878" s="352"/>
      <c r="AA878" s="352"/>
      <c r="AB878" s="353"/>
      <c r="AC878" s="354" t="s">
        <v>645</v>
      </c>
      <c r="AD878" s="354"/>
      <c r="AE878" s="354"/>
      <c r="AF878" s="354"/>
      <c r="AG878" s="354"/>
      <c r="AH878" s="355" t="s">
        <v>570</v>
      </c>
      <c r="AI878" s="356"/>
      <c r="AJ878" s="356"/>
      <c r="AK878" s="356"/>
      <c r="AL878" s="357" t="s">
        <v>570</v>
      </c>
      <c r="AM878" s="358"/>
      <c r="AN878" s="358"/>
      <c r="AO878" s="359"/>
      <c r="AP878" s="360" t="s">
        <v>570</v>
      </c>
      <c r="AQ878" s="360"/>
      <c r="AR878" s="360"/>
      <c r="AS878" s="360"/>
      <c r="AT878" s="360"/>
      <c r="AU878" s="360"/>
      <c r="AV878" s="360"/>
      <c r="AW878" s="360"/>
      <c r="AX878" s="360"/>
    </row>
    <row r="879" spans="1:50" ht="30" customHeight="1" x14ac:dyDescent="0.15">
      <c r="A879" s="376">
        <v>10</v>
      </c>
      <c r="B879" s="376">
        <v>1</v>
      </c>
      <c r="C879" s="361" t="s">
        <v>643</v>
      </c>
      <c r="D879" s="347"/>
      <c r="E879" s="347"/>
      <c r="F879" s="347"/>
      <c r="G879" s="347"/>
      <c r="H879" s="347"/>
      <c r="I879" s="347"/>
      <c r="J879" s="348">
        <v>5011105000945</v>
      </c>
      <c r="K879" s="349"/>
      <c r="L879" s="349"/>
      <c r="M879" s="349"/>
      <c r="N879" s="349"/>
      <c r="O879" s="349"/>
      <c r="P879" s="350" t="s">
        <v>644</v>
      </c>
      <c r="Q879" s="350"/>
      <c r="R879" s="350"/>
      <c r="S879" s="350"/>
      <c r="T879" s="350"/>
      <c r="U879" s="350"/>
      <c r="V879" s="350"/>
      <c r="W879" s="350"/>
      <c r="X879" s="350"/>
      <c r="Y879" s="351">
        <v>3474</v>
      </c>
      <c r="Z879" s="352"/>
      <c r="AA879" s="352"/>
      <c r="AB879" s="353"/>
      <c r="AC879" s="354" t="s">
        <v>645</v>
      </c>
      <c r="AD879" s="354"/>
      <c r="AE879" s="354"/>
      <c r="AF879" s="354"/>
      <c r="AG879" s="354"/>
      <c r="AH879" s="355" t="s">
        <v>570</v>
      </c>
      <c r="AI879" s="356"/>
      <c r="AJ879" s="356"/>
      <c r="AK879" s="356"/>
      <c r="AL879" s="357" t="s">
        <v>570</v>
      </c>
      <c r="AM879" s="358"/>
      <c r="AN879" s="358"/>
      <c r="AO879" s="359"/>
      <c r="AP879" s="360" t="s">
        <v>570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E116 AQ116">
    <cfRule type="expression" dxfId="2597" priority="13171">
      <formula>IF(RIGHT(TEXT(AE116,"0.#"),1)=".",FALSE,TRUE)</formula>
    </cfRule>
    <cfRule type="expression" dxfId="2596" priority="13172">
      <formula>IF(RIGHT(TEXT(AE116,"0.#"),1)=".",TRUE,FALSE)</formula>
    </cfRule>
  </conditionalFormatting>
  <conditionalFormatting sqref="AI116">
    <cfRule type="expression" dxfId="2595" priority="13169">
      <formula>IF(RIGHT(TEXT(AI116,"0.#"),1)=".",FALSE,TRUE)</formula>
    </cfRule>
    <cfRule type="expression" dxfId="2594" priority="13170">
      <formula>IF(RIGHT(TEXT(AI116,"0.#"),1)=".",TRUE,FALSE)</formula>
    </cfRule>
  </conditionalFormatting>
  <conditionalFormatting sqref="AM116">
    <cfRule type="expression" dxfId="2593" priority="13167">
      <formula>IF(RIGHT(TEXT(AM116,"0.#"),1)=".",FALSE,TRUE)</formula>
    </cfRule>
    <cfRule type="expression" dxfId="2592" priority="13168">
      <formula>IF(RIGHT(TEXT(AM116,"0.#"),1)=".",TRUE,FALSE)</formula>
    </cfRule>
  </conditionalFormatting>
  <conditionalFormatting sqref="AE117 AM117">
    <cfRule type="expression" dxfId="2591" priority="13165">
      <formula>IF(RIGHT(TEXT(AE117,"0.#"),1)=".",FALSE,TRUE)</formula>
    </cfRule>
    <cfRule type="expression" dxfId="2590" priority="13166">
      <formula>IF(RIGHT(TEXT(AE117,"0.#"),1)=".",TRUE,FALSE)</formula>
    </cfRule>
  </conditionalFormatting>
  <conditionalFormatting sqref="AI117">
    <cfRule type="expression" dxfId="2589" priority="13163">
      <formula>IF(RIGHT(TEXT(AI117,"0.#"),1)=".",FALSE,TRUE)</formula>
    </cfRule>
    <cfRule type="expression" dxfId="2588" priority="13164">
      <formula>IF(RIGHT(TEXT(AI117,"0.#"),1)=".",TRUE,FALSE)</formula>
    </cfRule>
  </conditionalFormatting>
  <conditionalFormatting sqref="AQ117">
    <cfRule type="expression" dxfId="2587" priority="13159">
      <formula>IF(RIGHT(TEXT(AQ117,"0.#"),1)=".",FALSE,TRUE)</formula>
    </cfRule>
    <cfRule type="expression" dxfId="2586" priority="13160">
      <formula>IF(RIGHT(TEXT(AQ117,"0.#"),1)=".",TRUE,FALSE)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I134:AI135 AM134:AM135 AQ134:AQ135 AU134:AU135">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39:AO866">
    <cfRule type="expression" dxfId="2503" priority="6641">
      <formula>IF(AND(AL839&gt;=0, RIGHT(TEXT(AL839,"0.#"),1)&lt;&gt;"."),TRUE,FALSE)</formula>
    </cfRule>
    <cfRule type="expression" dxfId="2502" priority="6642">
      <formula>IF(AND(AL839&gt;=0, RIGHT(TEXT(AL839,"0.#"),1)="."),TRUE,FALSE)</formula>
    </cfRule>
    <cfRule type="expression" dxfId="2501" priority="6643">
      <formula>IF(AND(AL839&lt;0, RIGHT(TEXT(AL839,"0.#"),1)&lt;&gt;"."),TRUE,FALSE)</formula>
    </cfRule>
    <cfRule type="expression" dxfId="2500" priority="6644">
      <formula>IF(AND(AL839&lt;0, RIGHT(TEXT(AL839,"0.#"),1)="."),TRUE,FALSE)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39:Y866">
    <cfRule type="expression" dxfId="2429" priority="2969">
      <formula>IF(RIGHT(TEXT(Y839,"0.#"),1)=".",FALSE,TRUE)</formula>
    </cfRule>
    <cfRule type="expression" dxfId="2428" priority="2970">
      <formula>IF(RIGHT(TEXT(Y839,"0.#"),1)=".",TRUE,FALSE)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2:AO1131">
    <cfRule type="expression" dxfId="2399" priority="2875">
      <formula>IF(AND(AL1102&gt;=0, RIGHT(TEXT(AL1102,"0.#"),1)&lt;&gt;"."),TRUE,FALSE)</formula>
    </cfRule>
    <cfRule type="expression" dxfId="2398" priority="2876">
      <formula>IF(AND(AL1102&gt;=0, RIGHT(TEXT(AL1102,"0.#"),1)="."),TRUE,FALSE)</formula>
    </cfRule>
    <cfRule type="expression" dxfId="2397" priority="2877">
      <formula>IF(AND(AL1102&lt;0, RIGHT(TEXT(AL1102,"0.#"),1)&lt;&gt;"."),TRUE,FALSE)</formula>
    </cfRule>
    <cfRule type="expression" dxfId="2396" priority="2878">
      <formula>IF(AND(AL1102&lt;0, RIGHT(TEXT(AL1102,"0.#"),1)="."),TRUE,FALSE)</formula>
    </cfRule>
  </conditionalFormatting>
  <conditionalFormatting sqref="Y1102:Y1131">
    <cfRule type="expression" dxfId="2395" priority="2873">
      <formula>IF(RIGHT(TEXT(Y1102,"0.#"),1)=".",FALSE,TRUE)</formula>
    </cfRule>
    <cfRule type="expression" dxfId="2394" priority="2874">
      <formula>IF(RIGHT(TEXT(Y1102,"0.#"),1)=".",TRUE,FALSE)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7:AO838">
    <cfRule type="expression" dxfId="2385" priority="2827">
      <formula>IF(AND(AL837&gt;=0, RIGHT(TEXT(AL837,"0.#"),1)&lt;&gt;"."),TRUE,FALSE)</formula>
    </cfRule>
    <cfRule type="expression" dxfId="2384" priority="2828">
      <formula>IF(AND(AL837&gt;=0, RIGHT(TEXT(AL837,"0.#"),1)="."),TRUE,FALSE)</formula>
    </cfRule>
    <cfRule type="expression" dxfId="2383" priority="2829">
      <formula>IF(AND(AL837&lt;0, RIGHT(TEXT(AL837,"0.#"),1)&lt;&gt;"."),TRUE,FALSE)</formula>
    </cfRule>
    <cfRule type="expression" dxfId="2382" priority="2830">
      <formula>IF(AND(AL837&lt;0, RIGHT(TEXT(AL837,"0.#"),1)="."),TRUE,FALSE)</formula>
    </cfRule>
  </conditionalFormatting>
  <conditionalFormatting sqref="Y837:Y838">
    <cfRule type="expression" dxfId="2381" priority="2825">
      <formula>IF(RIGHT(TEXT(Y837,"0.#"),1)=".",FALSE,TRUE)</formula>
    </cfRule>
    <cfRule type="expression" dxfId="2380" priority="2826">
      <formula>IF(RIGHT(TEXT(Y837,"0.#"),1)=".",TRUE,FALSE)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80:Y899">
    <cfRule type="expression" dxfId="2063" priority="2085">
      <formula>IF(RIGHT(TEXT(Y880,"0.#"),1)=".",FALSE,TRUE)</formula>
    </cfRule>
    <cfRule type="expression" dxfId="2062" priority="2086">
      <formula>IF(RIGHT(TEXT(Y880,"0.#"),1)=".",TRUE,FALSE)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899">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72:AO879">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4" manualBreakCount="4">
    <brk id="36" max="16383" man="1"/>
    <brk id="483" max="16383" man="1"/>
    <brk id="729" max="16383" man="1"/>
    <brk id="75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619</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619</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2019-07-01T05:38:03Z</cp:lastPrinted>
  <dcterms:created xsi:type="dcterms:W3CDTF">2012-03-13T00:50:25Z</dcterms:created>
  <dcterms:modified xsi:type="dcterms:W3CDTF">2019-07-09T10:32:18Z</dcterms:modified>
</cp:coreProperties>
</file>