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C525940-3A68-4900-8E4E-A7A8764457C7}"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<sst xmlns="http://schemas.openxmlformats.org/spreadsheetml/2006/main" count="2895" uniqueCount="658">
  <si>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</si>
  <si>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</si>
  <si>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</si>
  <si>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</si>
  <si>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</si>
  <si>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</si>
  <si>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</si>
  <si>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</si>
  <si>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</si>
  <si>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</si>
  <si>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</si>
  <si>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</si>
  <si>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</si>
  <si>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</si>
  <si>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</si>
  <si>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</si>
  <si>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</si>
  <si>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</si>
  <si>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</si>
  <si>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</si>
  <si>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</si>
  <si>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</si>
  <si>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</si>
  <si>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</si>
  <si>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</si>
  <si>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</si>
  <si>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</si>
  <si>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</si>
  <si>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</si>
  <si>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</si>
  <si>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</si>
  <si>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</si>
  <si>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</si>
  <si>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</si>
  <si>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</si>
  <si>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</si>
  <si>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</si>
  <si>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</si>
  <si>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</si>
  <si>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</si>
  <si>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</si>
  <si>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</si>
  <si>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</si>
  <si>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</si>
  <si>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</si>
  <si>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</si>
  <si>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</si>
  <si>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</si>
  <si>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</si>
  <si>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</si>
  <si>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</si>
  <si>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</si>
  <si>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</si>
  <si>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</si>
  <si>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</si>
  <si>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</si>
  <si>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</si>
  <si>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</si>
  <si>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</si>
  <si>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</si>
  <si>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</si>
  <si>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</si>
  <si>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</si>
  <si>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</si>
  <si>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</si>
  <si>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</si>
  <si>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</si>
  <si>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</si>
  <si>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</si>
  <si>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</si>
  <si>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</si>
  <si>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</si>
  <si>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</si>
  <si>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</si>
  <si>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</si>
  <si>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</si>
  <si>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</si>
  <si>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</si>
  <si>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</si>
  <si>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</si>
  <si>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</si>
  <si>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</si>
  <si>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</si>
  <si>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</si>
  <si>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</si>
  <si>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</si>
  <si>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</si>
  <si>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</si>
  <si>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</si>
  <si>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</si>
  <si>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</si>
  <si>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</si>
  <si>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</si>
  <si>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</si>
  <si>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</si>
  <si>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</si>
  <si>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</si>
  <si>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</si>
  <si>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</si>
  <si>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</si>
  <si>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</si>
  <si>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</si>
  <si>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</si>
  <si>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</si>
  <si>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</si>
  <si>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</si>
  <si>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</si>
  <si>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</si>
  <si>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</si>
  <si>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</si>
  <si>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</si>
  <si>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</si>
  <si>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</si>
  <si>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</si>
  <si>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</si>
  <si>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</si>
  <si>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</si>
  <si>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</si>
  <si>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</si>
  <si>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</si>
  <si>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</si>
  <si>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</si>
  <si>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</si>
  <si>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</si>
  <si>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</si>
  <si>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</si>
  <si>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</si>
  <si>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</si>
  <si>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</si>
  <si>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</si>
  <si>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</si>
  <si>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</si>
  <si>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</si>
  <si>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</si>
  <si>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</si>
  <si>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</si>
  <si>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</si>
  <si>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</si>
  <si>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</si>
  <si>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</si>
  <si>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</si>
  <si>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</si>
  <si>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</si>
  <si>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</si>
  <si>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</si>
  <si>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</si>
  <si>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</si>
  <si>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</si>
  <si>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</si>
  <si>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</si>
  <si>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</si>
  <si>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</si>
  <si>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</si>
  <si>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</si>
  <si>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</si>
  <si>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</si>
  <si>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</si>
  <si>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</si>
  <si>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</si>
  <si>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</si>
  <si>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</si>
  <si>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</si>
  <si>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</si>
  <si>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</si>
  <si>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</si>
  <si>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</si>
  <si>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</si>
  <si>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</si>
  <si>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</si>
  <si>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</si>
  <si>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</si>
  <si>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</si>
  <si>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</si>
  <si>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</si>
  <si>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</si>
  <si>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</si>
  <si>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</si>
  <si>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</si>
  <si>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</si>
  <si>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</si>
  <si>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</si>
  <si>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</si>
  <si>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</si>
  <si>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</si>
  <si>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</si>
  <si>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</si>
  <si>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</si>
  <si>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</si>
  <si>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</si>
  <si>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</si>
  <si>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</si>
  <si>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</si>
  <si>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</si>
  <si>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</si>
  <si>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</si>
  <si>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</si>
  <si>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</si>
  <si>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</si>
  <si>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</si>
  <si>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</si>
  <si>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</si>
  <si>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</si>
  <si>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</si>
  <si>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</si>
  <si>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</si>
  <si>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</si>
  <si>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</si>
  <si>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</si>
  <si>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</si>
  <si>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</si>
  <si>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</si>
  <si>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</si>
  <si>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</si>
  <si>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</si>
  <si>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</si>
  <si>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</si>
  <si>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</si>
  <si>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</si>
  <si>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</si>
  <si>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</si>
  <si>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</si>
  <si>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</si>
  <si>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</si>
  <si>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</si>
  <si>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</si>
  <si>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</si>
  <si>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</si>
  <si>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</si>
  <si>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</si>
  <si>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</si>
  <si>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</si>
  <si>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</si>
  <si>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</si>
  <si>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</si>
  <si>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</si>
  <si>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</si>
  <si>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</si>
  <si>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</si>
  <si>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</si>
  <si>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</si>
  <si>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</si>
  <si>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</si>
  <si>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</si>
  <si>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</si>
  <si>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</si>
  <si>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</si>
  <si>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</si>
  <si>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</si>
  <si>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</si>
  <si>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</si>
  <si>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</si>
  <si>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</si>
  <si>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</si>
  <si>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</si>
  <si>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</si>
  <si>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</si>
  <si>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</si>
  <si>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</si>
  <si>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</si>
  <si>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</si>
  <si>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</si>
  <si>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</si>
  <si>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</si>
  <si>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</si>
  <si>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</si>
  <si>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</si>
  <si>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</si>
  <si>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</si>
  <si>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</si>
  <si>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</si>
  <si>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</si>
  <si>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</si>
  <si>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</si>
  <si>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</si>
  <si>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</si>
  <si>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</si>
  <si>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</si>
  <si>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</si>
  <si>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</si>
  <si>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</si>
  <si>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</si>
  <si>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</si>
  <si>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</si>
  <si>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</si>
  <si>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</si>
  <si>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</si>
  <si>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</si>
  <si>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</si>
  <si>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</si>
  <si>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</si>
  <si>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</si>
  <si>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</si>
  <si>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</si>
  <si>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</si>
  <si>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</si>
  <si>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</si>
  <si>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</si>
  <si>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</si>
  <si>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</si>
  <si>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</si>
  <si>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</si>
  <si>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</si>
  <si>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</si>
  <si>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</si>
  <si>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</si>
  <si>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</si>
  <si>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</si>
  <si>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</si>
  <si>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</si>
  <si>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</si>
  <si>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</si>
  <si>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</si>
  <si>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</si>
  <si>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</si>
  <si>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</si>
  <si>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</si>
  <si>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</si>
  <si>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</si>
  <si>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</si>
  <si>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</si>
  <si>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</si>
  <si>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</si>
  <si>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</si>
  <si>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</si>
  <si>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</si>
  <si>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</si>
  <si>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</si>
  <si>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</si>
  <si>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</si>
  <si>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</si>
  <si>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</si>
  <si>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</si>
  <si>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</si>
  <si>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</si>
  <si>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</si>
  <si>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</si>
  <si>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</si>
  <si>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</si>
  <si>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</si>
  <si>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</si>
  <si>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</si>
  <si>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</si>
  <si>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</si>
  <si>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</si>
  <si>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</si>
  <si>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</si>
  <si>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</si>
  <si>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</si>
  <si>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</si>
  <si>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</si>
  <si>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</si>
  <si>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</si>
  <si>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</si>
  <si>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</si>
  <si>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</si>
  <si>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</si>
  <si>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</si>
  <si>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</si>
  <si>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</si>
  <si>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</si>
  <si>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</si>
  <si>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</si>
  <si>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</si>
  <si>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</si>
  <si>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</si>
  <si>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</si>
  <si>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</si>
  <si>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</si>
  <si>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</si>
  <si>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</si>
  <si>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</si>
  <si>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</si>
  <si>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</si>
  <si>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</si>
  <si>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</si>
  <si>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</si>
  <si>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</si>
  <si>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</si>
  <si>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</si>
  <si>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</si>
  <si>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</si>
  <si>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</si>
  <si>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</si>
  <si>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</si>
  <si>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</si>
  <si>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</si>
  <si>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</si>
  <si>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</si>
  <si>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</si>
  <si>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</si>
  <si>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</si>
  <si>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</si>
  <si>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</si>
  <si>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</si>
  <si>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</si>
  <si>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</si>
  <si>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</si>
  <si>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</si>
  <si>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</si>
  <si>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</si>
  <si>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</si>
  <si>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</si>
  <si>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</si>
  <si>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</si>
  <si>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</si>
  <si>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</si>
  <si>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</si>
  <si>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</si>
  <si>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</si>
  <si>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</si>
  <si>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</si>
  <si>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</si>
  <si>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</si>
  <si>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</si>
  <si>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</si>
  <si>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</si>
  <si>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</si>
  <si>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</si>
  <si>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</si>
  <si>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</si>
  <si>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</si>
  <si>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</si>
  <si>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</si>
  <si>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</si>
  <si>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</si>
  <si>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</si>
  <si>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</si>
  <si>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</si>
  <si>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</si>
  <si>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</si>
  <si>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</si>
  <si>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</si>
  <si>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</si>
  <si>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</si>
  <si>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</si>
  <si>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</si>
  <si>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</si>
  <si>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</si>
  <si>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</si>
  <si>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</si>
  <si>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</si>
  <si>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</si>
  <si>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</si>
  <si>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</si>
  <si>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</si>
  <si>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</si>
  <si>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</si>
  <si>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</si>
  <si>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</si>
  <si>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</si>
  <si>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</si>
  <si>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</si>
  <si>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</si>
  <si>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</si>
  <si>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</si>
  <si>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</si>
  <si>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</si>
  <si>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</si>
  <si>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</si>
  <si>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</si>
  <si>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</si>
  <si>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</si>
  <si>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</si>
  <si>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</si>
  <si>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</si>
  <si>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</si>
  <si>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</si>
  <si>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</si>
  <si>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</si>
  <si>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</si>
  <si>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</si>
  <si>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</si>
  <si>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</si>
  <si>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</si>
  <si>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</si>
  <si>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</si>
  <si>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</si>
  <si>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</si>
  <si>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</si>
  <si>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</si>
  <si>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</si>
  <si>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</si>
  <si>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</si>
  <si>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</si>
  <si>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</si>
  <si>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</si>
  <si>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</si>
  <si>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</si>
  <si>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</si>
  <si>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</si>
  <si>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</si>
  <si>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</si>
  <si>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</si>
  <si>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</si>
  <si>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</si>
  <si>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</si>
  <si>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</si>
  <si>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</si>
  <si>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</si>
  <si>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</si>
  <si>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</si>
  <si>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</si>
  <si>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</si>
  <si>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</si>
  <si>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</si>
  <si>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</si>
  <si>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</si>
  <si>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</si>
  <si>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</si>
  <si>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</si>
  <si>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</si>
  <si>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</si>
  <si>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</si>
  <si>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</si>
  <si>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</si>
  <si>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</si>
  <si>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</si>
  <si>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</si>
  <si>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</si>
  <si>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</si>
  <si>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</si>
  <si>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</si>
  <si>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</si>
  <si>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</si>
  <si>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</si>
  <si>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</si>
  <si>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</si>
  <si>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</si>
  <si>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</si>
  <si>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</si>
  <si>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</si>
  <si>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</si>
  <si>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</si>
  <si>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</si>
  <si>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</si>
  <si>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</si>
  <si>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</si>
  <si>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</si>
  <si>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</si>
  <si>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</si>
  <si>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</si>
  <si>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</si>
  <si>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</si>
  <si>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</si>
  <si>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</si>
  <si>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</si>
  <si>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</si>
  <si>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</si>
  <si>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</si>
  <si>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</si>
  <si>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</si>
  <si>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</si>
  <si>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</si>
  <si>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</si>
  <si>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</si>
  <si>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</si>
  <si>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</si>
  <si>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</si>
  <si>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</si>
  <si>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</si>
  <si>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</si>
  <si>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</si>
  <si>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</si>
  <si>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</si>
  <si>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</si>
  <si>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</si>
  <si>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</si>
  <si>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</si>
  <si>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</si>
  <si>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</si>
  <si>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</si>
  <si>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</si>
  <si>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</si>
  <si>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</si>
  <si>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</si>
  <si>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</si>
  <si>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</si>
  <si>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</si>
  <si>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昭和２８年度</t>
  </si>
  <si>
    <t>終了予定なし</t>
  </si>
  <si>
    <t>・私立学校教職員共済法（昭和28年法律第245号）第35条
・私立学校教職員共済組合法等の一部を改正する法律（昭和60年法律第106号）附則第6号</t>
  </si>
  <si>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</si>
  <si>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</si>
  <si>
    <t>基礎年金等日本私立学校振興・共済事業団補助金</t>
  </si>
  <si>
    <t>日本私立学校振興・共済事業団補助金</t>
  </si>
  <si>
    <t>補助対象となる基礎年金拠出金の納付、私学共済年金の給付、共済業務に係る事務、特定健康診査の実施費用の一部負担等を、法令に基づき適切に実施すること。</t>
  </si>
  <si>
    <t>年金給付割合</t>
  </si>
  <si>
    <t>億円</t>
  </si>
  <si>
    <t>私学共済制度統計要覧</t>
  </si>
  <si>
    <t>補助対象となる基礎年金拠出金の納付、私学共済年金の給付、共済業務に係る事務、特定健康診査の実施費用の一部負担等を、法令に基づき適切に実施する。
なお、活動指標として年金受給権者数を記載する。</t>
  </si>
  <si>
    <t>人</t>
  </si>
  <si>
    <t>補助金総額／受給権者数　　　　　　　　　　　　　　</t>
    <phoneticPr fontId="5"/>
  </si>
  <si>
    <t>千円</t>
  </si>
  <si>
    <t>　　/</t>
    <phoneticPr fontId="5"/>
  </si>
  <si>
    <t>日本私立学校振興・共済事業団が行う共済事業の円滑の運営に資するための補助を行い、私学共済制度の加入者及び学校法人等の負担を軽減することを通じ、私立学校の振興に寄与している。</t>
  </si>
  <si>
    <t>-</t>
    <phoneticPr fontId="5"/>
  </si>
  <si>
    <t>-</t>
    <phoneticPr fontId="5"/>
  </si>
  <si>
    <t>-</t>
    <phoneticPr fontId="5"/>
  </si>
  <si>
    <t>-</t>
    <phoneticPr fontId="5"/>
  </si>
  <si>
    <t>-</t>
    <phoneticPr fontId="5"/>
  </si>
  <si>
    <t>財務省</t>
  </si>
  <si>
    <t>総務省</t>
  </si>
  <si>
    <t>国家公務員共済制度</t>
  </si>
  <si>
    <t>地方公務員共済制度</t>
  </si>
  <si>
    <t>私学教職員の福利厚生を図るという事業目的には広く国民のニーズがある。</t>
  </si>
  <si>
    <t>社会保障制度の一環であり、国が補助すべき事業である。</t>
  </si>
  <si>
    <t>公的年金等に関する事業であるため優先度が高い。</t>
  </si>
  <si>
    <t>受給者である私学共済加入者から別途掛金を徴収しており、負担関係は妥当である。</t>
  </si>
  <si>
    <t>経費の執行に関しては、補助事業実施報告書等において給付実績等を審査し、費用・使途の確認を行っている。</t>
  </si>
  <si>
    <t>毎年度給付すべき年金額を適切に給付できており、成果目標に見合ったものになっている。</t>
  </si>
  <si>
    <t>補助金は予算の範囲内で支給されるため、見込みに見合ったものになっている。</t>
  </si>
  <si>
    <t>加入者及び学校法人の負担軽減に活用されている。</t>
  </si>
  <si>
    <t>類似の事業である国共済・地共済制度については、財務省・総務省がそれぞれ所管し、適切な役割分担となっている。</t>
  </si>
  <si>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</si>
  <si>
    <t>184</t>
  </si>
  <si>
    <t>161</t>
  </si>
  <si>
    <t>172</t>
  </si>
  <si>
    <t>166</t>
  </si>
  <si>
    <t>154</t>
  </si>
  <si>
    <t>156</t>
  </si>
  <si>
    <t>○</t>
  </si>
  <si>
    <t>6　私学の振興</t>
    <phoneticPr fontId="5"/>
  </si>
  <si>
    <t>6-1 特色ある教育研究を展開する私立学校の振興</t>
    <phoneticPr fontId="5"/>
  </si>
  <si>
    <t>日本私立学校振興・共済事業団補助（基礎年金等）</t>
    <phoneticPr fontId="5"/>
  </si>
  <si>
    <t>-</t>
    <phoneticPr fontId="5"/>
  </si>
  <si>
    <t>私学行政課私学共済室長
松田　典明</t>
    <rPh sb="12" eb="14">
      <t>マツダ</t>
    </rPh>
    <rPh sb="15" eb="17">
      <t>ノリアキ</t>
    </rPh>
    <phoneticPr fontId="5"/>
  </si>
  <si>
    <t>○</t>
    <phoneticPr fontId="5"/>
  </si>
  <si>
    <t>‐</t>
  </si>
  <si>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2" eb="64">
      <t>キソ</t>
    </rPh>
    <rPh sb="64" eb="66">
      <t>ネンキン</t>
    </rPh>
    <rPh sb="66" eb="69">
      <t>キョシュツキン</t>
    </rPh>
    <rPh sb="69" eb="70">
      <t>トウ</t>
    </rPh>
    <rPh sb="71" eb="72">
      <t>カカ</t>
    </rPh>
    <rPh sb="73" eb="76">
      <t>ホジョキン</t>
    </rPh>
    <rPh sb="76" eb="77">
      <t>トウ</t>
    </rPh>
    <rPh sb="83" eb="85">
      <t>シガク</t>
    </rPh>
    <rPh sb="85" eb="87">
      <t>キョウサイ</t>
    </rPh>
    <rPh sb="87" eb="89">
      <t>セイド</t>
    </rPh>
    <rPh sb="90" eb="91">
      <t>ワ</t>
    </rPh>
    <rPh sb="92" eb="93">
      <t>クニ</t>
    </rPh>
    <rPh sb="94" eb="96">
      <t>シャカイ</t>
    </rPh>
    <rPh sb="96" eb="98">
      <t>ホショウ</t>
    </rPh>
    <rPh sb="98" eb="100">
      <t>セイド</t>
    </rPh>
    <rPh sb="101" eb="103">
      <t>イッカン</t>
    </rPh>
    <rPh sb="110" eb="111">
      <t>ヒ</t>
    </rPh>
    <rPh sb="112" eb="113">
      <t>ツヅ</t>
    </rPh>
    <rPh sb="114" eb="116">
      <t>ヒツヨウ</t>
    </rPh>
    <rPh sb="116" eb="119">
      <t>フカケツ</t>
    </rPh>
    <rPh sb="125" eb="127">
      <t>ケイヒ</t>
    </rPh>
    <rPh sb="128" eb="130">
      <t>シッコウ</t>
    </rPh>
    <rPh sb="131" eb="132">
      <t>カン</t>
    </rPh>
    <rPh sb="136" eb="138">
      <t>ジギョウ</t>
    </rPh>
    <rPh sb="138" eb="140">
      <t>ネンド</t>
    </rPh>
    <rPh sb="140" eb="141">
      <t>ゴト</t>
    </rPh>
    <rPh sb="142" eb="150">
      <t>ニホンシリツガッコウシンコウ</t>
    </rPh>
    <rPh sb="151" eb="156">
      <t>キョウサイジギョウダン</t>
    </rPh>
    <rPh sb="158" eb="160">
      <t>テイシュツ</t>
    </rPh>
    <rPh sb="163" eb="165">
      <t>ホジョ</t>
    </rPh>
    <rPh sb="165" eb="167">
      <t>ジギョウ</t>
    </rPh>
    <rPh sb="167" eb="169">
      <t>ジッシ</t>
    </rPh>
    <rPh sb="169" eb="172">
      <t>ホウコクショ</t>
    </rPh>
    <rPh sb="172" eb="173">
      <t>トウ</t>
    </rPh>
    <rPh sb="178" eb="180">
      <t>キュウフ</t>
    </rPh>
    <rPh sb="180" eb="182">
      <t>ジッセキ</t>
    </rPh>
    <rPh sb="183" eb="185">
      <t>シンサ</t>
    </rPh>
    <rPh sb="187" eb="189">
      <t>カクニン</t>
    </rPh>
    <rPh sb="190" eb="191">
      <t>オコナ</t>
    </rPh>
    <rPh sb="199" eb="200">
      <t>ドウ</t>
    </rPh>
    <rPh sb="200" eb="203">
      <t>ジギョウダン</t>
    </rPh>
    <rPh sb="207" eb="209">
      <t>キョウサイ</t>
    </rPh>
    <rPh sb="209" eb="211">
      <t>ウンエイ</t>
    </rPh>
    <rPh sb="211" eb="214">
      <t>イインカイ</t>
    </rPh>
    <rPh sb="215" eb="217">
      <t>セッチ</t>
    </rPh>
    <rPh sb="219" eb="222">
      <t>カニュウシャ</t>
    </rPh>
    <rPh sb="222" eb="223">
      <t>トウ</t>
    </rPh>
    <rPh sb="224" eb="226">
      <t>イケン</t>
    </rPh>
    <rPh sb="227" eb="229">
      <t>チョウシュ</t>
    </rPh>
    <rPh sb="231" eb="233">
      <t>キョウサイ</t>
    </rPh>
    <rPh sb="233" eb="235">
      <t>ギョウム</t>
    </rPh>
    <rPh sb="236" eb="238">
      <t>テキセツ</t>
    </rPh>
    <rPh sb="239" eb="241">
      <t>ウンエイ</t>
    </rPh>
    <rPh sb="242" eb="243">
      <t>ツト</t>
    </rPh>
    <phoneticPr fontId="5"/>
  </si>
  <si>
    <t>拠出金</t>
    <rPh sb="0" eb="3">
      <t>キョシュツキン</t>
    </rPh>
    <phoneticPr fontId="5"/>
  </si>
  <si>
    <t>年金給付費</t>
    <rPh sb="0" eb="2">
      <t>ネンキン</t>
    </rPh>
    <rPh sb="2" eb="4">
      <t>キュウフ</t>
    </rPh>
    <rPh sb="4" eb="5">
      <t>ヒ</t>
    </rPh>
    <phoneticPr fontId="5"/>
  </si>
  <si>
    <t>保健事業費</t>
    <rPh sb="0" eb="2">
      <t>ホケン</t>
    </rPh>
    <rPh sb="2" eb="5">
      <t>ジギョウヒ</t>
    </rPh>
    <phoneticPr fontId="5"/>
  </si>
  <si>
    <t>共済事業費</t>
    <rPh sb="0" eb="2">
      <t>キョウサイ</t>
    </rPh>
    <rPh sb="2" eb="4">
      <t>ジギョウ</t>
    </rPh>
    <rPh sb="4" eb="5">
      <t>ヒ</t>
    </rPh>
    <phoneticPr fontId="5"/>
  </si>
  <si>
    <t>基礎年金拠出金</t>
    <rPh sb="0" eb="7">
      <t>キソネンキンキョシュツキン</t>
    </rPh>
    <phoneticPr fontId="5"/>
  </si>
  <si>
    <t>昭和３６年４月前の加入期間に係る給付費等</t>
    <rPh sb="0" eb="2">
      <t>ショウワ</t>
    </rPh>
    <rPh sb="4" eb="5">
      <t>ネン</t>
    </rPh>
    <rPh sb="6" eb="7">
      <t>ガツ</t>
    </rPh>
    <rPh sb="7" eb="8">
      <t>マエ</t>
    </rPh>
    <rPh sb="9" eb="11">
      <t>カニュウ</t>
    </rPh>
    <rPh sb="11" eb="13">
      <t>キカン</t>
    </rPh>
    <rPh sb="14" eb="15">
      <t>カカ</t>
    </rPh>
    <rPh sb="16" eb="18">
      <t>キュウフ</t>
    </rPh>
    <rPh sb="18" eb="19">
      <t>ヒ</t>
    </rPh>
    <rPh sb="19" eb="20">
      <t>トウ</t>
    </rPh>
    <phoneticPr fontId="5"/>
  </si>
  <si>
    <t>特定健康診査給付費等</t>
    <rPh sb="0" eb="2">
      <t>トクテイ</t>
    </rPh>
    <rPh sb="2" eb="4">
      <t>ケンコウ</t>
    </rPh>
    <rPh sb="4" eb="6">
      <t>シンサ</t>
    </rPh>
    <rPh sb="6" eb="8">
      <t>キュウフ</t>
    </rPh>
    <rPh sb="8" eb="9">
      <t>ヒ</t>
    </rPh>
    <rPh sb="9" eb="10">
      <t>トウ</t>
    </rPh>
    <phoneticPr fontId="5"/>
  </si>
  <si>
    <t>一般管理経費、業務管理経費等</t>
    <rPh sb="0" eb="2">
      <t>イッパン</t>
    </rPh>
    <rPh sb="2" eb="4">
      <t>カンリ</t>
    </rPh>
    <rPh sb="4" eb="6">
      <t>ケイヒ</t>
    </rPh>
    <rPh sb="7" eb="9">
      <t>ギョウム</t>
    </rPh>
    <rPh sb="9" eb="11">
      <t>カンリ</t>
    </rPh>
    <rPh sb="11" eb="13">
      <t>ケイヒ</t>
    </rPh>
    <rPh sb="13" eb="14">
      <t>トウ</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</si>
  <si>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</si>
  <si>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日本私立学校振興・共済事業団の行う私学共済事業の円滑な運営に資するために補助を行う。</t>
    <rPh sb="0" eb="2">
      <t>ニホン</t>
    </rPh>
    <rPh sb="2" eb="4">
      <t>シリツ</t>
    </rPh>
    <rPh sb="4" eb="6">
      <t>ガッコウ</t>
    </rPh>
    <rPh sb="6" eb="8">
      <t>シンコウ</t>
    </rPh>
    <rPh sb="9" eb="11">
      <t>キョウサイ</t>
    </rPh>
    <rPh sb="11" eb="14">
      <t>ジギョウダン</t>
    </rPh>
    <rPh sb="15" eb="16">
      <t>オコナ</t>
    </rPh>
    <rPh sb="17" eb="19">
      <t>シガク</t>
    </rPh>
    <rPh sb="19" eb="21">
      <t>キョウサイ</t>
    </rPh>
    <rPh sb="21" eb="23">
      <t>ジギョウ</t>
    </rPh>
    <rPh sb="24" eb="26">
      <t>エンカツ</t>
    </rPh>
    <rPh sb="27" eb="29">
      <t>ウンエイ</t>
    </rPh>
    <rPh sb="30" eb="31">
      <t>シ</t>
    </rPh>
    <rPh sb="36" eb="38">
      <t>ホジョ</t>
    </rPh>
    <rPh sb="39" eb="40">
      <t>オコナ</t>
    </rPh>
    <phoneticPr fontId="5"/>
  </si>
  <si>
    <t>補助金等交付</t>
  </si>
  <si>
    <t>-</t>
    <phoneticPr fontId="5"/>
  </si>
  <si>
    <t>-</t>
    <phoneticPr fontId="5"/>
  </si>
  <si>
    <t>-</t>
    <phoneticPr fontId="5"/>
  </si>
  <si>
    <t>高等教育局私学部</t>
    <rPh sb="5" eb="6">
      <t>ワタシ</t>
    </rPh>
    <rPh sb="6" eb="8">
      <t>ガクブ</t>
    </rPh>
    <phoneticPr fontId="5"/>
  </si>
  <si>
    <t>私学行政課私学共済室</t>
    <rPh sb="5" eb="7">
      <t>シガク</t>
    </rPh>
    <rPh sb="7" eb="9">
      <t>キョウサイ</t>
    </rPh>
    <rPh sb="9" eb="10">
      <t>シツ</t>
    </rPh>
    <phoneticPr fontId="5"/>
  </si>
  <si>
    <t>-</t>
    <phoneticPr fontId="5"/>
  </si>
  <si>
    <t>-</t>
    <phoneticPr fontId="5"/>
  </si>
  <si>
    <t>-</t>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</si>
  <si>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</si>
  <si>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共済業務に係る事務経費については、補助金額が事務費総額の４．１％となっており、残りは加入者及び学校法人の掛金でまかなっていることから、今後とも加入者サービスの維持を図りつつ、経費の効率的な使用に努めるよう指導して参りたい。</t>
    <rPh sb="0" eb="2">
      <t>キョウサイ</t>
    </rPh>
    <rPh sb="2" eb="4">
      <t>ギョウム</t>
    </rPh>
    <rPh sb="5" eb="6">
      <t>カカ</t>
    </rPh>
    <rPh sb="7" eb="9">
      <t>ジム</t>
    </rPh>
    <rPh sb="9" eb="11">
      <t>ケイヒ</t>
    </rPh>
    <rPh sb="17" eb="19">
      <t>ホジョ</t>
    </rPh>
    <rPh sb="19" eb="21">
      <t>キンガク</t>
    </rPh>
    <rPh sb="22" eb="25">
      <t>ジムヒ</t>
    </rPh>
    <rPh sb="25" eb="27">
      <t>ソウガク</t>
    </rPh>
    <rPh sb="39" eb="40">
      <t>ノコ</t>
    </rPh>
    <rPh sb="42" eb="45">
      <t>カニュウシャ</t>
    </rPh>
    <rPh sb="45" eb="46">
      <t>オヨ</t>
    </rPh>
    <rPh sb="47" eb="49">
      <t>ガッコウ</t>
    </rPh>
    <rPh sb="49" eb="51">
      <t>ホウジン</t>
    </rPh>
    <rPh sb="52" eb="54">
      <t>カケキン</t>
    </rPh>
    <rPh sb="67" eb="69">
      <t>コンゴ</t>
    </rPh>
    <rPh sb="71" eb="74">
      <t>カニュウシャ</t>
    </rPh>
    <rPh sb="79" eb="81">
      <t>イジ</t>
    </rPh>
    <rPh sb="82" eb="83">
      <t>ハカ</t>
    </rPh>
    <rPh sb="87" eb="89">
      <t>ケイヒ</t>
    </rPh>
    <rPh sb="90" eb="92">
      <t>コウリツ</t>
    </rPh>
    <rPh sb="92" eb="93">
      <t>テキ</t>
    </rPh>
    <rPh sb="94" eb="96">
      <t>シヨウ</t>
    </rPh>
    <rPh sb="97" eb="98">
      <t>ツト</t>
    </rPh>
    <rPh sb="102" eb="104">
      <t>シドウ</t>
    </rPh>
    <rPh sb="106" eb="107">
      <t>マイ</t>
    </rPh>
    <phoneticPr fontId="5"/>
  </si>
  <si>
    <t>-</t>
    <phoneticPr fontId="5"/>
  </si>
  <si>
    <t>億円</t>
    <phoneticPr fontId="5"/>
  </si>
  <si>
    <t>124,450/
478,772</t>
    <phoneticPr fontId="5"/>
  </si>
  <si>
    <t>122,297/
501,516</t>
    <phoneticPr fontId="5"/>
  </si>
  <si>
    <t>127,319/
526,613</t>
    <phoneticPr fontId="5"/>
  </si>
  <si>
    <t>134,402/541,245</t>
    <phoneticPr fontId="5"/>
  </si>
  <si>
    <t>百万円／人</t>
    <rPh sb="0" eb="3">
      <t>ヒャクマンエン</t>
    </rPh>
    <rPh sb="4" eb="5">
      <t>ニン</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</si>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</sst>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741</xdr:row>
      <xdr:rowOff>190500</xdr:rowOff>
    </xdr:from>
    <xdr:to>
      <xdr:col>35</xdr:col>
      <xdr:colOff>149678</xdr:colOff>
      <xdr:row>744</xdr:row>
      <xdr:rowOff>43543</xdr:rowOff>
    </xdr:to>
    <xdr:sp macro="" textlink="">
      <xdr:nvSpPr>
        <xdr:cNvPr id="4" name="正方形/長方形 3">
          <a:extLst>
            <a:ext uri="{FF2B5EF4-FFF2-40B4-BE49-F238E27FC236}">
              <a16:creationId xmlns:a16="http://schemas.microsoft.com/office/drawing/2014/main" id="{7E623460-B999-43B3-B6B2-43881E1D2DC7}"/>
            </a:ext>
          </a:extLst>
        </xdr:cNvPr>
        <xdr:cNvSpPr/>
      </xdr:nvSpPr>
      <xdr:spPr>
        <a:xfrm>
          <a:off x="3864429" y="43025786"/>
          <a:ext cx="3428999" cy="9144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122464</xdr:colOff>
      <xdr:row>744</xdr:row>
      <xdr:rowOff>190499</xdr:rowOff>
    </xdr:from>
    <xdr:to>
      <xdr:col>37</xdr:col>
      <xdr:colOff>69209</xdr:colOff>
      <xdr:row>746</xdr:row>
      <xdr:rowOff>133295</xdr:rowOff>
    </xdr:to>
    <xdr:sp macro="" textlink="">
      <xdr:nvSpPr>
        <xdr:cNvPr id="6" name="大かっこ 5">
          <a:extLst>
            <a:ext uri="{FF2B5EF4-FFF2-40B4-BE49-F238E27FC236}">
              <a16:creationId xmlns:a16="http://schemas.microsoft.com/office/drawing/2014/main" id="{28A02E56-3F14-4CAF-8FEA-3A2479093B17}"/>
            </a:ext>
          </a:extLst>
        </xdr:cNvPr>
        <xdr:cNvSpPr/>
      </xdr:nvSpPr>
      <xdr:spPr>
        <a:xfrm>
          <a:off x="3592285" y="44087142"/>
          <a:ext cx="4028888" cy="65036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0</xdr:colOff>
      <xdr:row>746</xdr:row>
      <xdr:rowOff>122465</xdr:rowOff>
    </xdr:from>
    <xdr:to>
      <xdr:col>27</xdr:col>
      <xdr:colOff>0</xdr:colOff>
      <xdr:row>746</xdr:row>
      <xdr:rowOff>331268</xdr:rowOff>
    </xdr:to>
    <xdr:cxnSp macro="">
      <xdr:nvCxnSpPr>
        <xdr:cNvPr id="7" name="直線矢印コネクタ 6">
          <a:extLst>
            <a:ext uri="{FF2B5EF4-FFF2-40B4-BE49-F238E27FC236}">
              <a16:creationId xmlns:a16="http://schemas.microsoft.com/office/drawing/2014/main" id="{FEDD9F2C-4818-4BF2-B031-C791935E96A7}"/>
            </a:ext>
          </a:extLst>
        </xdr:cNvPr>
        <xdr:cNvCxnSpPr/>
      </xdr:nvCxnSpPr>
      <xdr:spPr>
        <a:xfrm>
          <a:off x="5510893" y="44726679"/>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747</xdr:row>
      <xdr:rowOff>54428</xdr:rowOff>
    </xdr:from>
    <xdr:to>
      <xdr:col>32</xdr:col>
      <xdr:colOff>22146</xdr:colOff>
      <xdr:row>747</xdr:row>
      <xdr:rowOff>306243</xdr:rowOff>
    </xdr:to>
    <xdr:sp macro="" textlink="">
      <xdr:nvSpPr>
        <xdr:cNvPr id="8" name="テキスト ボックス 7">
          <a:extLst>
            <a:ext uri="{FF2B5EF4-FFF2-40B4-BE49-F238E27FC236}">
              <a16:creationId xmlns:a16="http://schemas.microsoft.com/office/drawing/2014/main" id="{839CAFC2-71C9-4CBE-A2F1-31FBC9F89A2E}"/>
            </a:ext>
          </a:extLst>
        </xdr:cNvPr>
        <xdr:cNvSpPr txBox="1"/>
      </xdr:nvSpPr>
      <xdr:spPr>
        <a:xfrm>
          <a:off x="4476750" y="45012428"/>
          <a:ext cx="2076825"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補助金等交付</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136072</xdr:colOff>
      <xdr:row>748</xdr:row>
      <xdr:rowOff>27213</xdr:rowOff>
    </xdr:from>
    <xdr:to>
      <xdr:col>40</xdr:col>
      <xdr:colOff>200479</xdr:colOff>
      <xdr:row>750</xdr:row>
      <xdr:rowOff>100932</xdr:rowOff>
    </xdr:to>
    <xdr:sp macro="" textlink="">
      <xdr:nvSpPr>
        <xdr:cNvPr id="9" name="正方形/長方形 8">
          <a:extLst>
            <a:ext uri="{FF2B5EF4-FFF2-40B4-BE49-F238E27FC236}">
              <a16:creationId xmlns:a16="http://schemas.microsoft.com/office/drawing/2014/main" id="{9BBCA4CC-751F-41D9-A5B1-7A960C40176C}"/>
            </a:ext>
          </a:extLst>
        </xdr:cNvPr>
        <xdr:cNvSpPr/>
      </xdr:nvSpPr>
      <xdr:spPr>
        <a:xfrm>
          <a:off x="2789465" y="45338999"/>
          <a:ext cx="5575300" cy="7812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ysClr val="windowText" lastClr="000000"/>
              </a:solidFill>
            </a:rPr>
            <a:t>A</a:t>
          </a:r>
          <a:r>
            <a:rPr kumimoji="1" lang="ja-JP" altLang="en-US" sz="1600">
              <a:solidFill>
                <a:sysClr val="windowText" lastClr="000000"/>
              </a:solidFill>
            </a:rPr>
            <a:t>．日本私立学校振興・共済事業団</a:t>
          </a:r>
          <a:endParaRPr kumimoji="1" lang="en-US" altLang="ja-JP" sz="1600">
            <a:solidFill>
              <a:sysClr val="windowText" lastClr="000000"/>
            </a:solidFill>
          </a:endParaRPr>
        </a:p>
        <a:p>
          <a:pPr algn="ctr"/>
          <a:r>
            <a:rPr kumimoji="1" lang="ja-JP" altLang="en-US" sz="1600">
              <a:solidFill>
                <a:sysClr val="windowText" lastClr="000000"/>
              </a:solidFill>
            </a:rPr>
            <a:t>１２７，３１９百万円</a:t>
          </a:r>
        </a:p>
      </xdr:txBody>
    </xdr:sp>
    <xdr:clientData/>
  </xdr:twoCellAnchor>
  <xdr:twoCellAnchor>
    <xdr:from>
      <xdr:col>19</xdr:col>
      <xdr:colOff>-1</xdr:colOff>
      <xdr:row>741</xdr:row>
      <xdr:rowOff>312964</xdr:rowOff>
    </xdr:from>
    <xdr:to>
      <xdr:col>36</xdr:col>
      <xdr:colOff>18196</xdr:colOff>
      <xdr:row>743</xdr:row>
      <xdr:rowOff>317393</xdr:rowOff>
    </xdr:to>
    <xdr:sp macro="" textlink="">
      <xdr:nvSpPr>
        <xdr:cNvPr id="10" name="テキスト ボックス 9">
          <a:extLst>
            <a:ext uri="{FF2B5EF4-FFF2-40B4-BE49-F238E27FC236}">
              <a16:creationId xmlns:a16="http://schemas.microsoft.com/office/drawing/2014/main" id="{10E28796-8A1C-41A9-9C89-31D56F1C9C81}"/>
            </a:ext>
          </a:extLst>
        </xdr:cNvPr>
        <xdr:cNvSpPr txBox="1"/>
      </xdr:nvSpPr>
      <xdr:spPr>
        <a:xfrm>
          <a:off x="3878035" y="43148250"/>
          <a:ext cx="3488018" cy="71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000"/>
            </a:lnSpc>
          </a:pPr>
          <a:r>
            <a:rPr kumimoji="1" lang="ja-JP" altLang="en-US" sz="1600">
              <a:solidFill>
                <a:sysClr val="windowText" lastClr="000000"/>
              </a:solidFill>
            </a:rPr>
            <a:t>文部科学省</a:t>
          </a:r>
        </a:p>
        <a:p>
          <a:pPr algn="ctr">
            <a:lnSpc>
              <a:spcPts val="1900"/>
            </a:lnSpc>
          </a:pPr>
          <a:r>
            <a:rPr kumimoji="1" lang="ja-JP" altLang="en-US" sz="1600">
              <a:solidFill>
                <a:sysClr val="windowText" lastClr="000000"/>
              </a:solidFill>
            </a:rPr>
            <a:t>１２７，３１９百万円</a:t>
          </a:r>
        </a:p>
      </xdr:txBody>
    </xdr:sp>
    <xdr:clientData/>
  </xdr:twoCellAnchor>
  <xdr:twoCellAnchor>
    <xdr:from>
      <xdr:col>14</xdr:col>
      <xdr:colOff>95250</xdr:colOff>
      <xdr:row>750</xdr:row>
      <xdr:rowOff>190500</xdr:rowOff>
    </xdr:from>
    <xdr:to>
      <xdr:col>40</xdr:col>
      <xdr:colOff>127693</xdr:colOff>
      <xdr:row>751</xdr:row>
      <xdr:rowOff>72037</xdr:rowOff>
    </xdr:to>
    <xdr:sp macro="" textlink="">
      <xdr:nvSpPr>
        <xdr:cNvPr id="11" name="大かっこ 10">
          <a:extLst>
            <a:ext uri="{FF2B5EF4-FFF2-40B4-BE49-F238E27FC236}">
              <a16:creationId xmlns:a16="http://schemas.microsoft.com/office/drawing/2014/main" id="{72501966-E09D-4B34-928E-97ED1A2CEF4F}"/>
            </a:ext>
          </a:extLst>
        </xdr:cNvPr>
        <xdr:cNvSpPr/>
      </xdr:nvSpPr>
      <xdr:spPr>
        <a:xfrm>
          <a:off x="2952750" y="46209857"/>
          <a:ext cx="533922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14</xdr:col>
      <xdr:colOff>0</xdr:colOff>
      <xdr:row>752</xdr:row>
      <xdr:rowOff>0</xdr:rowOff>
    </xdr:from>
    <xdr:to>
      <xdr:col>15</xdr:col>
      <xdr:colOff>79029</xdr:colOff>
      <xdr:row>752</xdr:row>
      <xdr:rowOff>177800</xdr:rowOff>
    </xdr:to>
    <xdr:cxnSp macro="">
      <xdr:nvCxnSpPr>
        <xdr:cNvPr id="12" name="直線矢印コネクタ 11">
          <a:extLst>
            <a:ext uri="{FF2B5EF4-FFF2-40B4-BE49-F238E27FC236}">
              <a16:creationId xmlns:a16="http://schemas.microsoft.com/office/drawing/2014/main" id="{5EFC3C98-1B41-430D-A1CC-7357FAB49055}"/>
            </a:ext>
          </a:extLst>
        </xdr:cNvPr>
        <xdr:cNvCxnSpPr/>
      </xdr:nvCxnSpPr>
      <xdr:spPr>
        <a:xfrm flipH="1">
          <a:off x="2857500" y="46726929"/>
          <a:ext cx="283136" cy="17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95250</xdr:colOff>
      <xdr:row>752</xdr:row>
      <xdr:rowOff>0</xdr:rowOff>
    </xdr:from>
    <xdr:to>
      <xdr:col>22</xdr:col>
      <xdr:colOff>96744</xdr:colOff>
      <xdr:row>752</xdr:row>
      <xdr:rowOff>266700</xdr:rowOff>
    </xdr:to>
    <xdr:cxnSp macro="">
      <xdr:nvCxnSpPr>
        <xdr:cNvPr id="13" name="直線矢印コネクタ 12">
          <a:extLst>
            <a:ext uri="{FF2B5EF4-FFF2-40B4-BE49-F238E27FC236}">
              <a16:creationId xmlns:a16="http://schemas.microsoft.com/office/drawing/2014/main" id="{B36E5CFC-626D-4F0F-8366-39CC52C65E0E}"/>
            </a:ext>
          </a:extLst>
        </xdr:cNvPr>
        <xdr:cNvCxnSpPr/>
      </xdr:nvCxnSpPr>
      <xdr:spPr>
        <a:xfrm>
          <a:off x="4585607" y="46726929"/>
          <a:ext cx="1494" cy="266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108857</xdr:colOff>
      <xdr:row>752</xdr:row>
      <xdr:rowOff>13607</xdr:rowOff>
    </xdr:from>
    <xdr:to>
      <xdr:col>31</xdr:col>
      <xdr:colOff>110351</xdr:colOff>
      <xdr:row>752</xdr:row>
      <xdr:rowOff>305707</xdr:rowOff>
    </xdr:to>
    <xdr:cxnSp macro="">
      <xdr:nvCxnSpPr>
        <xdr:cNvPr id="14" name="直線矢印コネクタ 13">
          <a:extLst>
            <a:ext uri="{FF2B5EF4-FFF2-40B4-BE49-F238E27FC236}">
              <a16:creationId xmlns:a16="http://schemas.microsoft.com/office/drawing/2014/main" id="{A5083913-D74F-4447-8578-9EFFAC8BBE8D}"/>
            </a:ext>
          </a:extLst>
        </xdr:cNvPr>
        <xdr:cNvCxnSpPr/>
      </xdr:nvCxnSpPr>
      <xdr:spPr>
        <a:xfrm>
          <a:off x="6436178" y="46740536"/>
          <a:ext cx="1494" cy="292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752</xdr:row>
      <xdr:rowOff>0</xdr:rowOff>
    </xdr:from>
    <xdr:to>
      <xdr:col>40</xdr:col>
      <xdr:colOff>76200</xdr:colOff>
      <xdr:row>752</xdr:row>
      <xdr:rowOff>254000</xdr:rowOff>
    </xdr:to>
    <xdr:cxnSp macro="">
      <xdr:nvCxnSpPr>
        <xdr:cNvPr id="15" name="直線矢印コネクタ 14">
          <a:extLst>
            <a:ext uri="{FF2B5EF4-FFF2-40B4-BE49-F238E27FC236}">
              <a16:creationId xmlns:a16="http://schemas.microsoft.com/office/drawing/2014/main" id="{5349566E-F878-472F-9FD2-D1ADF355D42D}"/>
            </a:ext>
          </a:extLst>
        </xdr:cNvPr>
        <xdr:cNvCxnSpPr/>
      </xdr:nvCxnSpPr>
      <xdr:spPr>
        <a:xfrm>
          <a:off x="7973786" y="46726929"/>
          <a:ext cx="266700" cy="25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95251</xdr:colOff>
      <xdr:row>752</xdr:row>
      <xdr:rowOff>326571</xdr:rowOff>
    </xdr:from>
    <xdr:to>
      <xdr:col>17</xdr:col>
      <xdr:colOff>48987</xdr:colOff>
      <xdr:row>753</xdr:row>
      <xdr:rowOff>304854</xdr:rowOff>
    </xdr:to>
    <xdr:sp macro="" textlink="">
      <xdr:nvSpPr>
        <xdr:cNvPr id="16" name="テキスト ボックス 15">
          <a:extLst>
            <a:ext uri="{FF2B5EF4-FFF2-40B4-BE49-F238E27FC236}">
              <a16:creationId xmlns:a16="http://schemas.microsoft.com/office/drawing/2014/main" id="{D722749E-5BF2-41E5-B427-F14B0A605CD2}"/>
            </a:ext>
          </a:extLst>
        </xdr:cNvPr>
        <xdr:cNvSpPr txBox="1"/>
      </xdr:nvSpPr>
      <xdr:spPr>
        <a:xfrm>
          <a:off x="1728108" y="47053500"/>
          <a:ext cx="1790700" cy="332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752</xdr:row>
      <xdr:rowOff>340178</xdr:rowOff>
    </xdr:from>
    <xdr:to>
      <xdr:col>26</xdr:col>
      <xdr:colOff>162326</xdr:colOff>
      <xdr:row>753</xdr:row>
      <xdr:rowOff>293808</xdr:rowOff>
    </xdr:to>
    <xdr:sp macro="" textlink="">
      <xdr:nvSpPr>
        <xdr:cNvPr id="17" name="テキスト ボックス 16">
          <a:extLst>
            <a:ext uri="{FF2B5EF4-FFF2-40B4-BE49-F238E27FC236}">
              <a16:creationId xmlns:a16="http://schemas.microsoft.com/office/drawing/2014/main" id="{B8C7EFB5-8009-4F69-AB56-C87BC71ABB33}"/>
            </a:ext>
          </a:extLst>
        </xdr:cNvPr>
        <xdr:cNvSpPr txBox="1"/>
      </xdr:nvSpPr>
      <xdr:spPr>
        <a:xfrm>
          <a:off x="3673929" y="47067107"/>
          <a:ext cx="1795183" cy="30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年金給付事業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176892</xdr:colOff>
      <xdr:row>752</xdr:row>
      <xdr:rowOff>312963</xdr:rowOff>
    </xdr:from>
    <xdr:to>
      <xdr:col>37</xdr:col>
      <xdr:colOff>142420</xdr:colOff>
      <xdr:row>753</xdr:row>
      <xdr:rowOff>311974</xdr:rowOff>
    </xdr:to>
    <xdr:sp macro="" textlink="">
      <xdr:nvSpPr>
        <xdr:cNvPr id="18" name="テキスト ボックス 17">
          <a:extLst>
            <a:ext uri="{FF2B5EF4-FFF2-40B4-BE49-F238E27FC236}">
              <a16:creationId xmlns:a16="http://schemas.microsoft.com/office/drawing/2014/main" id="{35382884-4B4B-418C-9B26-4C45CEC432B5}"/>
            </a:ext>
          </a:extLst>
        </xdr:cNvPr>
        <xdr:cNvSpPr txBox="1"/>
      </xdr:nvSpPr>
      <xdr:spPr>
        <a:xfrm>
          <a:off x="5687785" y="47039892"/>
          <a:ext cx="2006599" cy="352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190501</xdr:colOff>
      <xdr:row>752</xdr:row>
      <xdr:rowOff>258535</xdr:rowOff>
    </xdr:from>
    <xdr:to>
      <xdr:col>49</xdr:col>
      <xdr:colOff>166915</xdr:colOff>
      <xdr:row>753</xdr:row>
      <xdr:rowOff>353734</xdr:rowOff>
    </xdr:to>
    <xdr:sp macro="" textlink="">
      <xdr:nvSpPr>
        <xdr:cNvPr id="19" name="テキスト ボックス 18">
          <a:extLst>
            <a:ext uri="{FF2B5EF4-FFF2-40B4-BE49-F238E27FC236}">
              <a16:creationId xmlns:a16="http://schemas.microsoft.com/office/drawing/2014/main" id="{B2969601-D7B2-4221-8D3E-B36BCA668634}"/>
            </a:ext>
          </a:extLst>
        </xdr:cNvPr>
        <xdr:cNvSpPr txBox="1"/>
      </xdr:nvSpPr>
      <xdr:spPr>
        <a:xfrm>
          <a:off x="7742465" y="46985464"/>
          <a:ext cx="2425700" cy="448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200" b="1">
              <a:solidFill>
                <a:srgbClr xmlns:mc="http://schemas.openxmlformats.org/markup-compatibility/2006" xmlns:a14="http://schemas.microsoft.com/office/drawing/2010/main" val="000000" mc:Ignorable="a14" a14:legacySpreadsheetColorIndex="8"/>
              </a:solidFill>
            </a:rPr>
            <a:t>【</a:t>
          </a:r>
          <a:r>
            <a:rPr kumimoji="1" lang="ja-JP" altLang="en-US" sz="12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200" b="1">
              <a:solidFill>
                <a:srgbClr xmlns:mc="http://schemas.openxmlformats.org/markup-compatibility/2006" xmlns:a14="http://schemas.microsoft.com/office/drawing/2010/main" val="000000" mc:Ignorable="a14" a14:legacySpreadsheetColorIndex="8"/>
              </a:solidFill>
            </a:rPr>
            <a:t>】</a:t>
          </a:r>
          <a:endParaRPr kumimoji="1"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27214</xdr:colOff>
      <xdr:row>753</xdr:row>
      <xdr:rowOff>285750</xdr:rowOff>
    </xdr:from>
    <xdr:to>
      <xdr:col>17</xdr:col>
      <xdr:colOff>86286</xdr:colOff>
      <xdr:row>755</xdr:row>
      <xdr:rowOff>219075</xdr:rowOff>
    </xdr:to>
    <xdr:sp macro="" textlink="">
      <xdr:nvSpPr>
        <xdr:cNvPr id="20" name="正方形/長方形 19">
          <a:extLst>
            <a:ext uri="{FF2B5EF4-FFF2-40B4-BE49-F238E27FC236}">
              <a16:creationId xmlns:a16="http://schemas.microsoft.com/office/drawing/2014/main" id="{3620B162-E11B-4446-B443-5F5FDF0FDFDF}"/>
            </a:ext>
          </a:extLst>
        </xdr:cNvPr>
        <xdr:cNvSpPr/>
      </xdr:nvSpPr>
      <xdr:spPr>
        <a:xfrm>
          <a:off x="1627414" y="47177325"/>
          <a:ext cx="1859297" cy="11525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厚生労働省所管</a:t>
          </a:r>
          <a:endParaRPr kumimoji="1" lang="en-US" altLang="ja-JP" sz="1400">
            <a:solidFill>
              <a:sysClr val="windowText" lastClr="000000"/>
            </a:solidFill>
          </a:endParaRPr>
        </a:p>
        <a:p>
          <a:pPr algn="ctr"/>
          <a:r>
            <a:rPr kumimoji="1" lang="ja-JP" altLang="en-US" sz="1400">
              <a:solidFill>
                <a:sysClr val="windowText" lastClr="000000"/>
              </a:solidFill>
            </a:rPr>
            <a:t>年金特別会計</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１２５，５６８百万円</a:t>
          </a:r>
        </a:p>
      </xdr:txBody>
    </xdr:sp>
    <xdr:clientData/>
  </xdr:twoCellAnchor>
  <xdr:twoCellAnchor>
    <xdr:from>
      <xdr:col>18</xdr:col>
      <xdr:colOff>108857</xdr:colOff>
      <xdr:row>753</xdr:row>
      <xdr:rowOff>299358</xdr:rowOff>
    </xdr:from>
    <xdr:to>
      <xdr:col>26</xdr:col>
      <xdr:colOff>90395</xdr:colOff>
      <xdr:row>755</xdr:row>
      <xdr:rowOff>228600</xdr:rowOff>
    </xdr:to>
    <xdr:sp macro="" textlink="">
      <xdr:nvSpPr>
        <xdr:cNvPr id="21" name="正方形/長方形 20">
          <a:extLst>
            <a:ext uri="{FF2B5EF4-FFF2-40B4-BE49-F238E27FC236}">
              <a16:creationId xmlns:a16="http://schemas.microsoft.com/office/drawing/2014/main" id="{DCDFF730-447F-48D3-9532-365B89062942}"/>
            </a:ext>
          </a:extLst>
        </xdr:cNvPr>
        <xdr:cNvSpPr/>
      </xdr:nvSpPr>
      <xdr:spPr>
        <a:xfrm>
          <a:off x="3709307" y="47190933"/>
          <a:ext cx="1581738" cy="114844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私学共済年金</a:t>
          </a:r>
          <a:endParaRPr kumimoji="1" lang="en-US" altLang="ja-JP" sz="1400">
            <a:solidFill>
              <a:sysClr val="windowText" lastClr="000000"/>
            </a:solidFill>
          </a:endParaRPr>
        </a:p>
        <a:p>
          <a:pPr algn="ctr"/>
          <a:r>
            <a:rPr kumimoji="1" lang="ja-JP" altLang="en-US" sz="1400">
              <a:solidFill>
                <a:sysClr val="windowText" lastClr="000000"/>
              </a:solidFill>
            </a:rPr>
            <a:t>受給者</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１，３１９百万円</a:t>
          </a:r>
        </a:p>
      </xdr:txBody>
    </xdr:sp>
    <xdr:clientData/>
  </xdr:twoCellAnchor>
  <xdr:twoCellAnchor>
    <xdr:from>
      <xdr:col>27</xdr:col>
      <xdr:colOff>176893</xdr:colOff>
      <xdr:row>753</xdr:row>
      <xdr:rowOff>299358</xdr:rowOff>
    </xdr:from>
    <xdr:to>
      <xdr:col>38</xdr:col>
      <xdr:colOff>2910</xdr:colOff>
      <xdr:row>755</xdr:row>
      <xdr:rowOff>200025</xdr:rowOff>
    </xdr:to>
    <xdr:sp macro="" textlink="">
      <xdr:nvSpPr>
        <xdr:cNvPr id="22" name="正方形/長方形 21">
          <a:extLst>
            <a:ext uri="{FF2B5EF4-FFF2-40B4-BE49-F238E27FC236}">
              <a16:creationId xmlns:a16="http://schemas.microsoft.com/office/drawing/2014/main" id="{7F495E20-4AD0-4F8E-A142-72AF07B2444E}"/>
            </a:ext>
          </a:extLst>
        </xdr:cNvPr>
        <xdr:cNvSpPr/>
      </xdr:nvSpPr>
      <xdr:spPr>
        <a:xfrm>
          <a:off x="5577568" y="47190933"/>
          <a:ext cx="2026292" cy="111986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ysClr val="windowText" lastClr="000000"/>
              </a:solidFill>
            </a:rPr>
            <a:t>社会保険診療報酬</a:t>
          </a:r>
          <a:endParaRPr kumimoji="1" lang="en-US" altLang="ja-JP" sz="1400">
            <a:solidFill>
              <a:sysClr val="windowText" lastClr="000000"/>
            </a:solidFill>
          </a:endParaRPr>
        </a:p>
        <a:p>
          <a:pPr algn="ctr"/>
          <a:r>
            <a:rPr kumimoji="1" lang="ja-JP" altLang="en-US" sz="1400">
              <a:solidFill>
                <a:sysClr val="windowText" lastClr="000000"/>
              </a:solidFill>
            </a:rPr>
            <a:t>支払基金</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１３３百万円</a:t>
          </a:r>
        </a:p>
      </xdr:txBody>
    </xdr:sp>
    <xdr:clientData/>
  </xdr:twoCellAnchor>
  <xdr:twoCellAnchor>
    <xdr:from>
      <xdr:col>39</xdr:col>
      <xdr:colOff>122464</xdr:colOff>
      <xdr:row>753</xdr:row>
      <xdr:rowOff>299358</xdr:rowOff>
    </xdr:from>
    <xdr:to>
      <xdr:col>47</xdr:col>
      <xdr:colOff>172731</xdr:colOff>
      <xdr:row>754</xdr:row>
      <xdr:rowOff>323583</xdr:rowOff>
    </xdr:to>
    <xdr:sp macro="" textlink="">
      <xdr:nvSpPr>
        <xdr:cNvPr id="23" name="正方形/長方形 22">
          <a:extLst>
            <a:ext uri="{FF2B5EF4-FFF2-40B4-BE49-F238E27FC236}">
              <a16:creationId xmlns:a16="http://schemas.microsoft.com/office/drawing/2014/main" id="{8DCCFE0A-2D7A-4799-A505-A5350889AE92}"/>
            </a:ext>
          </a:extLst>
        </xdr:cNvPr>
        <xdr:cNvSpPr/>
      </xdr:nvSpPr>
      <xdr:spPr>
        <a:xfrm>
          <a:off x="8082643" y="47380072"/>
          <a:ext cx="1683124" cy="378011"/>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２９９百万円</a:t>
          </a:r>
        </a:p>
      </xdr:txBody>
    </xdr:sp>
    <xdr:clientData/>
  </xdr:twoCellAnchor>
  <xdr:twoCellAnchor>
    <xdr:from>
      <xdr:col>39</xdr:col>
      <xdr:colOff>142875</xdr:colOff>
      <xdr:row>754</xdr:row>
      <xdr:rowOff>564696</xdr:rowOff>
    </xdr:from>
    <xdr:to>
      <xdr:col>47</xdr:col>
      <xdr:colOff>146824</xdr:colOff>
      <xdr:row>755</xdr:row>
      <xdr:rowOff>581026</xdr:rowOff>
    </xdr:to>
    <xdr:sp macro="" textlink="">
      <xdr:nvSpPr>
        <xdr:cNvPr id="24" name="大かっこ 23">
          <a:extLst>
            <a:ext uri="{FF2B5EF4-FFF2-40B4-BE49-F238E27FC236}">
              <a16:creationId xmlns:a16="http://schemas.microsoft.com/office/drawing/2014/main" id="{DD4FBBF5-AAD9-4CE6-A3D2-148322B08951}"/>
            </a:ext>
          </a:extLst>
        </xdr:cNvPr>
        <xdr:cNvSpPr/>
      </xdr:nvSpPr>
      <xdr:spPr>
        <a:xfrm>
          <a:off x="7943850" y="48065871"/>
          <a:ext cx="1604149" cy="6259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一般管理経費等の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一部に充当</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131989</xdr:colOff>
      <xdr:row>755</xdr:row>
      <xdr:rowOff>308882</xdr:rowOff>
    </xdr:from>
    <xdr:to>
      <xdr:col>38</xdr:col>
      <xdr:colOff>122011</xdr:colOff>
      <xdr:row>757</xdr:row>
      <xdr:rowOff>38099</xdr:rowOff>
    </xdr:to>
    <xdr:sp macro="" textlink="">
      <xdr:nvSpPr>
        <xdr:cNvPr id="25" name="大かっこ 24">
          <a:extLst>
            <a:ext uri="{FF2B5EF4-FFF2-40B4-BE49-F238E27FC236}">
              <a16:creationId xmlns:a16="http://schemas.microsoft.com/office/drawing/2014/main" id="{F2692C39-0EE3-4FD6-814F-69EBC0A4220A}"/>
            </a:ext>
          </a:extLst>
        </xdr:cNvPr>
        <xdr:cNvSpPr/>
      </xdr:nvSpPr>
      <xdr:spPr>
        <a:xfrm>
          <a:off x="5532664" y="48419657"/>
          <a:ext cx="2190297" cy="1157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18</xdr:col>
      <xdr:colOff>96611</xdr:colOff>
      <xdr:row>755</xdr:row>
      <xdr:rowOff>322490</xdr:rowOff>
    </xdr:from>
    <xdr:to>
      <xdr:col>26</xdr:col>
      <xdr:colOff>180495</xdr:colOff>
      <xdr:row>756</xdr:row>
      <xdr:rowOff>485776</xdr:rowOff>
    </xdr:to>
    <xdr:sp macro="" textlink="">
      <xdr:nvSpPr>
        <xdr:cNvPr id="26" name="大かっこ 25">
          <a:extLst>
            <a:ext uri="{FF2B5EF4-FFF2-40B4-BE49-F238E27FC236}">
              <a16:creationId xmlns:a16="http://schemas.microsoft.com/office/drawing/2014/main" id="{6D9A95CA-8365-4A13-9F3D-F24F75AEC498}"/>
            </a:ext>
          </a:extLst>
        </xdr:cNvPr>
        <xdr:cNvSpPr/>
      </xdr:nvSpPr>
      <xdr:spPr>
        <a:xfrm>
          <a:off x="3697061" y="48433265"/>
          <a:ext cx="1684084" cy="772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8</xdr:col>
      <xdr:colOff>17689</xdr:colOff>
      <xdr:row>755</xdr:row>
      <xdr:rowOff>342900</xdr:rowOff>
    </xdr:from>
    <xdr:to>
      <xdr:col>17</xdr:col>
      <xdr:colOff>76759</xdr:colOff>
      <xdr:row>756</xdr:row>
      <xdr:rowOff>533400</xdr:rowOff>
    </xdr:to>
    <xdr:sp macro="" textlink="">
      <xdr:nvSpPr>
        <xdr:cNvPr id="27" name="大かっこ 26">
          <a:extLst>
            <a:ext uri="{FF2B5EF4-FFF2-40B4-BE49-F238E27FC236}">
              <a16:creationId xmlns:a16="http://schemas.microsoft.com/office/drawing/2014/main" id="{F20CCDD6-AC3E-47A6-B35B-D577522D902A}"/>
            </a:ext>
          </a:extLst>
        </xdr:cNvPr>
        <xdr:cNvSpPr/>
      </xdr:nvSpPr>
      <xdr:spPr>
        <a:xfrm>
          <a:off x="1617889" y="48453675"/>
          <a:ext cx="1859295"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7</xdr:col>
      <xdr:colOff>180975</xdr:colOff>
      <xdr:row>757</xdr:row>
      <xdr:rowOff>781051</xdr:rowOff>
    </xdr:from>
    <xdr:to>
      <xdr:col>18</xdr:col>
      <xdr:colOff>1494</xdr:colOff>
      <xdr:row>758</xdr:row>
      <xdr:rowOff>323851</xdr:rowOff>
    </xdr:to>
    <xdr:sp macro="" textlink="">
      <xdr:nvSpPr>
        <xdr:cNvPr id="28" name="正方形/長方形 27">
          <a:extLst>
            <a:ext uri="{FF2B5EF4-FFF2-40B4-BE49-F238E27FC236}">
              <a16:creationId xmlns:a16="http://schemas.microsoft.com/office/drawing/2014/main" id="{0D2E45D4-0220-4958-8F42-CB6B4B94917C}"/>
            </a:ext>
          </a:extLst>
        </xdr:cNvPr>
        <xdr:cNvSpPr/>
      </xdr:nvSpPr>
      <xdr:spPr>
        <a:xfrm>
          <a:off x="1581150" y="50320576"/>
          <a:ext cx="2020794" cy="36195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28</xdr:col>
      <xdr:colOff>9525</xdr:colOff>
      <xdr:row>757</xdr:row>
      <xdr:rowOff>714375</xdr:rowOff>
    </xdr:from>
    <xdr:to>
      <xdr:col>38</xdr:col>
      <xdr:colOff>18864</xdr:colOff>
      <xdr:row>758</xdr:row>
      <xdr:rowOff>278655</xdr:rowOff>
    </xdr:to>
    <xdr:sp macro="" textlink="">
      <xdr:nvSpPr>
        <xdr:cNvPr id="29" name="正方形/長方形 28">
          <a:extLst>
            <a:ext uri="{FF2B5EF4-FFF2-40B4-BE49-F238E27FC236}">
              <a16:creationId xmlns:a16="http://schemas.microsoft.com/office/drawing/2014/main" id="{516DE39F-B893-4390-BE2D-0E539B6E8AD2}"/>
            </a:ext>
          </a:extLst>
        </xdr:cNvPr>
        <xdr:cNvSpPr/>
      </xdr:nvSpPr>
      <xdr:spPr>
        <a:xfrm>
          <a:off x="5610225" y="50253900"/>
          <a:ext cx="2009589" cy="38343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twoCellAnchor>
    <xdr:from>
      <xdr:col>13</xdr:col>
      <xdr:colOff>9525</xdr:colOff>
      <xdr:row>756</xdr:row>
      <xdr:rowOff>657225</xdr:rowOff>
    </xdr:from>
    <xdr:to>
      <xdr:col>13</xdr:col>
      <xdr:colOff>9525</xdr:colOff>
      <xdr:row>757</xdr:row>
      <xdr:rowOff>269875</xdr:rowOff>
    </xdr:to>
    <xdr:cxnSp macro="">
      <xdr:nvCxnSpPr>
        <xdr:cNvPr id="30" name="直線矢印コネクタ 29">
          <a:extLst>
            <a:ext uri="{FF2B5EF4-FFF2-40B4-BE49-F238E27FC236}">
              <a16:creationId xmlns:a16="http://schemas.microsoft.com/office/drawing/2014/main" id="{15996C6E-60AE-484B-81EC-D96798A1C4B9}"/>
            </a:ext>
          </a:extLst>
        </xdr:cNvPr>
        <xdr:cNvCxnSpPr/>
      </xdr:nvCxnSpPr>
      <xdr:spPr>
        <a:xfrm>
          <a:off x="2609850" y="49377600"/>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757</xdr:row>
      <xdr:rowOff>142875</xdr:rowOff>
    </xdr:from>
    <xdr:to>
      <xdr:col>33</xdr:col>
      <xdr:colOff>9525</xdr:colOff>
      <xdr:row>757</xdr:row>
      <xdr:rowOff>574675</xdr:rowOff>
    </xdr:to>
    <xdr:cxnSp macro="">
      <xdr:nvCxnSpPr>
        <xdr:cNvPr id="31" name="直線矢印コネクタ 30">
          <a:extLst>
            <a:ext uri="{FF2B5EF4-FFF2-40B4-BE49-F238E27FC236}">
              <a16:creationId xmlns:a16="http://schemas.microsoft.com/office/drawing/2014/main" id="{69B88BF5-0CD8-4B13-BB30-5FFC90486D53}"/>
            </a:ext>
          </a:extLst>
        </xdr:cNvPr>
        <xdr:cNvCxnSpPr/>
      </xdr:nvCxnSpPr>
      <xdr:spPr>
        <a:xfrm>
          <a:off x="6610350" y="49682400"/>
          <a:ext cx="0" cy="431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155</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623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643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578</v>
      </c>
      <c r="H5" s="563"/>
      <c r="I5" s="563"/>
      <c r="J5" s="563"/>
      <c r="K5" s="563"/>
      <c r="L5" s="563"/>
      <c r="M5" s="564" t="s">
        <v>66</v>
      </c>
      <c r="N5" s="565"/>
      <c r="O5" s="565"/>
      <c r="P5" s="565"/>
      <c r="Q5" s="565"/>
      <c r="R5" s="566"/>
      <c r="S5" s="567" t="s">
        <v>579</v>
      </c>
      <c r="T5" s="563"/>
      <c r="U5" s="563"/>
      <c r="V5" s="563"/>
      <c r="W5" s="563"/>
      <c r="X5" s="568"/>
      <c r="Y5" s="718" t="s">
        <v>3</v>
      </c>
      <c r="Z5" s="719"/>
      <c r="AA5" s="719"/>
      <c r="AB5" s="719"/>
      <c r="AC5" s="719"/>
      <c r="AD5" s="720"/>
      <c r="AE5" s="721" t="s">
        <v>644</v>
      </c>
      <c r="AF5" s="721"/>
      <c r="AG5" s="721"/>
      <c r="AH5" s="721"/>
      <c r="AI5" s="721"/>
      <c r="AJ5" s="721"/>
      <c r="AK5" s="721"/>
      <c r="AL5" s="721"/>
      <c r="AM5" s="721"/>
      <c r="AN5" s="721"/>
      <c r="AO5" s="721"/>
      <c r="AP5" s="722"/>
      <c r="AQ5" s="723" t="s">
        <v>625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7" customHeight="1" x14ac:dyDescent="0.15">
      <c r="A7" s="830" t="s">
        <v>22</v>
      </c>
      <c r="B7" s="831"/>
      <c r="C7" s="831"/>
      <c r="D7" s="831"/>
      <c r="E7" s="831"/>
      <c r="F7" s="832"/>
      <c r="G7" s="833" t="s">
        <v>580</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高齢社会対策</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581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124450</v>
      </c>
      <c r="Q13" s="109"/>
      <c r="R13" s="109"/>
      <c r="S13" s="109"/>
      <c r="T13" s="109"/>
      <c r="U13" s="109"/>
      <c r="V13" s="110"/>
      <c r="W13" s="108">
        <v>122297</v>
      </c>
      <c r="X13" s="109"/>
      <c r="Y13" s="109"/>
      <c r="Z13" s="109"/>
      <c r="AA13" s="109"/>
      <c r="AB13" s="109"/>
      <c r="AC13" s="110"/>
      <c r="AD13" s="108">
        <v>127318.6</v>
      </c>
      <c r="AE13" s="109"/>
      <c r="AF13" s="109"/>
      <c r="AG13" s="109"/>
      <c r="AH13" s="109"/>
      <c r="AI13" s="109"/>
      <c r="AJ13" s="110"/>
      <c r="AK13" s="108">
        <v>134402.1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572</v>
      </c>
      <c r="Q14" s="109"/>
      <c r="R14" s="109"/>
      <c r="S14" s="109"/>
      <c r="T14" s="109"/>
      <c r="U14" s="109"/>
      <c r="V14" s="110"/>
      <c r="W14" s="108" t="s">
        <v>572</v>
      </c>
      <c r="X14" s="109"/>
      <c r="Y14" s="109"/>
      <c r="Z14" s="109"/>
      <c r="AA14" s="109"/>
      <c r="AB14" s="109"/>
      <c r="AC14" s="110"/>
      <c r="AD14" s="108" t="s">
        <v>624</v>
      </c>
      <c r="AE14" s="109"/>
      <c r="AF14" s="109"/>
      <c r="AG14" s="109"/>
      <c r="AH14" s="109"/>
      <c r="AI14" s="109"/>
      <c r="AJ14" s="110"/>
      <c r="AK14" s="108" t="s">
        <v>566</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t="s">
        <v>645</v>
      </c>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124450</v>
      </c>
      <c r="Q18" s="115"/>
      <c r="R18" s="115"/>
      <c r="S18" s="115"/>
      <c r="T18" s="115"/>
      <c r="U18" s="115"/>
      <c r="V18" s="116"/>
      <c r="W18" s="114">
        <f>SUM(W13:AC17)</f>
        <v>122297</v>
      </c>
      <c r="X18" s="115"/>
      <c r="Y18" s="115"/>
      <c r="Z18" s="115"/>
      <c r="AA18" s="115"/>
      <c r="AB18" s="115"/>
      <c r="AC18" s="116"/>
      <c r="AD18" s="114">
        <f>SUM(AD13:AJ17)</f>
        <v>127318.6</v>
      </c>
      <c r="AE18" s="115"/>
      <c r="AF18" s="115"/>
      <c r="AG18" s="115"/>
      <c r="AH18" s="115"/>
      <c r="AI18" s="115"/>
      <c r="AJ18" s="116"/>
      <c r="AK18" s="114">
        <f>SUM(AK13:AQ17)</f>
        <v>134402.1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124450</v>
      </c>
      <c r="Q19" s="109"/>
      <c r="R19" s="109"/>
      <c r="S19" s="109"/>
      <c r="T19" s="109"/>
      <c r="U19" s="109"/>
      <c r="V19" s="110"/>
      <c r="W19" s="108">
        <v>122297</v>
      </c>
      <c r="X19" s="109"/>
      <c r="Y19" s="109"/>
      <c r="Z19" s="109"/>
      <c r="AA19" s="109"/>
      <c r="AB19" s="109"/>
      <c r="AC19" s="110"/>
      <c r="AD19" s="540">
        <v>127318.6</v>
      </c>
      <c r="AE19" s="541"/>
      <c r="AF19" s="541"/>
      <c r="AG19" s="541"/>
      <c r="AH19" s="541"/>
      <c r="AI19" s="541"/>
      <c r="AJ19" s="542"/>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478</v>
      </c>
      <c r="H21" s="931"/>
      <c r="I21" s="931"/>
      <c r="J21" s="931"/>
      <c r="K21" s="931"/>
      <c r="L21" s="931"/>
      <c r="M21" s="931"/>
      <c r="N21" s="931"/>
      <c r="O21" s="931"/>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583</v>
      </c>
      <c r="H23" s="187"/>
      <c r="I23" s="187"/>
      <c r="J23" s="187"/>
      <c r="K23" s="187"/>
      <c r="L23" s="187"/>
      <c r="M23" s="187"/>
      <c r="N23" s="187"/>
      <c r="O23" s="188"/>
      <c r="P23" s="105">
        <v>133997.4</v>
      </c>
      <c r="Q23" s="106"/>
      <c r="R23" s="106"/>
      <c r="S23" s="106"/>
      <c r="T23" s="106"/>
      <c r="U23" s="106"/>
      <c r="V23" s="107"/>
      <c r="W23" s="105"/>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9.75" customHeight="1" x14ac:dyDescent="0.15">
      <c r="A24" s="201"/>
      <c r="B24" s="202"/>
      <c r="C24" s="202"/>
      <c r="D24" s="202"/>
      <c r="E24" s="202"/>
      <c r="F24" s="203"/>
      <c r="G24" s="189" t="s">
        <v>584</v>
      </c>
      <c r="H24" s="190"/>
      <c r="I24" s="190"/>
      <c r="J24" s="190"/>
      <c r="K24" s="190"/>
      <c r="L24" s="190"/>
      <c r="M24" s="190"/>
      <c r="N24" s="190"/>
      <c r="O24" s="191"/>
      <c r="P24" s="108">
        <v>404.7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134402.1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572</v>
      </c>
      <c r="AV31" s="271"/>
      <c r="AW31" s="379" t="s">
        <v>300</v>
      </c>
      <c r="AX31" s="380"/>
    </row>
    <row r="32" spans="1:50" ht="34.5" customHeight="1" x14ac:dyDescent="0.15">
      <c r="A32" s="516"/>
      <c r="B32" s="514"/>
      <c r="C32" s="514"/>
      <c r="D32" s="514"/>
      <c r="E32" s="514"/>
      <c r="F32" s="515"/>
      <c r="G32" s="544" t="s">
        <v>585</v>
      </c>
      <c r="H32" s="545"/>
      <c r="I32" s="545"/>
      <c r="J32" s="545"/>
      <c r="K32" s="545"/>
      <c r="L32" s="545"/>
      <c r="M32" s="545"/>
      <c r="N32" s="545"/>
      <c r="O32" s="546"/>
      <c r="P32" s="161" t="s">
        <v>586</v>
      </c>
      <c r="Q32" s="161"/>
      <c r="R32" s="161"/>
      <c r="S32" s="161"/>
      <c r="T32" s="161"/>
      <c r="U32" s="161"/>
      <c r="V32" s="161"/>
      <c r="W32" s="161"/>
      <c r="X32" s="231"/>
      <c r="Y32" s="338" t="s">
        <v>12</v>
      </c>
      <c r="Z32" s="553"/>
      <c r="AA32" s="554"/>
      <c r="AB32" s="555" t="s">
        <v>587</v>
      </c>
      <c r="AC32" s="555"/>
      <c r="AD32" s="555"/>
      <c r="AE32" s="364">
        <v>3035</v>
      </c>
      <c r="AF32" s="365"/>
      <c r="AG32" s="365"/>
      <c r="AH32" s="365"/>
      <c r="AI32" s="364">
        <v>3080</v>
      </c>
      <c r="AJ32" s="365"/>
      <c r="AK32" s="365"/>
      <c r="AL32" s="365"/>
      <c r="AM32" s="364">
        <v>3154</v>
      </c>
      <c r="AN32" s="365"/>
      <c r="AO32" s="365"/>
      <c r="AP32" s="365"/>
      <c r="AQ32" s="111" t="s">
        <v>572</v>
      </c>
      <c r="AR32" s="112"/>
      <c r="AS32" s="112"/>
      <c r="AT32" s="113"/>
      <c r="AU32" s="365" t="s">
        <v>572</v>
      </c>
      <c r="AV32" s="365"/>
      <c r="AW32" s="365"/>
      <c r="AX32" s="367"/>
    </row>
    <row r="33" spans="1:50" ht="34.5" customHeight="1" x14ac:dyDescent="0.15">
      <c r="A33" s="517"/>
      <c r="B33" s="518"/>
      <c r="C33" s="518"/>
      <c r="D33" s="518"/>
      <c r="E33" s="518"/>
      <c r="F33" s="519"/>
      <c r="G33" s="547"/>
      <c r="H33" s="548"/>
      <c r="I33" s="548"/>
      <c r="J33" s="548"/>
      <c r="K33" s="548"/>
      <c r="L33" s="548"/>
      <c r="M33" s="548"/>
      <c r="N33" s="548"/>
      <c r="O33" s="549"/>
      <c r="P33" s="233"/>
      <c r="Q33" s="233"/>
      <c r="R33" s="233"/>
      <c r="S33" s="233"/>
      <c r="T33" s="233"/>
      <c r="U33" s="233"/>
      <c r="V33" s="233"/>
      <c r="W33" s="233"/>
      <c r="X33" s="234"/>
      <c r="Y33" s="303" t="s">
        <v>54</v>
      </c>
      <c r="Z33" s="298"/>
      <c r="AA33" s="299"/>
      <c r="AB33" s="523" t="s">
        <v>651</v>
      </c>
      <c r="AC33" s="523"/>
      <c r="AD33" s="523"/>
      <c r="AE33" s="364">
        <v>3035</v>
      </c>
      <c r="AF33" s="365"/>
      <c r="AG33" s="365"/>
      <c r="AH33" s="365"/>
      <c r="AI33" s="364">
        <v>3080</v>
      </c>
      <c r="AJ33" s="365"/>
      <c r="AK33" s="365"/>
      <c r="AL33" s="365"/>
      <c r="AM33" s="364">
        <v>3154</v>
      </c>
      <c r="AN33" s="365"/>
      <c r="AO33" s="365"/>
      <c r="AP33" s="365"/>
      <c r="AQ33" s="111" t="s">
        <v>650</v>
      </c>
      <c r="AR33" s="112"/>
      <c r="AS33" s="112"/>
      <c r="AT33" s="113"/>
      <c r="AU33" s="365" t="s">
        <v>572</v>
      </c>
      <c r="AV33" s="365"/>
      <c r="AW33" s="365"/>
      <c r="AX33" s="367"/>
    </row>
    <row r="34" spans="1:50" ht="34.5" customHeight="1" x14ac:dyDescent="0.15">
      <c r="A34" s="516"/>
      <c r="B34" s="514"/>
      <c r="C34" s="514"/>
      <c r="D34" s="514"/>
      <c r="E34" s="514"/>
      <c r="F34" s="515"/>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572</v>
      </c>
      <c r="AR34" s="112"/>
      <c r="AS34" s="112"/>
      <c r="AT34" s="113"/>
      <c r="AU34" s="365" t="s">
        <v>572</v>
      </c>
      <c r="AV34" s="365"/>
      <c r="AW34" s="365"/>
      <c r="AX34" s="367"/>
    </row>
    <row r="35" spans="1:50" ht="23.25" customHeight="1" x14ac:dyDescent="0.15">
      <c r="A35" s="901" t="s">
        <v>505</v>
      </c>
      <c r="B35" s="902"/>
      <c r="C35" s="902"/>
      <c r="D35" s="902"/>
      <c r="E35" s="902"/>
      <c r="F35" s="903"/>
      <c r="G35" s="907" t="s">
        <v>588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7"/>
      <c r="H40" s="548"/>
      <c r="I40" s="548"/>
      <c r="J40" s="548"/>
      <c r="K40" s="548"/>
      <c r="L40" s="548"/>
      <c r="M40" s="548"/>
      <c r="N40" s="548"/>
      <c r="O40" s="549"/>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7"/>
      <c r="H47" s="548"/>
      <c r="I47" s="548"/>
      <c r="J47" s="548"/>
      <c r="K47" s="548"/>
      <c r="L47" s="548"/>
      <c r="M47" s="548"/>
      <c r="N47" s="548"/>
      <c r="O47" s="549"/>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7"/>
      <c r="H54" s="548"/>
      <c r="I54" s="548"/>
      <c r="J54" s="548"/>
      <c r="K54" s="548"/>
      <c r="L54" s="548"/>
      <c r="M54" s="548"/>
      <c r="N54" s="548"/>
      <c r="O54" s="549"/>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7"/>
      <c r="H61" s="548"/>
      <c r="I61" s="548"/>
      <c r="J61" s="548"/>
      <c r="K61" s="548"/>
      <c r="L61" s="548"/>
      <c r="M61" s="548"/>
      <c r="N61" s="548"/>
      <c r="O61" s="549"/>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6"/>
      <c r="D82" s="556"/>
      <c r="E82" s="556"/>
      <c r="F82" s="557"/>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38.25" customHeight="1" x14ac:dyDescent="0.15">
      <c r="A101" s="492"/>
      <c r="B101" s="493"/>
      <c r="C101" s="493"/>
      <c r="D101" s="493"/>
      <c r="E101" s="493"/>
      <c r="F101" s="494"/>
      <c r="G101" s="161" t="s">
        <v>589</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590</v>
      </c>
      <c r="AC101" s="555"/>
      <c r="AD101" s="555"/>
      <c r="AE101" s="364">
        <v>478772</v>
      </c>
      <c r="AF101" s="365"/>
      <c r="AG101" s="365"/>
      <c r="AH101" s="366"/>
      <c r="AI101" s="364">
        <v>501516</v>
      </c>
      <c r="AJ101" s="365"/>
      <c r="AK101" s="365"/>
      <c r="AL101" s="366"/>
      <c r="AM101" s="364">
        <v>526613</v>
      </c>
      <c r="AN101" s="365"/>
      <c r="AO101" s="365"/>
      <c r="AP101" s="366"/>
      <c r="AQ101" s="364" t="s">
        <v>572</v>
      </c>
      <c r="AR101" s="365"/>
      <c r="AS101" s="365"/>
      <c r="AT101" s="366"/>
      <c r="AU101" s="364" t="s">
        <v>642</v>
      </c>
      <c r="AV101" s="365"/>
      <c r="AW101" s="365"/>
      <c r="AX101" s="366"/>
    </row>
    <row r="102" spans="1:60" ht="38.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590</v>
      </c>
      <c r="AC102" s="555"/>
      <c r="AD102" s="555"/>
      <c r="AE102" s="358" t="s">
        <v>572</v>
      </c>
      <c r="AF102" s="358"/>
      <c r="AG102" s="358"/>
      <c r="AH102" s="358"/>
      <c r="AI102" s="358">
        <v>503790</v>
      </c>
      <c r="AJ102" s="358"/>
      <c r="AK102" s="358"/>
      <c r="AL102" s="358"/>
      <c r="AM102" s="358">
        <v>528177</v>
      </c>
      <c r="AN102" s="358"/>
      <c r="AO102" s="358"/>
      <c r="AP102" s="358"/>
      <c r="AQ102" s="818">
        <v>541245</v>
      </c>
      <c r="AR102" s="819"/>
      <c r="AS102" s="819"/>
      <c r="AT102" s="820"/>
      <c r="AU102" s="818">
        <v>567696</v>
      </c>
      <c r="AV102" s="819"/>
      <c r="AW102" s="819"/>
      <c r="AX102" s="820"/>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260</v>
      </c>
      <c r="AF116" s="358"/>
      <c r="AG116" s="358"/>
      <c r="AH116" s="358"/>
      <c r="AI116" s="358">
        <v>244</v>
      </c>
      <c r="AJ116" s="358"/>
      <c r="AK116" s="358"/>
      <c r="AL116" s="358"/>
      <c r="AM116" s="358">
        <v>242</v>
      </c>
      <c r="AN116" s="358"/>
      <c r="AO116" s="358"/>
      <c r="AP116" s="358"/>
      <c r="AQ116" s="364">
        <v>248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656</v>
      </c>
      <c r="AC117" s="342"/>
      <c r="AD117" s="343"/>
      <c r="AE117" s="458" t="s">
        <v>652</v>
      </c>
      <c r="AF117" s="306"/>
      <c r="AG117" s="306"/>
      <c r="AH117" s="306"/>
      <c r="AI117" s="458" t="s">
        <v>653</v>
      </c>
      <c r="AJ117" s="306"/>
      <c r="AK117" s="306"/>
      <c r="AL117" s="306"/>
      <c r="AM117" s="458" t="s">
        <v>654</v>
      </c>
      <c r="AN117" s="306"/>
      <c r="AO117" s="306"/>
      <c r="AP117" s="306"/>
      <c r="AQ117" s="306"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x14ac:dyDescent="0.15">
      <c r="A134" s="998"/>
      <c r="B134" s="252"/>
      <c r="C134" s="251"/>
      <c r="D134" s="252"/>
      <c r="E134" s="251"/>
      <c r="F134" s="314"/>
      <c r="G134" s="230" t="s">
        <v>572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572</v>
      </c>
      <c r="AC134" s="221"/>
      <c r="AD134" s="221"/>
      <c r="AE134" s="266" t="s">
        <v>572</v>
      </c>
      <c r="AF134" s="112"/>
      <c r="AG134" s="112"/>
      <c r="AH134" s="112"/>
      <c r="AI134" s="266" t="s">
        <v>572</v>
      </c>
      <c r="AJ134" s="112"/>
      <c r="AK134" s="112"/>
      <c r="AL134" s="112"/>
      <c r="AM134" s="266" t="s">
        <v>646</v>
      </c>
      <c r="AN134" s="112"/>
      <c r="AO134" s="112"/>
      <c r="AP134" s="112"/>
      <c r="AQ134" s="266" t="s">
        <v>572</v>
      </c>
      <c r="AR134" s="112"/>
      <c r="AS134" s="112"/>
      <c r="AT134" s="112"/>
      <c r="AU134" s="266" t="s">
        <v>572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647</v>
      </c>
      <c r="AN135" s="112"/>
      <c r="AO135" s="112"/>
      <c r="AP135" s="112"/>
      <c r="AQ135" s="266" t="s">
        <v>572</v>
      </c>
      <c r="AR135" s="112"/>
      <c r="AS135" s="112"/>
      <c r="AT135" s="112"/>
      <c r="AU135" s="266" t="s">
        <v>572</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595</v>
      </c>
      <c r="K430" s="242"/>
      <c r="L430" s="242"/>
      <c r="M430" s="242"/>
      <c r="N430" s="242"/>
      <c r="O430" s="242"/>
      <c r="P430" s="242"/>
      <c r="Q430" s="242"/>
      <c r="R430" s="242"/>
      <c r="S430" s="242"/>
      <c r="T430" s="243"/>
      <c r="U430" s="244" t="s">
        <v>596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596</v>
      </c>
      <c r="AR432" s="136"/>
      <c r="AS432" s="137" t="s">
        <v>355</v>
      </c>
      <c r="AT432" s="172"/>
      <c r="AU432" s="136" t="s">
        <v>596</v>
      </c>
      <c r="AV432" s="136"/>
      <c r="AW432" s="137" t="s">
        <v>300</v>
      </c>
      <c r="AX432" s="138"/>
    </row>
    <row r="433" spans="1:50" ht="23.25" customHeight="1" x14ac:dyDescent="0.15">
      <c r="A433" s="998"/>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596</v>
      </c>
      <c r="AC433" s="133"/>
      <c r="AD433" s="133"/>
      <c r="AE433" s="111" t="s">
        <v>595</v>
      </c>
      <c r="AF433" s="112"/>
      <c r="AG433" s="112"/>
      <c r="AH433" s="113"/>
      <c r="AI433" s="111" t="s">
        <v>595</v>
      </c>
      <c r="AJ433" s="112"/>
      <c r="AK433" s="112"/>
      <c r="AL433" s="112"/>
      <c r="AM433" s="111" t="s">
        <v>572</v>
      </c>
      <c r="AN433" s="112"/>
      <c r="AO433" s="112"/>
      <c r="AP433" s="113"/>
      <c r="AQ433" s="111" t="s">
        <v>595</v>
      </c>
      <c r="AR433" s="112"/>
      <c r="AS433" s="112"/>
      <c r="AT433" s="113"/>
      <c r="AU433" s="112" t="s">
        <v>595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595</v>
      </c>
      <c r="AF434" s="112"/>
      <c r="AG434" s="112"/>
      <c r="AH434" s="113"/>
      <c r="AI434" s="111" t="s">
        <v>595</v>
      </c>
      <c r="AJ434" s="112"/>
      <c r="AK434" s="112"/>
      <c r="AL434" s="112"/>
      <c r="AM434" s="111" t="s">
        <v>572</v>
      </c>
      <c r="AN434" s="112"/>
      <c r="AO434" s="112"/>
      <c r="AP434" s="113"/>
      <c r="AQ434" s="111" t="s">
        <v>595</v>
      </c>
      <c r="AR434" s="112"/>
      <c r="AS434" s="112"/>
      <c r="AT434" s="113"/>
      <c r="AU434" s="112" t="s">
        <v>595</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572</v>
      </c>
      <c r="AN435" s="112"/>
      <c r="AO435" s="112"/>
      <c r="AP435" s="113"/>
      <c r="AQ435" s="111" t="s">
        <v>595</v>
      </c>
      <c r="AR435" s="112"/>
      <c r="AS435" s="112"/>
      <c r="AT435" s="113"/>
      <c r="AU435" s="112" t="s">
        <v>595</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355</v>
      </c>
      <c r="AH457" s="172"/>
      <c r="AI457" s="182"/>
      <c r="AJ457" s="182"/>
      <c r="AK457" s="182"/>
      <c r="AL457" s="177"/>
      <c r="AM457" s="182"/>
      <c r="AN457" s="182"/>
      <c r="AO457" s="182"/>
      <c r="AP457" s="177"/>
      <c r="AQ457" s="217" t="s">
        <v>596</v>
      </c>
      <c r="AR457" s="136"/>
      <c r="AS457" s="137" t="s">
        <v>355</v>
      </c>
      <c r="AT457" s="172"/>
      <c r="AU457" s="136" t="s">
        <v>599</v>
      </c>
      <c r="AV457" s="136"/>
      <c r="AW457" s="137" t="s">
        <v>300</v>
      </c>
      <c r="AX457" s="138"/>
    </row>
    <row r="458" spans="1:50" ht="23.25" customHeight="1" x14ac:dyDescent="0.15">
      <c r="A458" s="998"/>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595</v>
      </c>
      <c r="AF458" s="112"/>
      <c r="AG458" s="112"/>
      <c r="AH458" s="112"/>
      <c r="AI458" s="111" t="s">
        <v>598</v>
      </c>
      <c r="AJ458" s="112"/>
      <c r="AK458" s="112"/>
      <c r="AL458" s="112"/>
      <c r="AM458" s="111" t="s">
        <v>572</v>
      </c>
      <c r="AN458" s="112"/>
      <c r="AO458" s="112"/>
      <c r="AP458" s="113"/>
      <c r="AQ458" s="111" t="s">
        <v>595</v>
      </c>
      <c r="AR458" s="112"/>
      <c r="AS458" s="112"/>
      <c r="AT458" s="113"/>
      <c r="AU458" s="112" t="s">
        <v>598</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595</v>
      </c>
      <c r="AF459" s="112"/>
      <c r="AG459" s="112"/>
      <c r="AH459" s="113"/>
      <c r="AI459" s="111" t="s">
        <v>598</v>
      </c>
      <c r="AJ459" s="112"/>
      <c r="AK459" s="112"/>
      <c r="AL459" s="112"/>
      <c r="AM459" s="111" t="s">
        <v>572</v>
      </c>
      <c r="AN459" s="112"/>
      <c r="AO459" s="112"/>
      <c r="AP459" s="113"/>
      <c r="AQ459" s="111" t="s">
        <v>598</v>
      </c>
      <c r="AR459" s="112"/>
      <c r="AS459" s="112"/>
      <c r="AT459" s="113"/>
      <c r="AU459" s="112" t="s">
        <v>598</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598</v>
      </c>
      <c r="AJ460" s="112"/>
      <c r="AK460" s="112"/>
      <c r="AL460" s="112"/>
      <c r="AM460" s="111" t="s">
        <v>572</v>
      </c>
      <c r="AN460" s="112"/>
      <c r="AO460" s="112"/>
      <c r="AP460" s="113"/>
      <c r="AQ460" s="111" t="s">
        <v>598</v>
      </c>
      <c r="AR460" s="112"/>
      <c r="AS460" s="112"/>
      <c r="AT460" s="113"/>
      <c r="AU460" s="112" t="s">
        <v>598</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2.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626</v>
      </c>
      <c r="AE702" s="900"/>
      <c r="AF702" s="900"/>
      <c r="AG702" s="889" t="s">
        <v>604</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620</v>
      </c>
      <c r="AE703" s="155"/>
      <c r="AF703" s="155"/>
      <c r="AG703" s="668" t="s">
        <v>605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620</v>
      </c>
      <c r="AE704" s="590"/>
      <c r="AF704" s="590"/>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627</v>
      </c>
      <c r="AE705" s="737"/>
      <c r="AF705" s="737"/>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657</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620</v>
      </c>
      <c r="AE708" s="672"/>
      <c r="AF708" s="672"/>
      <c r="AG708" s="527" t="s">
        <v>607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627</v>
      </c>
      <c r="AE709" s="155"/>
      <c r="AF709" s="155"/>
      <c r="AG709" s="668" t="s">
        <v>572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627</v>
      </c>
      <c r="AE710" s="155"/>
      <c r="AF710" s="155"/>
      <c r="AG710" s="668" t="s">
        <v>572</v>
      </c>
      <c r="AH710" s="669"/>
      <c r="AI710" s="669"/>
      <c r="AJ710" s="669"/>
      <c r="AK710" s="669"/>
      <c r="AL710" s="669"/>
      <c r="AM710" s="669"/>
      <c r="AN710" s="669"/>
      <c r="AO710" s="669"/>
      <c r="AP710" s="669"/>
      <c r="AQ710" s="669"/>
      <c r="AR710" s="669"/>
      <c r="AS710" s="669"/>
      <c r="AT710" s="669"/>
      <c r="AU710" s="669"/>
      <c r="AV710" s="669"/>
      <c r="AW710" s="669"/>
      <c r="AX710" s="670"/>
    </row>
    <row r="711" spans="1:50" ht="41.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620</v>
      </c>
      <c r="AE711" s="155"/>
      <c r="AF711" s="155"/>
      <c r="AG711" s="668" t="s">
        <v>608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627</v>
      </c>
      <c r="AE712" s="590"/>
      <c r="AF712" s="590"/>
      <c r="AG712" s="598" t="s">
        <v>572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8" t="s">
        <v>572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627</v>
      </c>
      <c r="AE714" s="596"/>
      <c r="AF714" s="597"/>
      <c r="AG714" s="693" t="s">
        <v>572</v>
      </c>
      <c r="AH714" s="694"/>
      <c r="AI714" s="694"/>
      <c r="AJ714" s="694"/>
      <c r="AK714" s="694"/>
      <c r="AL714" s="694"/>
      <c r="AM714" s="694"/>
      <c r="AN714" s="694"/>
      <c r="AO714" s="694"/>
      <c r="AP714" s="694"/>
      <c r="AQ714" s="694"/>
      <c r="AR714" s="694"/>
      <c r="AS714" s="694"/>
      <c r="AT714" s="694"/>
      <c r="AU714" s="694"/>
      <c r="AV714" s="694"/>
      <c r="AW714" s="694"/>
      <c r="AX714" s="695"/>
    </row>
    <row r="715" spans="1:50" ht="46.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620</v>
      </c>
      <c r="AE715" s="672"/>
      <c r="AF715" s="781"/>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627</v>
      </c>
      <c r="AE716" s="763"/>
      <c r="AF716" s="763"/>
      <c r="AG716" s="668" t="s">
        <v>572</v>
      </c>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620</v>
      </c>
      <c r="AE717" s="155"/>
      <c r="AF717" s="155"/>
      <c r="AG717" s="668" t="s">
        <v>610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620</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620</v>
      </c>
      <c r="AE719" s="672"/>
      <c r="AF719" s="672"/>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t="s">
        <v>600</v>
      </c>
      <c r="D721" s="922"/>
      <c r="E721" s="922"/>
      <c r="F721" s="923"/>
      <c r="G721" s="941"/>
      <c r="H721" s="942"/>
      <c r="I721" s="83" t="str">
        <f>IF(OR(G721="　", G721=""), "", "-")</f>
        <v/>
      </c>
      <c r="J721" s="920"/>
      <c r="K721" s="920"/>
      <c r="L721" s="83" t="str">
        <f>IF(M721="","","-")</f>
        <v/>
      </c>
      <c r="M721" s="84"/>
      <c r="N721" s="917" t="s">
        <v>602</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t="s">
        <v>601</v>
      </c>
      <c r="D722" s="922"/>
      <c r="E722" s="922"/>
      <c r="F722" s="923"/>
      <c r="G722" s="941"/>
      <c r="H722" s="942"/>
      <c r="I722" s="83" t="str">
        <f t="shared" ref="I722:I725" si="4">IF(OR(G722="　", G722=""), "", "-")</f>
        <v/>
      </c>
      <c r="J722" s="920"/>
      <c r="K722" s="920"/>
      <c r="L722" s="83" t="str">
        <f t="shared" ref="L722:L725" si="5">IF(M722="","","-")</f>
        <v/>
      </c>
      <c r="M722" s="84"/>
      <c r="N722" s="917" t="s">
        <v>603</v>
      </c>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628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70.5" customHeight="1" thickBot="1" x14ac:dyDescent="0.2">
      <c r="A735" s="615" t="s">
        <v>613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614</v>
      </c>
      <c r="F737" s="122"/>
      <c r="G737" s="122"/>
      <c r="H737" s="122"/>
      <c r="I737" s="122"/>
      <c r="J737" s="122"/>
      <c r="K737" s="122"/>
      <c r="L737" s="122"/>
      <c r="M737" s="122"/>
      <c r="N737" s="101" t="s">
        <v>542</v>
      </c>
      <c r="O737" s="101"/>
      <c r="P737" s="101"/>
      <c r="Q737" s="101"/>
      <c r="R737" s="122" t="s">
        <v>615</v>
      </c>
      <c r="S737" s="122"/>
      <c r="T737" s="122"/>
      <c r="U737" s="122"/>
      <c r="V737" s="122"/>
      <c r="W737" s="122"/>
      <c r="X737" s="122"/>
      <c r="Y737" s="122"/>
      <c r="Z737" s="122"/>
      <c r="AA737" s="101" t="s">
        <v>541</v>
      </c>
      <c r="AB737" s="101"/>
      <c r="AC737" s="101"/>
      <c r="AD737" s="101"/>
      <c r="AE737" s="122" t="s">
        <v>616</v>
      </c>
      <c r="AF737" s="122"/>
      <c r="AG737" s="122"/>
      <c r="AH737" s="122"/>
      <c r="AI737" s="122"/>
      <c r="AJ737" s="122"/>
      <c r="AK737" s="122"/>
      <c r="AL737" s="122"/>
      <c r="AM737" s="122"/>
      <c r="AN737" s="101" t="s">
        <v>540</v>
      </c>
      <c r="AO737" s="101"/>
      <c r="AP737" s="101"/>
      <c r="AQ737" s="101"/>
      <c r="AR737" s="102" t="s">
        <v>617</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v>161</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8"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4.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4.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4.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67"/>
      <c r="C781" s="767"/>
      <c r="D781" s="767"/>
      <c r="E781" s="767"/>
      <c r="F781" s="768"/>
      <c r="G781" s="449" t="s">
        <v>629</v>
      </c>
      <c r="H781" s="450"/>
      <c r="I781" s="450"/>
      <c r="J781" s="450"/>
      <c r="K781" s="451"/>
      <c r="L781" s="452" t="s">
        <v>633</v>
      </c>
      <c r="M781" s="453"/>
      <c r="N781" s="453"/>
      <c r="O781" s="453"/>
      <c r="P781" s="453"/>
      <c r="Q781" s="453"/>
      <c r="R781" s="453"/>
      <c r="S781" s="453"/>
      <c r="T781" s="453"/>
      <c r="U781" s="453"/>
      <c r="V781" s="453"/>
      <c r="W781" s="453"/>
      <c r="X781" s="454"/>
      <c r="Y781" s="455">
        <v>125568</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7"/>
      <c r="C782" s="767"/>
      <c r="D782" s="767"/>
      <c r="E782" s="767"/>
      <c r="F782" s="768"/>
      <c r="G782" s="348" t="s">
        <v>630</v>
      </c>
      <c r="H782" s="349"/>
      <c r="I782" s="349"/>
      <c r="J782" s="349"/>
      <c r="K782" s="350"/>
      <c r="L782" s="401" t="s">
        <v>634</v>
      </c>
      <c r="M782" s="402"/>
      <c r="N782" s="402"/>
      <c r="O782" s="402"/>
      <c r="P782" s="402"/>
      <c r="Q782" s="402"/>
      <c r="R782" s="402"/>
      <c r="S782" s="402"/>
      <c r="T782" s="402"/>
      <c r="U782" s="402"/>
      <c r="V782" s="402"/>
      <c r="W782" s="402"/>
      <c r="X782" s="403"/>
      <c r="Y782" s="398">
        <v>1319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8" t="s">
        <v>632</v>
      </c>
      <c r="H783" s="349"/>
      <c r="I783" s="349"/>
      <c r="J783" s="349"/>
      <c r="K783" s="350"/>
      <c r="L783" s="401" t="s">
        <v>636</v>
      </c>
      <c r="M783" s="402"/>
      <c r="N783" s="402"/>
      <c r="O783" s="402"/>
      <c r="P783" s="402"/>
      <c r="Q783" s="402"/>
      <c r="R783" s="402"/>
      <c r="S783" s="402"/>
      <c r="T783" s="402"/>
      <c r="U783" s="402"/>
      <c r="V783" s="402"/>
      <c r="W783" s="402"/>
      <c r="X783" s="403"/>
      <c r="Y783" s="398">
        <v>299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t="s">
        <v>631</v>
      </c>
      <c r="H784" s="349"/>
      <c r="I784" s="349"/>
      <c r="J784" s="349"/>
      <c r="K784" s="350"/>
      <c r="L784" s="401" t="s">
        <v>635</v>
      </c>
      <c r="M784" s="402"/>
      <c r="N784" s="402"/>
      <c r="O784" s="402"/>
      <c r="P784" s="402"/>
      <c r="Q784" s="402"/>
      <c r="R784" s="402"/>
      <c r="S784" s="402"/>
      <c r="T784" s="402"/>
      <c r="U784" s="402"/>
      <c r="V784" s="402"/>
      <c r="W784" s="402"/>
      <c r="X784" s="403"/>
      <c r="Y784" s="398">
        <v>133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127319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2.25" customHeight="1" x14ac:dyDescent="0.15">
      <c r="A837" s="404">
        <v>1</v>
      </c>
      <c r="B837" s="404">
        <v>1</v>
      </c>
      <c r="C837" s="424" t="s">
        <v>637</v>
      </c>
      <c r="D837" s="418"/>
      <c r="E837" s="418"/>
      <c r="F837" s="418"/>
      <c r="G837" s="418"/>
      <c r="H837" s="418"/>
      <c r="I837" s="418"/>
      <c r="J837" s="419">
        <v>6010005002596</v>
      </c>
      <c r="K837" s="420"/>
      <c r="L837" s="420"/>
      <c r="M837" s="420"/>
      <c r="N837" s="420"/>
      <c r="O837" s="420"/>
      <c r="P837" s="425" t="s">
        <v>638</v>
      </c>
      <c r="Q837" s="317"/>
      <c r="R837" s="317"/>
      <c r="S837" s="317"/>
      <c r="T837" s="317"/>
      <c r="U837" s="317"/>
      <c r="V837" s="317"/>
      <c r="W837" s="317"/>
      <c r="X837" s="317"/>
      <c r="Y837" s="318">
        <v>127319</v>
      </c>
      <c r="Z837" s="319"/>
      <c r="AA837" s="319"/>
      <c r="AB837" s="320"/>
      <c r="AC837" s="328" t="s">
        <v>639</v>
      </c>
      <c r="AD837" s="423"/>
      <c r="AE837" s="423"/>
      <c r="AF837" s="423"/>
      <c r="AG837" s="423"/>
      <c r="AH837" s="421" t="s">
        <v>640</v>
      </c>
      <c r="AI837" s="422"/>
      <c r="AJ837" s="422"/>
      <c r="AK837" s="422"/>
      <c r="AL837" s="325" t="s">
        <v>641</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573</v>
      </c>
      <c r="F1102" s="896"/>
      <c r="G1102" s="896"/>
      <c r="H1102" s="896"/>
      <c r="I1102" s="896"/>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2" fitToHeight="0" orientation="portrait" cellComments="asDisplayed" r:id="rId1"/>
  <headerFooter differentFirst="1" alignWithMargins="0"/>
  <rowBreaks count="3" manualBreakCount="3">
    <brk id="117" max="49" man="1"/>
    <brk id="7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17" sqref="A17: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620</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620</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A16" sqref="A16:F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556</v>
      </c>
      <c r="AF2" s="1000"/>
      <c r="AG2" s="1000"/>
      <c r="AH2" s="1000"/>
      <c r="AI2" s="1000" t="s">
        <v>553</v>
      </c>
      <c r="AJ2" s="1000"/>
      <c r="AK2" s="1000"/>
      <c r="AL2" s="1000"/>
      <c r="AM2" s="1000" t="s">
        <v>527</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557</v>
      </c>
      <c r="AF9" s="1000"/>
      <c r="AG9" s="1000"/>
      <c r="AH9" s="1000"/>
      <c r="AI9" s="1000" t="s">
        <v>553</v>
      </c>
      <c r="AJ9" s="1000"/>
      <c r="AK9" s="1000"/>
      <c r="AL9" s="1000"/>
      <c r="AM9" s="1000" t="s">
        <v>527</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556</v>
      </c>
      <c r="AF51" s="1000"/>
      <c r="AG51" s="1000"/>
      <c r="AH51" s="1000"/>
      <c r="AI51" s="1000" t="s">
        <v>553</v>
      </c>
      <c r="AJ51" s="1000"/>
      <c r="AK51" s="1000"/>
      <c r="AL51" s="1000"/>
      <c r="AM51" s="1000" t="s">
        <v>527</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3" zoomScale="56" zoomScaleNormal="75" zoomScaleSheetLayoutView="56" zoomScalePageLayoutView="70" workbookViewId="0">
      <selection activeCell="A17" sqref="A17:B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2019-07-03T01:36:22Z</cp:lastPrinted>
  <dcterms:created xsi:type="dcterms:W3CDTF">2012-03-13T00:50:25Z</dcterms:created>
  <dcterms:modified xsi:type="dcterms:W3CDTF">2019-07-09T10:32:08Z</dcterms:modified>
</cp:coreProperties>
</file>