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_マクロ作業後⑥\"/>
    </mc:Choice>
  </mc:AlternateContent>
  <xr:revisionPtr revIDLastSave="0" documentId="13_ncr:1_{87BA085B-47C8-46BA-ABF2-29F89C459524}" xr6:coauthVersionLast="36" xr6:coauthVersionMax="36" xr10:uidLastSave="{00000000-0000-0000-0000-000000000000}"/>
  <bookViews>
    <workbookView xWindow="177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<sst xmlns="http://schemas.openxmlformats.org/spreadsheetml/2006/main" count="2862" uniqueCount="644">
  <si>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</si>
  <si>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</si>
  <si>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</si>
  <si>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</si>
  <si>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</si>
  <si>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</si>
  <si>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</si>
  <si>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</si>
  <si>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</si>
  <si>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</si>
  <si>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</si>
  <si>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</si>
  <si>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</si>
  <si>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</si>
  <si>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</si>
  <si>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</si>
  <si>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</si>
  <si>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</si>
  <si>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</si>
  <si>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</si>
  <si>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</si>
  <si>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</si>
  <si>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</si>
  <si>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</si>
  <si>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</si>
  <si>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</si>
  <si>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</si>
  <si>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</si>
  <si>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</si>
  <si>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</si>
  <si>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</si>
  <si>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</si>
  <si>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</si>
  <si>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</si>
  <si>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</si>
  <si>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</si>
  <si>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</si>
  <si>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</si>
  <si>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</si>
  <si>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</si>
  <si>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</si>
  <si>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</si>
  <si>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</si>
  <si>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</si>
  <si>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</si>
  <si>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</si>
  <si>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</si>
  <si>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</si>
  <si>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</si>
  <si>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</si>
  <si>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</si>
  <si>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</si>
  <si>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</si>
  <si>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</si>
  <si>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</si>
  <si>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</si>
  <si>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</si>
  <si>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</si>
  <si>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</si>
  <si>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</si>
  <si>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</si>
  <si>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</si>
  <si>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</si>
  <si>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</si>
  <si>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</si>
  <si>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</si>
  <si>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</si>
  <si>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</si>
  <si>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</si>
  <si>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</si>
  <si>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</si>
  <si>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</si>
  <si>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</si>
  <si>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</si>
  <si>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</si>
  <si>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</si>
  <si>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</si>
  <si>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</si>
  <si>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</si>
  <si>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</si>
  <si>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</si>
  <si>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</si>
  <si>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</si>
  <si>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</si>
  <si>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</si>
  <si>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</si>
  <si>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</si>
  <si>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</si>
  <si>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</si>
  <si>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</si>
  <si>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</si>
  <si>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</si>
  <si>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</si>
  <si>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</si>
  <si>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</si>
  <si>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</si>
  <si>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</si>
  <si>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</si>
  <si>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</si>
  <si>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</si>
  <si>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</si>
  <si>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</si>
  <si>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</si>
  <si>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</si>
  <si>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</si>
  <si>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</si>
  <si>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</si>
  <si>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</si>
  <si>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</si>
  <si>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</si>
  <si>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</si>
  <si>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</si>
  <si>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</si>
  <si>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</si>
  <si>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</si>
  <si>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</si>
  <si>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</si>
  <si>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</si>
  <si>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</si>
  <si>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</si>
  <si>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</si>
  <si>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</si>
  <si>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</si>
  <si>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</si>
  <si>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</si>
  <si>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</si>
  <si>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</si>
  <si>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</si>
  <si>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</si>
  <si>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</si>
  <si>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</si>
  <si>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</si>
  <si>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</si>
  <si>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</si>
  <si>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</si>
  <si>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</si>
  <si>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</si>
  <si>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</si>
  <si>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</si>
  <si>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</si>
  <si>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</si>
  <si>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</si>
  <si>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</si>
  <si>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</si>
  <si>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</si>
  <si>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</si>
  <si>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</si>
  <si>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</si>
  <si>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</si>
  <si>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</si>
  <si>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</si>
  <si>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</si>
  <si>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</si>
  <si>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</si>
  <si>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</si>
  <si>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</si>
  <si>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</si>
  <si>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</si>
  <si>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</si>
  <si>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</si>
  <si>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</si>
  <si>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</si>
  <si>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</si>
  <si>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</si>
  <si>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</si>
  <si>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</si>
  <si>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</si>
  <si>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</si>
  <si>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</si>
  <si>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</si>
  <si>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</si>
  <si>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</si>
  <si>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</si>
  <si>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</si>
  <si>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</si>
  <si>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</si>
  <si>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</si>
  <si>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</si>
  <si>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</si>
  <si>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</si>
  <si>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</si>
  <si>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</si>
  <si>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</si>
  <si>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</si>
  <si>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</si>
  <si>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</si>
  <si>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</si>
  <si>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</si>
  <si>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</si>
  <si>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</si>
  <si>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</si>
  <si>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</si>
  <si>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</si>
  <si>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</si>
  <si>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</si>
  <si>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</si>
  <si>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</si>
  <si>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</si>
  <si>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</si>
  <si>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</si>
  <si>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</si>
  <si>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</si>
  <si>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</si>
  <si>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</si>
  <si>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</si>
  <si>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</si>
  <si>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</si>
  <si>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</si>
  <si>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</si>
  <si>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</si>
  <si>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</si>
  <si>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</si>
  <si>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</si>
  <si>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</si>
  <si>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</si>
  <si>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</si>
  <si>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</si>
  <si>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</si>
  <si>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</si>
  <si>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</si>
  <si>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</si>
  <si>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</si>
  <si>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</si>
  <si>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</si>
  <si>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</si>
  <si>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</si>
  <si>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</si>
  <si>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</si>
  <si>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</si>
  <si>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</si>
  <si>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</si>
  <si>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</si>
  <si>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</si>
  <si>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</si>
  <si>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</si>
  <si>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</si>
  <si>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</si>
  <si>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</si>
  <si>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</si>
  <si>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</si>
  <si>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</si>
  <si>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</si>
  <si>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</si>
  <si>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</si>
  <si>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</si>
  <si>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</si>
  <si>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</si>
  <si>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</si>
  <si>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</si>
  <si>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</si>
  <si>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</si>
  <si>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</si>
  <si>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</si>
  <si>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</si>
  <si>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</si>
  <si>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</si>
  <si>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</si>
  <si>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</si>
  <si>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</si>
  <si>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</si>
  <si>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</si>
  <si>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</si>
  <si>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</si>
  <si>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</si>
  <si>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</si>
  <si>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</si>
  <si>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</si>
  <si>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</si>
  <si>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</si>
  <si>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</si>
  <si>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</si>
  <si>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</si>
  <si>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</si>
  <si>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</si>
  <si>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</si>
  <si>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</si>
  <si>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</si>
  <si>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</si>
  <si>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</si>
  <si>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</si>
  <si>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</si>
  <si>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</si>
  <si>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</si>
  <si>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</si>
  <si>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</si>
  <si>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</si>
  <si>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</si>
  <si>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</si>
  <si>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</si>
  <si>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</si>
  <si>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</si>
  <si>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</si>
  <si>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</si>
  <si>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</si>
  <si>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</si>
  <si>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</si>
  <si>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</si>
  <si>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</si>
  <si>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</si>
  <si>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</si>
  <si>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</si>
  <si>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</si>
  <si>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</si>
  <si>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</si>
  <si>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</si>
  <si>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</si>
  <si>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</si>
  <si>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</si>
  <si>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</si>
  <si>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</si>
  <si>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</si>
  <si>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</si>
  <si>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</si>
  <si>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</si>
  <si>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</si>
  <si>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</si>
  <si>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</si>
  <si>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</si>
  <si>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</si>
  <si>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</si>
  <si>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</si>
  <si>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</si>
  <si>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</si>
  <si>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</si>
  <si>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</si>
  <si>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</si>
  <si>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</si>
  <si>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</si>
  <si>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</si>
  <si>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</si>
  <si>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</si>
  <si>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</si>
  <si>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</si>
  <si>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</si>
  <si>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</si>
  <si>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</si>
  <si>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</si>
  <si>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</si>
  <si>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</si>
  <si>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</si>
  <si>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</si>
  <si>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</si>
  <si>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</si>
  <si>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</si>
  <si>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</si>
  <si>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</si>
  <si>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</si>
  <si>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</si>
  <si>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</si>
  <si>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</si>
  <si>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</si>
  <si>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</si>
  <si>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</si>
  <si>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</si>
  <si>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</si>
  <si>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</si>
  <si>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</si>
  <si>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</si>
  <si>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</si>
  <si>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</si>
  <si>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</si>
  <si>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</si>
  <si>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</si>
  <si>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</si>
  <si>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</si>
  <si>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</si>
  <si>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</si>
  <si>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</si>
  <si>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</si>
  <si>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</si>
  <si>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</si>
  <si>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</si>
  <si>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</si>
  <si>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</si>
  <si>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</si>
  <si>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</si>
  <si>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</si>
  <si>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</si>
  <si>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</si>
  <si>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</si>
  <si>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</si>
  <si>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</si>
  <si>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</si>
  <si>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</si>
  <si>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</si>
  <si>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</si>
  <si>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</si>
  <si>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</si>
  <si>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</si>
  <si>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</si>
  <si>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</si>
  <si>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</si>
  <si>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</si>
  <si>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</si>
  <si>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</si>
  <si>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</si>
  <si>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</si>
  <si>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</si>
  <si>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</si>
  <si>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</si>
  <si>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</si>
  <si>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</si>
  <si>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</si>
  <si>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</si>
  <si>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</si>
  <si>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</si>
  <si>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</si>
  <si>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</si>
  <si>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</si>
  <si>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</si>
  <si>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</si>
  <si>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</si>
  <si>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</si>
  <si>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</si>
  <si>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</si>
  <si>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</si>
  <si>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</si>
  <si>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</si>
  <si>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</si>
  <si>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</si>
  <si>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</si>
  <si>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</si>
  <si>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</si>
  <si>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</si>
  <si>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</si>
  <si>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</si>
  <si>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</si>
  <si>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</si>
  <si>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</si>
  <si>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</si>
  <si>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</si>
  <si>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</si>
  <si>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</si>
  <si>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</si>
  <si>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</si>
  <si>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</si>
  <si>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</si>
  <si>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</si>
  <si>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</si>
  <si>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</si>
  <si>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</si>
  <si>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</si>
  <si>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</si>
  <si>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</si>
  <si>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</si>
  <si>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</si>
  <si>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</si>
  <si>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</si>
  <si>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</si>
  <si>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</si>
  <si>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</si>
  <si>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</si>
  <si>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</si>
  <si>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</si>
  <si>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</si>
  <si>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</si>
  <si>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</si>
  <si>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</si>
  <si>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</si>
  <si>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</si>
  <si>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</si>
  <si>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</si>
  <si>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</si>
  <si>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</si>
  <si>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</si>
  <si>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</si>
  <si>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</si>
  <si>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</si>
  <si>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</si>
  <si>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</si>
  <si>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</si>
  <si>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</si>
  <si>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</si>
  <si>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</si>
  <si>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</si>
  <si>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</si>
  <si>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</si>
  <si>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</si>
  <si>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</si>
  <si>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</si>
  <si>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</si>
  <si>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</si>
  <si>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</si>
  <si>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</si>
  <si>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</si>
  <si>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</si>
  <si>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</si>
  <si>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</si>
  <si>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</si>
  <si>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</si>
  <si>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</si>
  <si>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</si>
  <si>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</si>
  <si>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</si>
  <si>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</si>
  <si>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</si>
  <si>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</si>
  <si>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</si>
  <si>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</si>
  <si>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</si>
  <si>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</si>
  <si>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</si>
  <si>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</si>
  <si>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</si>
  <si>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</si>
  <si>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</si>
  <si>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</si>
  <si>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</si>
  <si>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</si>
  <si>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</si>
  <si>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</si>
  <si>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</si>
  <si>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</si>
  <si>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</si>
  <si>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</si>
  <si>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</si>
  <si>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</si>
  <si>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</si>
  <si>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</si>
  <si>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</si>
  <si>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</si>
  <si>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</si>
  <si>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</si>
  <si>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</si>
  <si>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</si>
  <si>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</si>
  <si>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</si>
  <si>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</si>
  <si>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</si>
  <si>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</si>
  <si>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</si>
  <si>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</si>
  <si>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</si>
  <si>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</si>
  <si>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</si>
  <si>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</si>
  <si>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</si>
  <si>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</si>
  <si>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</si>
  <si>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</si>
  <si>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</si>
  <si>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</si>
  <si>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</si>
  <si>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</si>
  <si>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</si>
  <si>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</si>
  <si>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</si>
  <si>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</si>
  <si>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</si>
  <si>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</si>
  <si>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</si>
  <si>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</si>
  <si>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</si>
  <si>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</si>
  <si>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</si>
  <si>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</si>
  <si>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</si>
  <si>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</si>
  <si>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</si>
  <si>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</si>
  <si>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</si>
  <si>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</si>
  <si>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</si>
  <si>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</si>
  <si>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</si>
  <si>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</si>
  <si>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</si>
  <si>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</si>
  <si>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</si>
  <si>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</si>
  <si>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</si>
  <si>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</si>
  <si>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</si>
  <si>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</si>
  <si>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</si>
  <si>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昭和２９年度</t>
  </si>
  <si>
    <t>終了予定なし</t>
  </si>
  <si>
    <t>産業教育振興法　第１９条</t>
  </si>
  <si>
    <t>高等学校産業教育施設基準
(産業教育振興法施行令別表(第２条関係))
教育振興基本計画（平成30年6月15日閣議決定）</t>
  </si>
  <si>
    <t>　私立高等学校の設置者が産業教育のための実験実習施設を整備するために、これに要する経費の一部を補助し、もって産業教育の振興を図るものである。</t>
  </si>
  <si>
    <t>　高等学校（中等教育学校の後期課程を含む）における産業教育のための実験実習施設を整備するために必要な経費
（１）補助率：　１／３（沖縄分６／１０）
（２）補助事業者：　学校法人
（３）補助対象事業
　一般施設等
　　・一般施設　高等学校産業教育施設基準に掲げる施設を整備する。
　　・専攻科　高等学校における専攻科の実験実習施設を整備する。
　特別装置整備費
　　　高等学校における産業教育のための実験実習施設と一体として使用される特別装置</t>
  </si>
  <si>
    <t>私立学校施設整備費補助金</t>
  </si>
  <si>
    <t>１０カ年で１００学校法人が補助金の交付を受け、実験実習施設を整備する。</t>
  </si>
  <si>
    <t>補助金の交付を受け、当初の計画通り実験実習施設を整備した学校法人数(平成２３年度からの累計)</t>
  </si>
  <si>
    <t>法人</t>
  </si>
  <si>
    <t>私立学校施設整備費補助金に係る額の確定報告書</t>
  </si>
  <si>
    <t>補助申請学校法人数</t>
  </si>
  <si>
    <t>交付額　／　交付先学校法人数　　　　　　　　　</t>
    <phoneticPr fontId="5"/>
  </si>
  <si>
    <t>千円</t>
  </si>
  <si>
    <t>千円/学校法人</t>
    <phoneticPr fontId="5"/>
  </si>
  <si>
    <t>34,341千円/5学校法人</t>
  </si>
  <si>
    <t>32,996千円/5学校法人</t>
  </si>
  <si>
    <t>／　</t>
    <phoneticPr fontId="5"/>
  </si>
  <si>
    <t>　　/</t>
    <phoneticPr fontId="5"/>
  </si>
  <si>
    <t>／　　　　　　　　　　　　　　</t>
    <phoneticPr fontId="5"/>
  </si>
  <si>
    <t>本事業を通じて、私立高等学校における産業教育のための実験実習施設を整備し、実践的な職業教育及び教育環境の充実を図ることは、私立学校の振興に資する。</t>
  </si>
  <si>
    <t>-</t>
    <phoneticPr fontId="5"/>
  </si>
  <si>
    <t>-</t>
    <phoneticPr fontId="5"/>
  </si>
  <si>
    <t>-</t>
    <phoneticPr fontId="5"/>
  </si>
  <si>
    <t>本補助金は、私立高等学校の設置者が産業教育のための実験実習施設を整備する場合に、産業教育振興法第１９条の規定に基づいて国が補助するものであり、国民や社会のニーズを的確に反映している。</t>
  </si>
  <si>
    <t>本補助金は、私立高等学校の設置者が産業教育のための実験実習施設を整備する場合に、産業教育振興法第１９条の規定に基づいて国が補助するものであるため、国が補助を行う必要がある。</t>
  </si>
  <si>
    <t>本補助金は、私立高等学校の設置者が産業教育のための実験実習施設を整備する場合に、産業教育振興法第１９条の規定に基づいて国が補助するものであり、必要かつ適切、優先度の高い事業である。</t>
  </si>
  <si>
    <t>－</t>
  </si>
  <si>
    <t>補助率を１／３としており、受益者との負担関係は妥当である。</t>
  </si>
  <si>
    <t>対象施設、対象費目については法令、要綱で定義しており、真に必要なものに限定されている。</t>
  </si>
  <si>
    <t>整備された施設は産業教育の実習に用いられるものであり、十分に活用されているといえる。</t>
  </si>
  <si>
    <t>194</t>
  </si>
  <si>
    <t>130</t>
  </si>
  <si>
    <t>138</t>
  </si>
  <si>
    <t>165</t>
  </si>
  <si>
    <t>153</t>
  </si>
  <si>
    <t>155</t>
  </si>
  <si>
    <t>○</t>
  </si>
  <si>
    <t>6　私学の振興</t>
    <phoneticPr fontId="5"/>
  </si>
  <si>
    <t>6-1 特色ある教育研究を展開する私立学校の振興</t>
    <phoneticPr fontId="5"/>
  </si>
  <si>
    <t>私立高等学校産業教育施設整備費補助</t>
    <phoneticPr fontId="5"/>
  </si>
  <si>
    <t>初等中等教育局</t>
    <phoneticPr fontId="5"/>
  </si>
  <si>
    <t>参事官（高校担当）</t>
    <phoneticPr fontId="5"/>
  </si>
  <si>
    <t>41,211千円/1学校法人</t>
    <phoneticPr fontId="5"/>
  </si>
  <si>
    <t>41,211千円/10学校法人</t>
    <phoneticPr fontId="5"/>
  </si>
  <si>
    <t>‐</t>
  </si>
  <si>
    <t>無</t>
  </si>
  <si>
    <t>△</t>
  </si>
  <si>
    <t>補助金</t>
    <phoneticPr fontId="5"/>
  </si>
  <si>
    <t>私立学校施設整備費補助金の支出</t>
    <phoneticPr fontId="5"/>
  </si>
  <si>
    <t>工事費等</t>
    <phoneticPr fontId="5"/>
  </si>
  <si>
    <t>B.学校法人吉備学園</t>
    <phoneticPr fontId="5"/>
  </si>
  <si>
    <t>A.岡山県</t>
    <phoneticPr fontId="5"/>
  </si>
  <si>
    <t>岡山県</t>
    <phoneticPr fontId="5"/>
  </si>
  <si>
    <t>産業教育のために必要な実験実習施設を整備するために必要な経費を支出（支出委任）</t>
    <phoneticPr fontId="5"/>
  </si>
  <si>
    <t>-</t>
    <phoneticPr fontId="5"/>
  </si>
  <si>
    <t>産業教育のために必要な実験実習施設を整備するために必要な経費を支出</t>
    <phoneticPr fontId="5"/>
  </si>
  <si>
    <t>学校法人吉備学園</t>
    <phoneticPr fontId="5"/>
  </si>
  <si>
    <t>補助金等交付</t>
  </si>
  <si>
    <t>-</t>
    <phoneticPr fontId="5"/>
  </si>
  <si>
    <t>-</t>
    <phoneticPr fontId="5"/>
  </si>
  <si>
    <t>機械加工実習室、自動車実習室等</t>
    <rPh sb="0" eb="2">
      <t>キカイ</t>
    </rPh>
    <rPh sb="2" eb="4">
      <t>カコウ</t>
    </rPh>
    <rPh sb="4" eb="6">
      <t>ジッシュウ</t>
    </rPh>
    <rPh sb="6" eb="7">
      <t>シツ</t>
    </rPh>
    <rPh sb="8" eb="11">
      <t>ジドウシャ</t>
    </rPh>
    <rPh sb="11" eb="13">
      <t>ジッシュウ</t>
    </rPh>
    <rPh sb="13" eb="14">
      <t>シツ</t>
    </rPh>
    <rPh sb="14" eb="15">
      <t>ナド</t>
    </rPh>
    <phoneticPr fontId="5"/>
  </si>
  <si>
    <t>-</t>
    <phoneticPr fontId="5"/>
  </si>
  <si>
    <t>学校法人の経営会議により、当初は計画していたが、資金調達等によって計画を変更することもあるため、見込みと見合わない場合もある。</t>
    <phoneticPr fontId="5"/>
  </si>
  <si>
    <t>学校法人の経営会議により、当初は計画していたが、資金調達等によって計画を変更することもあるため、見込みと見合わない場合もある。</t>
    <phoneticPr fontId="5"/>
  </si>
  <si>
    <t>参事官
田村　真一</t>
    <rPh sb="0" eb="3">
      <t>サンジカン</t>
    </rPh>
    <phoneticPr fontId="5"/>
  </si>
  <si>
    <t>　本補助金は、私立高等学校の設置者が産業教育のための実験実習施設を整備する場合に、産業教育振興法第１９条の規定に基づいて国が補助するものであり、引き続き事業者の実需に応じて適切に実施する必要がある。</t>
    <phoneticPr fontId="5"/>
  </si>
  <si>
    <t>　今後も限られた予算で最大限の効果が発揮できるよう、事業の必要性の観点から効果的な事業実施を図るなどして適正な事業執行に努める。</t>
    <phoneticPr fontId="5"/>
  </si>
  <si>
    <t>繰越額が大きくなっている理由は、岡山県での平成30年７月豪雨の影響から建築資材の入手難により、実習棟新築事業の実施に計画変更の必要が生じたためである。</t>
    <rPh sb="16" eb="19">
      <t>オカヤマケン</t>
    </rPh>
    <rPh sb="35" eb="37">
      <t>ケンチク</t>
    </rPh>
    <rPh sb="37" eb="39">
      <t>シザイ</t>
    </rPh>
    <rPh sb="40" eb="42">
      <t>ニュウシュ</t>
    </rPh>
    <rPh sb="42" eb="43">
      <t>ナン</t>
    </rPh>
    <rPh sb="47" eb="49">
      <t>ジッシュウ</t>
    </rPh>
    <rPh sb="49" eb="50">
      <t>トウ</t>
    </rPh>
    <rPh sb="50" eb="52">
      <t>シンチク</t>
    </rPh>
    <rPh sb="52" eb="5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</si>
</sst>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742</xdr:row>
      <xdr:rowOff>0</xdr:rowOff>
    </xdr:from>
    <xdr:to>
      <xdr:col>47</xdr:col>
      <xdr:colOff>136021</xdr:colOff>
      <xdr:row>760</xdr:row>
      <xdr:rowOff>103150</xdr:rowOff>
    </xdr:to>
    <xdr:grpSp>
      <xdr:nvGrpSpPr>
        <xdr:cNvPr id="3" name="グループ化 2">
          <a:extLst>
            <a:ext uri="{FF2B5EF4-FFF2-40B4-BE49-F238E27FC236}">
              <a16:creationId xmlns:a16="http://schemas.microsoft.com/office/drawing/2014/main" id="{0C5E148F-F4E4-40EF-9DEF-2CB3BE358410}"/>
            </a:ext>
          </a:extLst>
        </xdr:cNvPr>
        <xdr:cNvGrpSpPr/>
      </xdr:nvGrpSpPr>
      <xdr:grpSpPr>
        <a:xfrm>
          <a:off x="1619250" y="44017406"/>
          <a:ext cx="8029865" cy="7473119"/>
          <a:chOff x="2064605" y="36872891"/>
          <a:chExt cx="7924329" cy="7482382"/>
        </a:xfrm>
      </xdr:grpSpPr>
      <xdr:sp macro="" textlink="">
        <xdr:nvSpPr>
          <xdr:cNvPr id="4" name="オートシェイプ 25">
            <a:extLst>
              <a:ext uri="{FF2B5EF4-FFF2-40B4-BE49-F238E27FC236}">
                <a16:creationId xmlns:a16="http://schemas.microsoft.com/office/drawing/2014/main" id="{E373D859-35B1-4773-91CB-E2C122276FF1}"/>
              </a:ext>
            </a:extLst>
          </xdr:cNvPr>
          <xdr:cNvSpPr>
            <a:spLocks noChangeArrowheads="1"/>
          </xdr:cNvSpPr>
        </xdr:nvSpPr>
        <xdr:spPr bwMode="auto">
          <a:xfrm>
            <a:off x="4602032" y="36872891"/>
            <a:ext cx="1961607" cy="803534"/>
          </a:xfrm>
          <a:prstGeom prst="rect">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5" name="オートシェイプ 26">
            <a:extLst>
              <a:ext uri="{FF2B5EF4-FFF2-40B4-BE49-F238E27FC236}">
                <a16:creationId xmlns:a16="http://schemas.microsoft.com/office/drawing/2014/main" id="{1E96A0DF-BE17-4D97-85FE-1322AF4DE57B}"/>
              </a:ext>
            </a:extLst>
          </xdr:cNvPr>
          <xdr:cNvSpPr>
            <a:spLocks noChangeArrowheads="1"/>
          </xdr:cNvSpPr>
        </xdr:nvSpPr>
        <xdr:spPr bwMode="auto">
          <a:xfrm>
            <a:off x="2073604" y="40098250"/>
            <a:ext cx="7080899" cy="897610"/>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Ａ．私立高等学校産業教育施設整備費補助事業：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rPr>
              <a:t>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明朝"/>
              <a:ea typeface="ＭＳ Ｐ明朝"/>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6" name="Group 29">
            <a:extLst>
              <a:ext uri="{FF2B5EF4-FFF2-40B4-BE49-F238E27FC236}">
                <a16:creationId xmlns:a16="http://schemas.microsoft.com/office/drawing/2014/main" id="{353E93F0-3836-412D-B448-1822D081100F}"/>
              </a:ext>
            </a:extLst>
          </xdr:cNvPr>
          <xdr:cNvGrpSpPr>
            <a:grpSpLocks/>
          </xdr:cNvGrpSpPr>
        </xdr:nvGrpSpPr>
        <xdr:grpSpPr bwMode="auto">
          <a:xfrm>
            <a:off x="4547022" y="37753746"/>
            <a:ext cx="2067665" cy="867527"/>
            <a:chOff x="5696" y="47446"/>
            <a:chExt cx="3159" cy="1404"/>
          </a:xfrm>
        </xdr:grpSpPr>
        <xdr:sp macro="" textlink="" fLocksText="0">
          <xdr:nvSpPr>
            <xdr:cNvPr id="16" name="オートシェイプ 30">
              <a:extLst>
                <a:ext uri="{FF2B5EF4-FFF2-40B4-BE49-F238E27FC236}">
                  <a16:creationId xmlns:a16="http://schemas.microsoft.com/office/drawing/2014/main" id="{FFC366D8-4415-42F9-B3F4-328D8CF3CC03}"/>
                </a:ext>
              </a:extLst>
            </xdr:cNvPr>
            <xdr:cNvSpPr>
              <a:spLocks noChangeArrowheads="1"/>
            </xdr:cNvSpPr>
          </xdr:nvSpPr>
          <xdr:spPr bwMode="auto">
            <a:xfrm>
              <a:off x="5696" y="47446"/>
              <a:ext cx="3159" cy="140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私立高等学校の設置者が産業教育のための実験実習施設を整備するために、これに要する経費の補助</a:t>
              </a:r>
            </a:p>
            <a:p>
              <a:pPr algn="l" rtl="0">
                <a:lnSpc>
                  <a:spcPts val="1000"/>
                </a:lnSpc>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17" name="オートシェイプ 31">
              <a:extLst>
                <a:ext uri="{FF2B5EF4-FFF2-40B4-BE49-F238E27FC236}">
                  <a16:creationId xmlns:a16="http://schemas.microsoft.com/office/drawing/2014/main" id="{406055EA-546A-4B9E-AD67-125668B2DA21}"/>
                </a:ext>
              </a:extLst>
            </xdr:cNvPr>
            <xdr:cNvSpPr>
              <a:spLocks noChangeArrowheads="1"/>
            </xdr:cNvSpPr>
          </xdr:nvSpPr>
          <xdr:spPr bwMode="auto">
            <a:xfrm>
              <a:off x="5696" y="47446"/>
              <a:ext cx="3117" cy="1207"/>
            </a:xfrm>
            <a:prstGeom prst="bracketPair">
              <a:avLst>
                <a:gd name="adj" fmla="val 17130"/>
              </a:avLst>
            </a:prstGeom>
            <a:noFill/>
            <a:ln w="93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fLocksText="0">
        <xdr:nvSpPr>
          <xdr:cNvPr id="7" name="オートシェイプ 32">
            <a:extLst>
              <a:ext uri="{FF2B5EF4-FFF2-40B4-BE49-F238E27FC236}">
                <a16:creationId xmlns:a16="http://schemas.microsoft.com/office/drawing/2014/main" id="{8B820392-1491-4183-A5DE-A97752A0324F}"/>
              </a:ext>
            </a:extLst>
          </xdr:cNvPr>
          <xdr:cNvSpPr>
            <a:spLocks noChangeArrowheads="1"/>
          </xdr:cNvSpPr>
        </xdr:nvSpPr>
        <xdr:spPr bwMode="auto">
          <a:xfrm>
            <a:off x="3546185" y="41114335"/>
            <a:ext cx="4168870" cy="591685"/>
          </a:xfrm>
          <a:prstGeom prst="bracketPair">
            <a:avLst>
              <a:gd name="adj" fmla="val 9523"/>
            </a:avLst>
          </a:prstGeom>
          <a:noFill/>
          <a:ln w="9360">
            <a:solidFill>
              <a:srgbClr val="000000"/>
            </a:solidFill>
            <a:miter lim="800000"/>
            <a:headEnd/>
            <a:tailEnd/>
          </a:ln>
          <a:effectLst/>
          <a:extLst/>
        </xdr:spPr>
        <xdr:txBody>
          <a:bodyPr vertOverflow="clip" wrap="square" lIns="20160" tIns="20160" rIns="20160" bIns="2016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産業教育のために必要な実験実習施設を整備するために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必要な経費を支出</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8" name="オートシェイプ 33">
            <a:extLst>
              <a:ext uri="{FF2B5EF4-FFF2-40B4-BE49-F238E27FC236}">
                <a16:creationId xmlns:a16="http://schemas.microsoft.com/office/drawing/2014/main" id="{C98B62A6-4EBD-4D65-B227-6AE2B3CDE517}"/>
              </a:ext>
            </a:extLst>
          </xdr:cNvPr>
          <xdr:cNvSpPr>
            <a:spLocks noChangeArrowheads="1"/>
          </xdr:cNvSpPr>
        </xdr:nvSpPr>
        <xdr:spPr bwMode="auto">
          <a:xfrm>
            <a:off x="4691032" y="42478947"/>
            <a:ext cx="1913463" cy="33796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9" name="オートシェイプ 34">
            <a:extLst>
              <a:ext uri="{FF2B5EF4-FFF2-40B4-BE49-F238E27FC236}">
                <a16:creationId xmlns:a16="http://schemas.microsoft.com/office/drawing/2014/main" id="{477CDD36-B5E1-410D-84EB-5CA578F70543}"/>
              </a:ext>
            </a:extLst>
          </xdr:cNvPr>
          <xdr:cNvSpPr>
            <a:spLocks noChangeArrowheads="1"/>
          </xdr:cNvSpPr>
        </xdr:nvSpPr>
        <xdr:spPr bwMode="auto">
          <a:xfrm>
            <a:off x="2064605" y="42851020"/>
            <a:ext cx="7106680" cy="907090"/>
          </a:xfrm>
          <a:prstGeom prst="rect">
            <a:avLst/>
          </a:prstGeom>
          <a:noFill/>
          <a:ln w="9525">
            <a:solidFill>
              <a:schemeClr val="tx1"/>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ctr"/>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Ｂ．私立高等学校産業教育施設整備費補助事業：</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（全１法人）</a:t>
            </a: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0" name="オートシェイプ 36">
            <a:extLst>
              <a:ext uri="{FF2B5EF4-FFF2-40B4-BE49-F238E27FC236}">
                <a16:creationId xmlns:a16="http://schemas.microsoft.com/office/drawing/2014/main" id="{36386BBF-050B-4A9A-B2E7-51A467E4D27D}"/>
              </a:ext>
            </a:extLst>
          </xdr:cNvPr>
          <xdr:cNvCxnSpPr>
            <a:cxnSpLocks noChangeShapeType="1"/>
          </xdr:cNvCxnSpPr>
        </xdr:nvCxnSpPr>
        <xdr:spPr bwMode="auto">
          <a:xfrm>
            <a:off x="5632594" y="41572197"/>
            <a:ext cx="0" cy="857816"/>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fLocksText="0">
        <xdr:nvSpPr>
          <xdr:cNvPr id="11" name="オートシェイプ 37">
            <a:extLst>
              <a:ext uri="{FF2B5EF4-FFF2-40B4-BE49-F238E27FC236}">
                <a16:creationId xmlns:a16="http://schemas.microsoft.com/office/drawing/2014/main" id="{7E41B8FE-4CD6-45ED-9400-865152148A5A}"/>
              </a:ext>
            </a:extLst>
          </xdr:cNvPr>
          <xdr:cNvSpPr>
            <a:spLocks noChangeArrowheads="1"/>
          </xdr:cNvSpPr>
        </xdr:nvSpPr>
        <xdr:spPr bwMode="auto">
          <a:xfrm>
            <a:off x="3498460" y="43880216"/>
            <a:ext cx="4275254" cy="475057"/>
          </a:xfrm>
          <a:prstGeom prst="bracketPair">
            <a:avLst>
              <a:gd name="adj" fmla="val 9523"/>
            </a:avLst>
          </a:prstGeom>
          <a:solidFill>
            <a:sysClr val="window" lastClr="FFFFFF"/>
          </a:solidFill>
          <a:ln w="9360">
            <a:solidFill>
              <a:srgbClr val="000000"/>
            </a:solidFill>
            <a:miter lim="800000"/>
            <a:headEnd/>
            <a:tailEnd/>
          </a:ln>
          <a:effectLst/>
          <a:extLst/>
        </xdr:spPr>
        <xdr:txBody>
          <a:bodyPr vertOverflow="clip" wrap="square" lIns="20160" tIns="20160" rIns="20160" bIns="20160" anchor="t"/>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補助金により、産業教育のために必要な実験実習施設を整備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2" name="オートシェイプ 33">
            <a:extLst>
              <a:ext uri="{FF2B5EF4-FFF2-40B4-BE49-F238E27FC236}">
                <a16:creationId xmlns:a16="http://schemas.microsoft.com/office/drawing/2014/main" id="{0F297285-6E54-4A56-A729-C9C4AAC813AA}"/>
              </a:ext>
            </a:extLst>
          </xdr:cNvPr>
          <xdr:cNvSpPr>
            <a:spLocks noChangeArrowheads="1"/>
          </xdr:cNvSpPr>
        </xdr:nvSpPr>
        <xdr:spPr bwMode="auto">
          <a:xfrm>
            <a:off x="4856902" y="39727738"/>
            <a:ext cx="1547646" cy="32825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fLocksText="0">
        <xdr:nvSpPr>
          <xdr:cNvPr id="13" name="オートシェイプ 24">
            <a:extLst>
              <a:ext uri="{FF2B5EF4-FFF2-40B4-BE49-F238E27FC236}">
                <a16:creationId xmlns:a16="http://schemas.microsoft.com/office/drawing/2014/main" id="{84C6B951-AE14-4567-A329-6E7D48DCCC49}"/>
              </a:ext>
            </a:extLst>
          </xdr:cNvPr>
          <xdr:cNvSpPr>
            <a:spLocks noChangeArrowheads="1"/>
          </xdr:cNvSpPr>
        </xdr:nvSpPr>
        <xdr:spPr bwMode="auto">
          <a:xfrm>
            <a:off x="4711265" y="36925072"/>
            <a:ext cx="1697601" cy="79329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6800" rIns="90000" bIns="46800" anchor="t"/>
          <a:lstStyle/>
          <a:p>
            <a:pPr algn="ctr" rtl="0">
              <a:defRPr sz="1000"/>
            </a:pPr>
            <a:r>
              <a:rPr lang="ja-JP" altLang="en-US" sz="1800" b="1" i="0" u="none" strike="noStrike" baseline="0">
                <a:solidFill>
                  <a:sysClr val="windowText" lastClr="000000"/>
                </a:solidFill>
                <a:latin typeface="ＭＳ Ｐゴシック"/>
                <a:ea typeface="ＭＳ Ｐゴシック"/>
              </a:rPr>
              <a:t>文部科学省</a:t>
            </a:r>
          </a:p>
          <a:p>
            <a:pPr algn="ctr" rtl="0">
              <a:defRPr sz="1000"/>
            </a:pPr>
            <a:r>
              <a:rPr lang="en-US" altLang="ja-JP" sz="1800" b="0" i="0" u="none" strike="noStrike" baseline="0">
                <a:solidFill>
                  <a:sysClr val="windowText" lastClr="000000"/>
                </a:solidFill>
                <a:latin typeface="ＭＳ Ｐゴシック"/>
                <a:ea typeface="ＭＳ Ｐゴシック"/>
              </a:rPr>
              <a:t>41.3</a:t>
            </a:r>
            <a:r>
              <a:rPr lang="ja-JP" altLang="en-US" sz="1800" b="0" i="0" u="none" strike="noStrike" baseline="0">
                <a:solidFill>
                  <a:sysClr val="windowText" lastClr="000000"/>
                </a:solidFill>
                <a:latin typeface="ＭＳ Ｐゴシック"/>
                <a:ea typeface="ＭＳ Ｐゴシック"/>
              </a:rPr>
              <a:t>百万円</a:t>
            </a:r>
          </a:p>
          <a:p>
            <a:pPr algn="ctr" rtl="0">
              <a:defRPr sz="1000"/>
            </a:pPr>
            <a:endParaRPr lang="ja-JP" altLang="en-US">
              <a:solidFill>
                <a:sysClr val="windowText" lastClr="000000"/>
              </a:solidFill>
            </a:endParaRPr>
          </a:p>
        </xdr:txBody>
      </xdr:sp>
      <xdr:sp macro="" textlink="" fLocksText="0">
        <xdr:nvSpPr>
          <xdr:cNvPr id="14" name="長方形 38">
            <a:extLst>
              <a:ext uri="{FF2B5EF4-FFF2-40B4-BE49-F238E27FC236}">
                <a16:creationId xmlns:a16="http://schemas.microsoft.com/office/drawing/2014/main" id="{FA454B88-25FE-4038-8300-A50018EF1718}"/>
              </a:ext>
            </a:extLst>
          </xdr:cNvPr>
          <xdr:cNvSpPr>
            <a:spLocks noChangeArrowheads="1"/>
          </xdr:cNvSpPr>
        </xdr:nvSpPr>
        <xdr:spPr bwMode="auto">
          <a:xfrm>
            <a:off x="6123214" y="41896389"/>
            <a:ext cx="3865720" cy="58003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※法令等に基づき、国にかわって補助事業者への支出を行うものであり、都県において物品調達等は行っていない。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5" name="オートシェイプ 36">
            <a:extLst>
              <a:ext uri="{FF2B5EF4-FFF2-40B4-BE49-F238E27FC236}">
                <a16:creationId xmlns:a16="http://schemas.microsoft.com/office/drawing/2014/main" id="{72E2F862-ABB3-49D3-9508-85F524449A48}"/>
              </a:ext>
            </a:extLst>
          </xdr:cNvPr>
          <xdr:cNvCxnSpPr>
            <a:cxnSpLocks noChangeShapeType="1"/>
          </xdr:cNvCxnSpPr>
        </xdr:nvCxnSpPr>
        <xdr:spPr bwMode="auto">
          <a:xfrm>
            <a:off x="5632594" y="38521822"/>
            <a:ext cx="0" cy="1159548"/>
          </a:xfrm>
          <a:prstGeom prst="straightConnector1">
            <a:avLst/>
          </a:prstGeom>
          <a:noFill/>
          <a:ln w="12708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154</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617</v>
      </c>
      <c r="AF5" s="717"/>
      <c r="AG5" s="717"/>
      <c r="AH5" s="717"/>
      <c r="AI5" s="717"/>
      <c r="AJ5" s="717"/>
      <c r="AK5" s="717"/>
      <c r="AL5" s="717"/>
      <c r="AM5" s="717"/>
      <c r="AN5" s="717"/>
      <c r="AO5" s="717"/>
      <c r="AP5" s="718"/>
      <c r="AQ5" s="719" t="s">
        <v>640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1.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35</v>
      </c>
      <c r="Q13" s="109"/>
      <c r="R13" s="109"/>
      <c r="S13" s="109"/>
      <c r="T13" s="109"/>
      <c r="U13" s="109"/>
      <c r="V13" s="110"/>
      <c r="W13" s="108">
        <v>33</v>
      </c>
      <c r="X13" s="109"/>
      <c r="Y13" s="109"/>
      <c r="Z13" s="109"/>
      <c r="AA13" s="109"/>
      <c r="AB13" s="109"/>
      <c r="AC13" s="110"/>
      <c r="AD13" s="108">
        <v>41.300000000000004</v>
      </c>
      <c r="AE13" s="109"/>
      <c r="AF13" s="109"/>
      <c r="AG13" s="109"/>
      <c r="AH13" s="109"/>
      <c r="AI13" s="109"/>
      <c r="AJ13" s="110"/>
      <c r="AK13" s="108">
        <v>41.300000000000004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v>41.3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v>-41.3</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35</v>
      </c>
      <c r="Q18" s="115"/>
      <c r="R18" s="115"/>
      <c r="S18" s="115"/>
      <c r="T18" s="115"/>
      <c r="U18" s="115"/>
      <c r="V18" s="116"/>
      <c r="W18" s="114">
        <f>SUM(W13:AC17)</f>
        <v>33</v>
      </c>
      <c r="X18" s="115"/>
      <c r="Y18" s="115"/>
      <c r="Z18" s="115"/>
      <c r="AA18" s="115"/>
      <c r="AB18" s="115"/>
      <c r="AC18" s="116"/>
      <c r="AD18" s="114">
        <f>SUM(AD13:AJ17)</f>
        <v>0</v>
      </c>
      <c r="AE18" s="115"/>
      <c r="AF18" s="115"/>
      <c r="AG18" s="115"/>
      <c r="AH18" s="115"/>
      <c r="AI18" s="115"/>
      <c r="AJ18" s="116"/>
      <c r="AK18" s="114">
        <f>SUM(AK13:AQ17)</f>
        <v>82.6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34</v>
      </c>
      <c r="Q19" s="109"/>
      <c r="R19" s="109"/>
      <c r="S19" s="109"/>
      <c r="T19" s="109"/>
      <c r="U19" s="109"/>
      <c r="V19" s="110"/>
      <c r="W19" s="108">
        <v>33</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0.97142857142857142</v>
      </c>
      <c r="Q20" s="539"/>
      <c r="R20" s="539"/>
      <c r="S20" s="539"/>
      <c r="T20" s="539"/>
      <c r="U20" s="539"/>
      <c r="V20" s="539"/>
      <c r="W20" s="539">
        <f t="shared" ref="W20" si="0">IF(W18=0, "-", SUM(W19)/W18)</f>
        <v>1</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0.97142857142857142</v>
      </c>
      <c r="Q21" s="539"/>
      <c r="R21" s="539"/>
      <c r="S21" s="539"/>
      <c r="T21" s="539"/>
      <c r="U21" s="539"/>
      <c r="V21" s="539"/>
      <c r="W21" s="539">
        <f t="shared" ref="W21" si="2">IF(W19=0, "-", SUM(W19)/SUM(W13,W14))</f>
        <v>1</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41.3</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41.300000000000004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569</v>
      </c>
      <c r="AR31" s="136"/>
      <c r="AS31" s="137" t="s">
        <v>355</v>
      </c>
      <c r="AT31" s="172"/>
      <c r="AU31" s="271">
        <v>32</v>
      </c>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45</v>
      </c>
      <c r="AF32" s="365"/>
      <c r="AG32" s="365"/>
      <c r="AH32" s="365"/>
      <c r="AI32" s="364">
        <v>50</v>
      </c>
      <c r="AJ32" s="365"/>
      <c r="AK32" s="365"/>
      <c r="AL32" s="365"/>
      <c r="AM32" s="364">
        <v>51</v>
      </c>
      <c r="AN32" s="365"/>
      <c r="AO32" s="365"/>
      <c r="AP32" s="365"/>
      <c r="AQ32" s="111" t="s">
        <v>569</v>
      </c>
      <c r="AR32" s="112"/>
      <c r="AS32" s="112"/>
      <c r="AT32" s="113"/>
      <c r="AU32" s="365" t="s">
        <v>569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60</v>
      </c>
      <c r="AF33" s="365"/>
      <c r="AG33" s="365"/>
      <c r="AH33" s="365"/>
      <c r="AI33" s="364">
        <v>70</v>
      </c>
      <c r="AJ33" s="365"/>
      <c r="AK33" s="365"/>
      <c r="AL33" s="365"/>
      <c r="AM33" s="364">
        <v>80</v>
      </c>
      <c r="AN33" s="365"/>
      <c r="AO33" s="365"/>
      <c r="AP33" s="365"/>
      <c r="AQ33" s="111" t="s">
        <v>569</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75</v>
      </c>
      <c r="AF34" s="365"/>
      <c r="AG34" s="365"/>
      <c r="AH34" s="365"/>
      <c r="AI34" s="364">
        <v>71</v>
      </c>
      <c r="AJ34" s="365"/>
      <c r="AK34" s="365"/>
      <c r="AL34" s="365"/>
      <c r="AM34" s="364">
        <v>64</v>
      </c>
      <c r="AN34" s="365"/>
      <c r="AO34" s="365"/>
      <c r="AP34" s="365"/>
      <c r="AQ34" s="111" t="s">
        <v>569</v>
      </c>
      <c r="AR34" s="112"/>
      <c r="AS34" s="112"/>
      <c r="AT34" s="113"/>
      <c r="AU34" s="365" t="s">
        <v>569</v>
      </c>
      <c r="AV34" s="365"/>
      <c r="AW34" s="365"/>
      <c r="AX34" s="367"/>
    </row>
    <row r="35" spans="1:50" ht="23.25" customHeight="1" x14ac:dyDescent="0.15">
      <c r="A35" s="897" t="s">
        <v>502</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v>5</v>
      </c>
      <c r="AF101" s="365"/>
      <c r="AG101" s="365"/>
      <c r="AH101" s="366"/>
      <c r="AI101" s="364">
        <v>5</v>
      </c>
      <c r="AJ101" s="365"/>
      <c r="AK101" s="365"/>
      <c r="AL101" s="366"/>
      <c r="AM101" s="364">
        <v>1</v>
      </c>
      <c r="AN101" s="365"/>
      <c r="AO101" s="365"/>
      <c r="AP101" s="366"/>
      <c r="AQ101" s="364" t="s">
        <v>569</v>
      </c>
      <c r="AR101" s="365"/>
      <c r="AS101" s="365"/>
      <c r="AT101" s="366"/>
      <c r="AU101" s="364" t="s">
        <v>635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v>10</v>
      </c>
      <c r="AF102" s="358"/>
      <c r="AG102" s="358"/>
      <c r="AH102" s="358"/>
      <c r="AI102" s="358">
        <v>10</v>
      </c>
      <c r="AJ102" s="358"/>
      <c r="AK102" s="358"/>
      <c r="AL102" s="358"/>
      <c r="AM102" s="358">
        <v>10</v>
      </c>
      <c r="AN102" s="358"/>
      <c r="AO102" s="358"/>
      <c r="AP102" s="358"/>
      <c r="AQ102" s="814">
        <v>10</v>
      </c>
      <c r="AR102" s="815"/>
      <c r="AS102" s="815"/>
      <c r="AT102" s="816"/>
      <c r="AU102" s="814">
        <v>10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6868</v>
      </c>
      <c r="AF116" s="358"/>
      <c r="AG116" s="358"/>
      <c r="AH116" s="358"/>
      <c r="AI116" s="358">
        <v>6599</v>
      </c>
      <c r="AJ116" s="358"/>
      <c r="AK116" s="358"/>
      <c r="AL116" s="358"/>
      <c r="AM116" s="358">
        <v>41211</v>
      </c>
      <c r="AN116" s="358"/>
      <c r="AO116" s="358"/>
      <c r="AP116" s="358"/>
      <c r="AQ116" s="364">
        <v>4121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618</v>
      </c>
      <c r="AN117" s="306"/>
      <c r="AO117" s="306"/>
      <c r="AP117" s="306"/>
      <c r="AQ117" s="306" t="s">
        <v>619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592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594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597</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596</v>
      </c>
      <c r="AF433" s="112"/>
      <c r="AG433" s="112"/>
      <c r="AH433" s="113"/>
      <c r="AI433" s="111" t="s">
        <v>596</v>
      </c>
      <c r="AJ433" s="112"/>
      <c r="AK433" s="112"/>
      <c r="AL433" s="112"/>
      <c r="AM433" s="111" t="s">
        <v>569</v>
      </c>
      <c r="AN433" s="112"/>
      <c r="AO433" s="112"/>
      <c r="AP433" s="113"/>
      <c r="AQ433" s="111" t="s">
        <v>596</v>
      </c>
      <c r="AR433" s="112"/>
      <c r="AS433" s="112"/>
      <c r="AT433" s="113"/>
      <c r="AU433" s="112" t="s">
        <v>596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596</v>
      </c>
      <c r="AF434" s="112"/>
      <c r="AG434" s="112"/>
      <c r="AH434" s="113"/>
      <c r="AI434" s="111" t="s">
        <v>596</v>
      </c>
      <c r="AJ434" s="112"/>
      <c r="AK434" s="112"/>
      <c r="AL434" s="112"/>
      <c r="AM434" s="111" t="s">
        <v>569</v>
      </c>
      <c r="AN434" s="112"/>
      <c r="AO434" s="112"/>
      <c r="AP434" s="113"/>
      <c r="AQ434" s="111" t="s">
        <v>596</v>
      </c>
      <c r="AR434" s="112"/>
      <c r="AS434" s="112"/>
      <c r="AT434" s="113"/>
      <c r="AU434" s="112" t="s">
        <v>596</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598</v>
      </c>
      <c r="AJ435" s="112"/>
      <c r="AK435" s="112"/>
      <c r="AL435" s="112"/>
      <c r="AM435" s="111" t="s">
        <v>569</v>
      </c>
      <c r="AN435" s="112"/>
      <c r="AO435" s="112"/>
      <c r="AP435" s="113"/>
      <c r="AQ435" s="111" t="s">
        <v>596</v>
      </c>
      <c r="AR435" s="112"/>
      <c r="AS435" s="112"/>
      <c r="AT435" s="113"/>
      <c r="AU435" s="112" t="s">
        <v>598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569</v>
      </c>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569</v>
      </c>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569</v>
      </c>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612</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612</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6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612</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620</v>
      </c>
      <c r="AE705" s="733"/>
      <c r="AF705" s="733"/>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612</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620</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620</v>
      </c>
      <c r="AE710" s="155"/>
      <c r="AF710" s="155"/>
      <c r="AG710" s="664" t="s">
        <v>602</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612</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620</v>
      </c>
      <c r="AE712" s="586"/>
      <c r="AF712" s="586"/>
      <c r="AG712" s="594" t="s">
        <v>602</v>
      </c>
      <c r="AH712" s="595"/>
      <c r="AI712" s="595"/>
      <c r="AJ712" s="595"/>
      <c r="AK712" s="595"/>
      <c r="AL712" s="595"/>
      <c r="AM712" s="595"/>
      <c r="AN712" s="595"/>
      <c r="AO712" s="595"/>
      <c r="AP712" s="595"/>
      <c r="AQ712" s="595"/>
      <c r="AR712" s="595"/>
      <c r="AS712" s="595"/>
      <c r="AT712" s="595"/>
      <c r="AU712" s="595"/>
      <c r="AV712" s="595"/>
      <c r="AW712" s="595"/>
      <c r="AX712" s="596"/>
    </row>
    <row r="713" spans="1:50" ht="53.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4" t="s">
        <v>643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620</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56.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622</v>
      </c>
      <c r="AE715" s="668"/>
      <c r="AF715" s="777"/>
      <c r="AG715" s="526" t="s">
        <v>639</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620</v>
      </c>
      <c r="AE716" s="759"/>
      <c r="AF716" s="759"/>
      <c r="AG716" s="664" t="s">
        <v>637</v>
      </c>
      <c r="AH716" s="665"/>
      <c r="AI716" s="665"/>
      <c r="AJ716" s="665"/>
      <c r="AK716" s="665"/>
      <c r="AL716" s="665"/>
      <c r="AM716" s="665"/>
      <c r="AN716" s="665"/>
      <c r="AO716" s="665"/>
      <c r="AP716" s="665"/>
      <c r="AQ716" s="665"/>
      <c r="AR716" s="665"/>
      <c r="AS716" s="665"/>
      <c r="AT716" s="665"/>
      <c r="AU716" s="665"/>
      <c r="AV716" s="665"/>
      <c r="AW716" s="665"/>
      <c r="AX716" s="666"/>
    </row>
    <row r="717" spans="1:50" ht="57.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622</v>
      </c>
      <c r="AE717" s="155"/>
      <c r="AF717" s="155"/>
      <c r="AG717" s="664" t="s">
        <v>638</v>
      </c>
      <c r="AH717" s="665"/>
      <c r="AI717" s="665"/>
      <c r="AJ717" s="665"/>
      <c r="AK717" s="665"/>
      <c r="AL717" s="665"/>
      <c r="AM717" s="665"/>
      <c r="AN717" s="665"/>
      <c r="AO717" s="665"/>
      <c r="AP717" s="665"/>
      <c r="AQ717" s="665"/>
      <c r="AR717" s="665"/>
      <c r="AS717" s="665"/>
      <c r="AT717" s="665"/>
      <c r="AU717" s="665"/>
      <c r="AV717" s="665"/>
      <c r="AW717" s="665"/>
      <c r="AX717" s="666"/>
    </row>
    <row r="718" spans="1:50" ht="42.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612</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620</v>
      </c>
      <c r="AE719" s="668"/>
      <c r="AF719" s="668"/>
      <c r="AG719" s="160" t="s">
        <v>602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606</v>
      </c>
      <c r="F737" s="122"/>
      <c r="G737" s="122"/>
      <c r="H737" s="122"/>
      <c r="I737" s="122"/>
      <c r="J737" s="122"/>
      <c r="K737" s="122"/>
      <c r="L737" s="122"/>
      <c r="M737" s="122"/>
      <c r="N737" s="101" t="s">
        <v>539</v>
      </c>
      <c r="O737" s="101"/>
      <c r="P737" s="101"/>
      <c r="Q737" s="101"/>
      <c r="R737" s="122" t="s">
        <v>607</v>
      </c>
      <c r="S737" s="122"/>
      <c r="T737" s="122"/>
      <c r="U737" s="122"/>
      <c r="V737" s="122"/>
      <c r="W737" s="122"/>
      <c r="X737" s="122"/>
      <c r="Y737" s="122"/>
      <c r="Z737" s="122"/>
      <c r="AA737" s="101" t="s">
        <v>538</v>
      </c>
      <c r="AB737" s="101"/>
      <c r="AC737" s="101"/>
      <c r="AD737" s="101"/>
      <c r="AE737" s="122" t="s">
        <v>608</v>
      </c>
      <c r="AF737" s="122"/>
      <c r="AG737" s="122"/>
      <c r="AH737" s="122"/>
      <c r="AI737" s="122"/>
      <c r="AJ737" s="122"/>
      <c r="AK737" s="122"/>
      <c r="AL737" s="122"/>
      <c r="AM737" s="122"/>
      <c r="AN737" s="101" t="s">
        <v>537</v>
      </c>
      <c r="AO737" s="101"/>
      <c r="AP737" s="101"/>
      <c r="AQ737" s="101"/>
      <c r="AR737" s="102" t="s">
        <v>609</v>
      </c>
      <c r="AS737" s="103"/>
      <c r="AT737" s="103"/>
      <c r="AU737" s="103"/>
      <c r="AV737" s="103"/>
      <c r="AW737" s="103"/>
      <c r="AX737" s="104"/>
      <c r="AY737" s="89"/>
      <c r="AZ737" s="89"/>
    </row>
    <row r="738" spans="1:52" ht="24.75" customHeight="1" x14ac:dyDescent="0.15">
      <c r="A738" s="123" t="s">
        <v>536</v>
      </c>
      <c r="B738" s="124"/>
      <c r="C738" s="124"/>
      <c r="D738" s="125"/>
      <c r="E738" s="122" t="s">
        <v>609</v>
      </c>
      <c r="F738" s="122"/>
      <c r="G738" s="122"/>
      <c r="H738" s="122"/>
      <c r="I738" s="122"/>
      <c r="J738" s="122"/>
      <c r="K738" s="122"/>
      <c r="L738" s="122"/>
      <c r="M738" s="122"/>
      <c r="N738" s="101" t="s">
        <v>535</v>
      </c>
      <c r="O738" s="101"/>
      <c r="P738" s="101"/>
      <c r="Q738" s="101"/>
      <c r="R738" s="122" t="s">
        <v>610</v>
      </c>
      <c r="S738" s="122"/>
      <c r="T738" s="122"/>
      <c r="U738" s="122"/>
      <c r="V738" s="122"/>
      <c r="W738" s="122"/>
      <c r="X738" s="122"/>
      <c r="Y738" s="122"/>
      <c r="Z738" s="122"/>
      <c r="AA738" s="101" t="s">
        <v>534</v>
      </c>
      <c r="AB738" s="101"/>
      <c r="AC738" s="101"/>
      <c r="AD738" s="101"/>
      <c r="AE738" s="122" t="s">
        <v>611</v>
      </c>
      <c r="AF738" s="122"/>
      <c r="AG738" s="122"/>
      <c r="AH738" s="122"/>
      <c r="AI738" s="122"/>
      <c r="AJ738" s="122"/>
      <c r="AK738" s="122"/>
      <c r="AL738" s="122"/>
      <c r="AM738" s="122"/>
      <c r="AN738" s="101" t="s">
        <v>530</v>
      </c>
      <c r="AO738" s="101"/>
      <c r="AP738" s="101"/>
      <c r="AQ738" s="101"/>
      <c r="AR738" s="102">
        <v>160</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161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3.5" customHeight="1" x14ac:dyDescent="0.15">
      <c r="A781" s="556"/>
      <c r="B781" s="763"/>
      <c r="C781" s="763"/>
      <c r="D781" s="763"/>
      <c r="E781" s="763"/>
      <c r="F781" s="764"/>
      <c r="G781" s="449" t="s">
        <v>623</v>
      </c>
      <c r="H781" s="450"/>
      <c r="I781" s="450"/>
      <c r="J781" s="450"/>
      <c r="K781" s="451"/>
      <c r="L781" s="452" t="s">
        <v>624</v>
      </c>
      <c r="M781" s="453"/>
      <c r="N781" s="453"/>
      <c r="O781" s="453"/>
      <c r="P781" s="453"/>
      <c r="Q781" s="453"/>
      <c r="R781" s="453"/>
      <c r="S781" s="453"/>
      <c r="T781" s="453"/>
      <c r="U781" s="453"/>
      <c r="V781" s="453"/>
      <c r="W781" s="453"/>
      <c r="X781" s="454"/>
      <c r="Y781" s="455">
        <v>41.3</v>
      </c>
      <c r="Z781" s="456"/>
      <c r="AA781" s="456"/>
      <c r="AB781" s="557"/>
      <c r="AC781" s="449" t="s">
        <v>625</v>
      </c>
      <c r="AD781" s="450"/>
      <c r="AE781" s="450"/>
      <c r="AF781" s="450"/>
      <c r="AG781" s="451"/>
      <c r="AH781" s="452" t="s">
        <v>636</v>
      </c>
      <c r="AI781" s="453"/>
      <c r="AJ781" s="453"/>
      <c r="AK781" s="453"/>
      <c r="AL781" s="453"/>
      <c r="AM781" s="453"/>
      <c r="AN781" s="453"/>
      <c r="AO781" s="453"/>
      <c r="AP781" s="453"/>
      <c r="AQ781" s="453"/>
      <c r="AR781" s="453"/>
      <c r="AS781" s="453"/>
      <c r="AT781" s="454"/>
      <c r="AU781" s="455">
        <v>41.3</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41.3</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56.25" customHeight="1" x14ac:dyDescent="0.15">
      <c r="A837" s="404">
        <v>1</v>
      </c>
      <c r="B837" s="404">
        <v>1</v>
      </c>
      <c r="C837" s="424" t="s">
        <v>628</v>
      </c>
      <c r="D837" s="418"/>
      <c r="E837" s="418"/>
      <c r="F837" s="418"/>
      <c r="G837" s="418"/>
      <c r="H837" s="418"/>
      <c r="I837" s="418"/>
      <c r="J837" s="419">
        <v>4000020330001</v>
      </c>
      <c r="K837" s="420"/>
      <c r="L837" s="420"/>
      <c r="M837" s="420"/>
      <c r="N837" s="420"/>
      <c r="O837" s="420"/>
      <c r="P837" s="425" t="s">
        <v>629</v>
      </c>
      <c r="Q837" s="317"/>
      <c r="R837" s="317"/>
      <c r="S837" s="317"/>
      <c r="T837" s="317"/>
      <c r="U837" s="317"/>
      <c r="V837" s="317"/>
      <c r="W837" s="317"/>
      <c r="X837" s="317"/>
      <c r="Y837" s="318">
        <v>41.3</v>
      </c>
      <c r="Z837" s="319"/>
      <c r="AA837" s="319"/>
      <c r="AB837" s="320"/>
      <c r="AC837" s="328" t="s">
        <v>196</v>
      </c>
      <c r="AD837" s="423"/>
      <c r="AE837" s="423"/>
      <c r="AF837" s="423"/>
      <c r="AG837" s="423"/>
      <c r="AH837" s="421" t="s">
        <v>630</v>
      </c>
      <c r="AI837" s="422"/>
      <c r="AJ837" s="422"/>
      <c r="AK837" s="422"/>
      <c r="AL837" s="325" t="s">
        <v>630</v>
      </c>
      <c r="AM837" s="326"/>
      <c r="AN837" s="326"/>
      <c r="AO837" s="327"/>
      <c r="AP837" s="321" t="s">
        <v>563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47.25" customHeight="1" x14ac:dyDescent="0.15">
      <c r="A870" s="404">
        <v>1</v>
      </c>
      <c r="B870" s="404">
        <v>1</v>
      </c>
      <c r="C870" s="424" t="s">
        <v>632</v>
      </c>
      <c r="D870" s="418"/>
      <c r="E870" s="418"/>
      <c r="F870" s="418"/>
      <c r="G870" s="418"/>
      <c r="H870" s="418"/>
      <c r="I870" s="418"/>
      <c r="J870" s="419">
        <v>9260005001777</v>
      </c>
      <c r="K870" s="420"/>
      <c r="L870" s="420"/>
      <c r="M870" s="420"/>
      <c r="N870" s="420"/>
      <c r="O870" s="420"/>
      <c r="P870" s="425" t="s">
        <v>631</v>
      </c>
      <c r="Q870" s="317"/>
      <c r="R870" s="317"/>
      <c r="S870" s="317"/>
      <c r="T870" s="317"/>
      <c r="U870" s="317"/>
      <c r="V870" s="317"/>
      <c r="W870" s="317"/>
      <c r="X870" s="317"/>
      <c r="Y870" s="318">
        <v>41.3</v>
      </c>
      <c r="Z870" s="319"/>
      <c r="AA870" s="319"/>
      <c r="AB870" s="320"/>
      <c r="AC870" s="328" t="s">
        <v>633</v>
      </c>
      <c r="AD870" s="423"/>
      <c r="AE870" s="423"/>
      <c r="AF870" s="423"/>
      <c r="AG870" s="423"/>
      <c r="AH870" s="421" t="s">
        <v>630</v>
      </c>
      <c r="AI870" s="422"/>
      <c r="AJ870" s="422"/>
      <c r="AK870" s="422"/>
      <c r="AL870" s="325" t="s">
        <v>634</v>
      </c>
      <c r="AM870" s="326"/>
      <c r="AN870" s="326"/>
      <c r="AO870" s="327"/>
      <c r="AP870" s="321" t="s">
        <v>563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570</v>
      </c>
      <c r="F1102" s="892"/>
      <c r="G1102" s="892"/>
      <c r="H1102" s="892"/>
      <c r="I1102" s="892"/>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5:AX15 P13:AX13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612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2019-07-11T06:38:24Z</dcterms:modified>
</cp:coreProperties>
</file>