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47B05A52-4CED-4E46-985F-79F5BC9494A5}" xr6:coauthVersionLast="36" xr6:coauthVersionMax="36" xr10:uidLastSave="{00000000-0000-0000-0000-000000000000}"/>
  <bookViews>
    <workbookView xWindow="13470" yWindow="0" windowWidth="28800" windowHeight="12210" xr2:uid="{00000000-000D-0000-FFFF-FFFF0000000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<sst xmlns="http://schemas.openxmlformats.org/spreadsheetml/2006/main" count="2915" uniqueCount="638">
  <si>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</si>
  <si>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</si>
  <si>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</si>
  <si>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</si>
  <si>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</si>
  <si>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</si>
  <si>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</si>
  <si>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</si>
  <si>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</si>
  <si>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</si>
  <si>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</si>
  <si>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</si>
  <si>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</si>
  <si>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</si>
  <si>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</si>
  <si>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</si>
  <si>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</si>
  <si>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</si>
  <si>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</si>
  <si>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</si>
  <si>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</si>
  <si>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</si>
  <si>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</si>
  <si>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</si>
  <si>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</si>
  <si>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</si>
  <si>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</si>
  <si>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</si>
  <si>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</si>
  <si>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</si>
  <si>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</si>
  <si>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</si>
  <si>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</si>
  <si>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</si>
  <si>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</si>
  <si>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</si>
  <si>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</si>
  <si>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</si>
  <si>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</si>
  <si>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</si>
  <si>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</si>
  <si>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</si>
  <si>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</si>
  <si>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</si>
  <si>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</si>
  <si>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</si>
  <si>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</si>
  <si>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</si>
  <si>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</si>
  <si>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</si>
  <si>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</si>
  <si>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</si>
  <si>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</si>
  <si>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</si>
  <si>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</si>
  <si>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</si>
  <si>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</si>
  <si>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</si>
  <si>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</si>
  <si>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</si>
  <si>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</si>
  <si>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</si>
  <si>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</si>
  <si>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</si>
  <si>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</si>
  <si>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</si>
  <si>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</si>
  <si>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</si>
  <si>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</si>
  <si>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</si>
  <si>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</si>
  <si>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</si>
  <si>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</si>
  <si>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</si>
  <si>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</si>
  <si>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</si>
  <si>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</si>
  <si>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</si>
  <si>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</si>
  <si>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</si>
  <si>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</si>
  <si>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</si>
  <si>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</si>
  <si>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</si>
  <si>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</si>
  <si>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</si>
  <si>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</si>
  <si>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</si>
  <si>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</si>
  <si>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</si>
  <si>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</si>
  <si>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</si>
  <si>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</si>
  <si>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</si>
  <si>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</si>
  <si>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</si>
  <si>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</si>
  <si>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</si>
  <si>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</si>
  <si>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</si>
  <si>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</si>
  <si>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</si>
  <si>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</si>
  <si>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</si>
  <si>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</si>
  <si>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</si>
  <si>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</si>
  <si>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</si>
  <si>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</si>
  <si>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</si>
  <si>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</si>
  <si>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</si>
  <si>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</si>
  <si>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</si>
  <si>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</si>
  <si>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</si>
  <si>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</si>
  <si>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</si>
  <si>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</si>
  <si>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</si>
  <si>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</si>
  <si>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</si>
  <si>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</si>
  <si>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</si>
  <si>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</si>
  <si>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</si>
  <si>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</si>
  <si>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</si>
  <si>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</si>
  <si>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</si>
  <si>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</si>
  <si>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</si>
  <si>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</si>
  <si>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</si>
  <si>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</si>
  <si>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</si>
  <si>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</si>
  <si>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</si>
  <si>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</si>
  <si>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</si>
  <si>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</si>
  <si>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</si>
  <si>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</si>
  <si>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</si>
  <si>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</si>
  <si>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</si>
  <si>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</si>
  <si>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</si>
  <si>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</si>
  <si>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</si>
  <si>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</si>
  <si>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</si>
  <si>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</si>
  <si>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</si>
  <si>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</si>
  <si>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</si>
  <si>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</si>
  <si>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</si>
  <si>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</si>
  <si>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</si>
  <si>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</si>
  <si>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</si>
  <si>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</si>
  <si>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</si>
  <si>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</si>
  <si>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</si>
  <si>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</si>
  <si>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</si>
  <si>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</si>
  <si>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</si>
  <si>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</si>
  <si>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</si>
  <si>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</si>
  <si>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</si>
  <si>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</si>
  <si>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</si>
  <si>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</si>
  <si>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</si>
  <si>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</si>
  <si>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</si>
  <si>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</si>
  <si>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</si>
  <si>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</si>
  <si>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</si>
  <si>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</si>
  <si>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</si>
  <si>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</si>
  <si>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</si>
  <si>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</si>
  <si>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</si>
  <si>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</si>
  <si>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</si>
  <si>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</si>
  <si>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</si>
  <si>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</si>
  <si>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</si>
  <si>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</si>
  <si>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</si>
  <si>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</si>
  <si>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</si>
  <si>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</si>
  <si>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</si>
  <si>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</si>
  <si>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</si>
  <si>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</si>
  <si>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</si>
  <si>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</si>
  <si>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</si>
  <si>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</si>
  <si>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</si>
  <si>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</si>
  <si>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</si>
  <si>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</si>
  <si>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</si>
  <si>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</si>
  <si>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</si>
  <si>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</si>
  <si>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</si>
  <si>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</si>
  <si>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</si>
  <si>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</si>
  <si>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</si>
  <si>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</si>
  <si>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</si>
  <si>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</si>
  <si>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</si>
  <si>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</si>
  <si>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</si>
  <si>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</si>
  <si>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</si>
  <si>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</si>
  <si>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</si>
  <si>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</si>
  <si>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</si>
  <si>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</si>
  <si>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</si>
  <si>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</si>
  <si>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</si>
  <si>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</si>
  <si>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</si>
  <si>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</si>
  <si>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</si>
  <si>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</si>
  <si>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</si>
  <si>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</si>
  <si>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</si>
  <si>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</si>
  <si>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</si>
  <si>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</si>
  <si>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</si>
  <si>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</si>
  <si>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</si>
  <si>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</si>
  <si>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</si>
  <si>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</si>
  <si>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</si>
  <si>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</si>
  <si>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</si>
  <si>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</si>
  <si>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</si>
  <si>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</si>
  <si>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</si>
  <si>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</si>
  <si>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</si>
  <si>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</si>
  <si>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</si>
  <si>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</si>
  <si>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</si>
  <si>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</si>
  <si>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</si>
  <si>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</si>
  <si>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</si>
  <si>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</si>
  <si>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</si>
  <si>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</si>
  <si>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</si>
  <si>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</si>
  <si>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</si>
  <si>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</si>
  <si>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</si>
  <si>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</si>
  <si>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</si>
  <si>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</si>
  <si>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</si>
  <si>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</si>
  <si>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</si>
  <si>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</si>
  <si>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</si>
  <si>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</si>
  <si>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</si>
  <si>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</si>
  <si>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</si>
  <si>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</si>
  <si>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</si>
  <si>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</si>
  <si>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</si>
  <si>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</si>
  <si>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</si>
  <si>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</si>
  <si>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</si>
  <si>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</si>
  <si>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</si>
  <si>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</si>
  <si>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</si>
  <si>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</si>
  <si>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</si>
  <si>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</si>
  <si>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</si>
  <si>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</si>
  <si>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</si>
  <si>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</si>
  <si>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</si>
  <si>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</si>
  <si>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</si>
  <si>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</si>
  <si>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</si>
  <si>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</si>
  <si>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</si>
  <si>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</si>
  <si>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</si>
  <si>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</si>
  <si>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</si>
  <si>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</si>
  <si>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</si>
  <si>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</si>
  <si>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</si>
  <si>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</si>
  <si>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</si>
  <si>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</si>
  <si>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</si>
  <si>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</si>
  <si>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</si>
  <si>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</si>
  <si>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</si>
  <si>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</si>
  <si>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</si>
  <si>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</si>
  <si>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</si>
  <si>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</si>
  <si>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</si>
  <si>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</si>
  <si>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</si>
  <si>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</si>
  <si>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</si>
  <si>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</si>
  <si>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</si>
  <si>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</si>
  <si>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</si>
  <si>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</si>
  <si>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</si>
  <si>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</si>
  <si>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</si>
  <si>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</si>
  <si>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</si>
  <si>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</si>
  <si>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</si>
  <si>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</si>
  <si>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</si>
  <si>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</si>
  <si>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</si>
  <si>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</si>
  <si>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</si>
  <si>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</si>
  <si>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</si>
  <si>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</si>
  <si>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</si>
  <si>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</si>
  <si>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</si>
  <si>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</si>
  <si>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</si>
  <si>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</si>
  <si>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</si>
  <si>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</si>
  <si>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</si>
  <si>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</si>
  <si>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</si>
  <si>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</si>
  <si>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</si>
  <si>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</si>
  <si>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</si>
  <si>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</si>
  <si>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</si>
  <si>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</si>
  <si>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</si>
  <si>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</si>
  <si>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</si>
  <si>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</si>
  <si>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</si>
  <si>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</si>
  <si>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</si>
  <si>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</si>
  <si>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</si>
  <si>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</si>
  <si>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</si>
  <si>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</si>
  <si>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</si>
  <si>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</si>
  <si>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</si>
  <si>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</si>
  <si>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</si>
  <si>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</si>
  <si>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</si>
  <si>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</si>
  <si>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</si>
  <si>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</si>
  <si>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</si>
  <si>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</si>
  <si>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</si>
  <si>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</si>
  <si>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</si>
  <si>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</si>
  <si>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</si>
  <si>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</si>
  <si>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</si>
  <si>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</si>
  <si>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</si>
  <si>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</si>
  <si>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</si>
  <si>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</si>
  <si>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</si>
  <si>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</si>
  <si>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</si>
  <si>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</si>
  <si>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</si>
  <si>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</si>
  <si>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</si>
  <si>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</si>
  <si>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</si>
  <si>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</si>
  <si>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</si>
  <si>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</si>
  <si>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</si>
  <si>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</si>
  <si>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</si>
  <si>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</si>
  <si>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</si>
  <si>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</si>
  <si>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</si>
  <si>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</si>
  <si>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</si>
  <si>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</si>
  <si>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</si>
  <si>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</si>
  <si>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</si>
  <si>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</si>
  <si>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</si>
  <si>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</si>
  <si>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</si>
  <si>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</si>
  <si>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</si>
  <si>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</si>
  <si>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</si>
  <si>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</si>
  <si>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</si>
  <si>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</si>
  <si>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</si>
  <si>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</si>
  <si>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</si>
  <si>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</si>
  <si>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</si>
  <si>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</si>
  <si>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</si>
  <si>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</si>
  <si>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</si>
  <si>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</si>
  <si>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</si>
  <si>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</si>
  <si>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</si>
  <si>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</si>
  <si>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</si>
  <si>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</si>
  <si>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</si>
  <si>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</si>
  <si>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</si>
  <si>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</si>
  <si>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</si>
  <si>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</si>
  <si>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</si>
  <si>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</si>
  <si>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</si>
  <si>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</si>
  <si>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</si>
  <si>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</si>
  <si>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</si>
  <si>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</si>
  <si>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</si>
  <si>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</si>
  <si>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</si>
  <si>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</si>
  <si>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</si>
  <si>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</si>
  <si>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</si>
  <si>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</si>
  <si>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</si>
  <si>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</si>
  <si>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</si>
  <si>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</si>
  <si>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</si>
  <si>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</si>
  <si>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</si>
  <si>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</si>
  <si>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</si>
  <si>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</si>
  <si>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</si>
  <si>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</si>
  <si>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</si>
  <si>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</si>
  <si>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</si>
  <si>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</si>
  <si>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</si>
  <si>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</si>
  <si>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</si>
  <si>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</si>
  <si>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</si>
  <si>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</si>
  <si>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</si>
  <si>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</si>
  <si>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</si>
  <si>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</si>
  <si>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</si>
  <si>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</si>
  <si>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</si>
  <si>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</si>
  <si>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</si>
  <si>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</si>
  <si>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</si>
  <si>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</si>
  <si>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</si>
  <si>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</si>
  <si>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</si>
  <si>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</si>
  <si>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</si>
  <si>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</si>
  <si>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</si>
  <si>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</si>
  <si>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</si>
  <si>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</si>
  <si>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</si>
  <si>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</si>
  <si>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</si>
  <si>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</si>
  <si>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</si>
  <si>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</si>
  <si>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</si>
  <si>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</si>
  <si>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</si>
  <si>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</si>
  <si>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</si>
  <si>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</si>
  <si>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</si>
  <si>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</si>
  <si>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</si>
  <si>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</si>
  <si>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</si>
  <si>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</si>
  <si>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</si>
  <si>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</si>
  <si>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</si>
  <si>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</si>
  <si>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</si>
  <si>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</si>
  <si>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</si>
  <si>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</si>
  <si>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</si>
  <si>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</si>
  <si>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</si>
  <si>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</si>
  <si>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</si>
  <si>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</si>
  <si>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</si>
  <si>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</si>
  <si>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</si>
  <si>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</si>
  <si>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</si>
  <si>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</si>
  <si>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</si>
  <si>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文部科学省</t>
    <phoneticPr fontId="5"/>
  </si>
  <si>
    <t>平成２９年度</t>
  </si>
  <si>
    <t>平成３１年度</t>
  </si>
  <si>
    <t>大学振興課長
三浦　和幸</t>
  </si>
  <si>
    <t>大学改革推進等補助金</t>
  </si>
  <si>
    <t>件</t>
  </si>
  <si>
    <t>千円</t>
  </si>
  <si>
    <t>千円/件</t>
    <phoneticPr fontId="5"/>
  </si>
  <si>
    <t>851247/1</t>
  </si>
  <si>
    <t>1,344,376/1</t>
  </si>
  <si>
    <t>／　　　　　　　　　　　　　　</t>
    <phoneticPr fontId="5"/>
  </si>
  <si>
    <t>-</t>
    <phoneticPr fontId="5"/>
  </si>
  <si>
    <t>-</t>
    <phoneticPr fontId="5"/>
  </si>
  <si>
    <t>-</t>
    <phoneticPr fontId="5"/>
  </si>
  <si>
    <t>-</t>
    <phoneticPr fontId="5"/>
  </si>
  <si>
    <t>中央教育審議会答申、「高大接続改革実行プラン」及び最終報告を実現するものであり、社会のニーズを反映している。</t>
  </si>
  <si>
    <t>中央教育審議会答申、「高大接続改革実行プラン」及び最終報告を実現するものであり、国が実施すべき事業である。</t>
  </si>
  <si>
    <t>中央教育審議会答申、「高大接続改革実行プラン」及び最終報告を実現するものとして必要かつ適切な事業であり、平成32年度の実施に向けて早急に検証する必要があるため、優先度の高い事業である。</t>
  </si>
  <si>
    <t>中央教育審議会答申、「高大接続改革実行プラン」及び最終報告において、「大学入学共通テスト」の実施主体については、共通一次試験や大学入試センター試験等の実績・ノウハウを有する独立行政法人大学入試センターを抜本的に改組した新たな組織とされている。このことを受けて、「大学入学共通テスト」の実施主体となり得る独立行政法人大学入試センターにおいて本事業を実施することは妥当である。</t>
  </si>
  <si>
    <t>新29-0016</t>
  </si>
  <si>
    <t>○</t>
  </si>
  <si>
    <t>4　個性が輝く高等教育の振興</t>
    <phoneticPr fontId="5"/>
  </si>
  <si>
    <t>4-1  大学などにおける教育研究の質の向上</t>
    <phoneticPr fontId="5"/>
  </si>
  <si>
    <t>「大学入学共通テスト」準備事業</t>
    <phoneticPr fontId="5"/>
  </si>
  <si>
    <t>高等教育局</t>
    <phoneticPr fontId="5"/>
  </si>
  <si>
    <t>大学振興課</t>
    <phoneticPr fontId="5"/>
  </si>
  <si>
    <t>無</t>
  </si>
  <si>
    <t>-</t>
    <phoneticPr fontId="5"/>
  </si>
  <si>
    <t>2,810,215/1</t>
    <phoneticPr fontId="5"/>
  </si>
  <si>
    <t>大学入試センター試験に代わる、「大学入学共通テスト」の実現に向けた試行調査やその結果を踏まえた環境整備等の実施</t>
    <phoneticPr fontId="5"/>
  </si>
  <si>
    <t>独立行政法人大学入試センター</t>
    <rPh sb="0" eb="2">
      <t>ドクリツ</t>
    </rPh>
    <rPh sb="2" eb="4">
      <t>ギョウセイ</t>
    </rPh>
    <rPh sb="4" eb="6">
      <t>ホウジン</t>
    </rPh>
    <rPh sb="6" eb="8">
      <t>ダイガク</t>
    </rPh>
    <rPh sb="8" eb="10">
      <t>ニュウシ</t>
    </rPh>
    <phoneticPr fontId="5"/>
  </si>
  <si>
    <t>補助金等交付</t>
  </si>
  <si>
    <t>「第2期教育振興基本計画」（平成25年6月14日閣議決定）
「高等学校教育と大学教育との接続・大学入学者選抜の在り方について（教育再生実行会議第4次提言）」（平成25年10月31日）
「新しい時代にふさわしい高大接続の実現に向けた高等学校教育、大学教育、大学入学者選抜の一体的改革について」（平成26年12月22日中央教育審議会答申）
「高大接続改革実行プラン」（平成27年1月16日文部科学大臣決定）
「高大接続システム改革会議「最終報告」」（平成28年3月31日）
「未来投資戦略2018」（平成30年6月15日閣議決定）</t>
    <phoneticPr fontId="5"/>
  </si>
  <si>
    <t>-</t>
    <phoneticPr fontId="5"/>
  </si>
  <si>
    <t>人件費・謝金</t>
    <phoneticPr fontId="5"/>
  </si>
  <si>
    <t>物品費</t>
    <rPh sb="0" eb="2">
      <t>ブッピン</t>
    </rPh>
    <rPh sb="2" eb="3">
      <t>ヒ</t>
    </rPh>
    <phoneticPr fontId="5"/>
  </si>
  <si>
    <t>旅費</t>
    <rPh sb="0" eb="2">
      <t>リョヒ</t>
    </rPh>
    <phoneticPr fontId="5"/>
  </si>
  <si>
    <t>その他</t>
    <rPh sb="2" eb="3">
      <t>ホカ</t>
    </rPh>
    <phoneticPr fontId="5"/>
  </si>
  <si>
    <t>多機能OMR　等</t>
    <rPh sb="0" eb="3">
      <t>タキノウ</t>
    </rPh>
    <rPh sb="7" eb="8">
      <t>トウ</t>
    </rPh>
    <phoneticPr fontId="5"/>
  </si>
  <si>
    <t>本事業の事業内容は、試行調査（プレテスト）の実施により、記述式の作問・採点を含むテストの信頼性・妥当性についての実証的検証、試験問題の難易度の検討等を行うものであり、定量的な目標の設定が大変困難である。</t>
    <rPh sb="10" eb="12">
      <t>シコウ</t>
    </rPh>
    <rPh sb="12" eb="14">
      <t>チョウサ</t>
    </rPh>
    <rPh sb="71" eb="73">
      <t>ケントウ</t>
    </rPh>
    <phoneticPr fontId="5"/>
  </si>
  <si>
    <t>定性的な成果目標：試行調査（プレテスト）等の実施等による大学入学共通テストの実施に向けた準備の実施
○平成29年度【実績】
・作問・採点対象の検証を主体として試行調査（プレテスト）を実施（５万人規模、試行調査（プレテスト）に参加する各高等学校にて11月、２月に実施）
○平成30年度【実績】
・作問・採点等について平成29年度の試行調査の検証結果を踏まえた更なる改善に加え、実施運営の検証も含めた総合的な検証として試行調査（プレテスト）を実施（10万人規模、大学入試センター試験を実施する各大学にて実施）
・「情報Ⅰ」についてCBTを活用した試験の開発に関する検討として、実証実験を実施（2月に実施）
○令和元年度【予定】
・平成30年度の試行調査（プレテスト）を踏まえた記述式問題の採点に関する準備事業を実施
・大学入学共通テストの作問・採点、実施運営、障害者への配慮の方針等の作成
・大学入学共通テストに対応したテストシステムの改修
・大学入学共通テストに対応した回答用紙読取機（OMR）の整備
・障害者用受験システムの検証・開発
・「情報Ⅰ」についてCBTを活用した試験の開発に関する検討として、実証実験を実施
○令和２年度【予定】
・大学入学共通テストの実施</t>
    <rPh sb="9" eb="11">
      <t>シコウ</t>
    </rPh>
    <rPh sb="11" eb="13">
      <t>チョウサ</t>
    </rPh>
    <rPh sb="20" eb="21">
      <t>トウ</t>
    </rPh>
    <rPh sb="24" eb="25">
      <t>トウ</t>
    </rPh>
    <rPh sb="28" eb="30">
      <t>ダイガク</t>
    </rPh>
    <rPh sb="30" eb="32">
      <t>ニュウガク</t>
    </rPh>
    <rPh sb="32" eb="34">
      <t>キョウツウ</t>
    </rPh>
    <rPh sb="38" eb="40">
      <t>ジッシ</t>
    </rPh>
    <rPh sb="41" eb="42">
      <t>ム</t>
    </rPh>
    <rPh sb="44" eb="46">
      <t>ジュンビ</t>
    </rPh>
    <rPh sb="47" eb="49">
      <t>ジッシ</t>
    </rPh>
    <rPh sb="51" eb="53">
      <t>ヘイセイ</t>
    </rPh>
    <rPh sb="55" eb="57">
      <t>ネンド</t>
    </rPh>
    <rPh sb="58" eb="60">
      <t>ジッセキ</t>
    </rPh>
    <rPh sb="63" eb="65">
      <t>サクモン</t>
    </rPh>
    <rPh sb="66" eb="68">
      <t>サイテン</t>
    </rPh>
    <rPh sb="68" eb="70">
      <t>タイショウ</t>
    </rPh>
    <rPh sb="71" eb="73">
      <t>ケンショウ</t>
    </rPh>
    <rPh sb="74" eb="76">
      <t>シュタイ</t>
    </rPh>
    <rPh sb="79" eb="81">
      <t>シコウ</t>
    </rPh>
    <rPh sb="81" eb="83">
      <t>チョウサ</t>
    </rPh>
    <rPh sb="91" eb="93">
      <t>ジッシ</t>
    </rPh>
    <rPh sb="95" eb="97">
      <t>マンニン</t>
    </rPh>
    <rPh sb="97" eb="99">
      <t>キボ</t>
    </rPh>
    <rPh sb="100" eb="102">
      <t>シコウ</t>
    </rPh>
    <rPh sb="102" eb="104">
      <t>チョウサ</t>
    </rPh>
    <rPh sb="112" eb="114">
      <t>サンカ</t>
    </rPh>
    <rPh sb="116" eb="117">
      <t>カク</t>
    </rPh>
    <rPh sb="117" eb="119">
      <t>コウトウ</t>
    </rPh>
    <rPh sb="119" eb="121">
      <t>ガッコウ</t>
    </rPh>
    <rPh sb="125" eb="126">
      <t>ガツ</t>
    </rPh>
    <rPh sb="128" eb="129">
      <t>ガツ</t>
    </rPh>
    <rPh sb="130" eb="132">
      <t>ジッシ</t>
    </rPh>
    <rPh sb="135" eb="137">
      <t>ヘイセイ</t>
    </rPh>
    <rPh sb="139" eb="141">
      <t>ネンド</t>
    </rPh>
    <rPh sb="142" eb="144">
      <t>ジッセキ</t>
    </rPh>
    <rPh sb="147" eb="149">
      <t>サクモン</t>
    </rPh>
    <rPh sb="150" eb="152">
      <t>サイテン</t>
    </rPh>
    <rPh sb="152" eb="153">
      <t>トウ</t>
    </rPh>
    <rPh sb="157" eb="159">
      <t>ヘイセイ</t>
    </rPh>
    <rPh sb="161" eb="163">
      <t>ネンド</t>
    </rPh>
    <rPh sb="164" eb="166">
      <t>シコウ</t>
    </rPh>
    <rPh sb="166" eb="168">
      <t>チョウサ</t>
    </rPh>
    <rPh sb="169" eb="171">
      <t>ケンショウ</t>
    </rPh>
    <rPh sb="171" eb="173">
      <t>ケッカ</t>
    </rPh>
    <rPh sb="174" eb="175">
      <t>フ</t>
    </rPh>
    <rPh sb="178" eb="179">
      <t>サラ</t>
    </rPh>
    <rPh sb="181" eb="183">
      <t>カイゼン</t>
    </rPh>
    <rPh sb="184" eb="185">
      <t>クワ</t>
    </rPh>
    <rPh sb="187" eb="189">
      <t>ジッシ</t>
    </rPh>
    <rPh sb="189" eb="191">
      <t>ウンエイ</t>
    </rPh>
    <rPh sb="192" eb="194">
      <t>ケンショウ</t>
    </rPh>
    <rPh sb="195" eb="196">
      <t>フク</t>
    </rPh>
    <rPh sb="198" eb="201">
      <t>ソウゴウテキ</t>
    </rPh>
    <rPh sb="202" eb="204">
      <t>ケンショウ</t>
    </rPh>
    <rPh sb="207" eb="209">
      <t>シコウ</t>
    </rPh>
    <rPh sb="209" eb="211">
      <t>チョウサ</t>
    </rPh>
    <rPh sb="219" eb="221">
      <t>ジッシ</t>
    </rPh>
    <rPh sb="224" eb="226">
      <t>マンニン</t>
    </rPh>
    <rPh sb="226" eb="228">
      <t>キボ</t>
    </rPh>
    <rPh sb="229" eb="231">
      <t>ダイガク</t>
    </rPh>
    <rPh sb="231" eb="233">
      <t>ニュウシ</t>
    </rPh>
    <rPh sb="237" eb="239">
      <t>シケン</t>
    </rPh>
    <rPh sb="240" eb="242">
      <t>ジッシ</t>
    </rPh>
    <rPh sb="244" eb="247">
      <t>カクダイガク</t>
    </rPh>
    <rPh sb="249" eb="251">
      <t>ジッシ</t>
    </rPh>
    <rPh sb="255" eb="257">
      <t>ジョウホウ</t>
    </rPh>
    <rPh sb="267" eb="269">
      <t>カツヨウ</t>
    </rPh>
    <rPh sb="271" eb="273">
      <t>シケン</t>
    </rPh>
    <rPh sb="274" eb="276">
      <t>カイハツ</t>
    </rPh>
    <rPh sb="277" eb="278">
      <t>カン</t>
    </rPh>
    <rPh sb="280" eb="282">
      <t>ケントウ</t>
    </rPh>
    <rPh sb="286" eb="288">
      <t>ジッショウ</t>
    </rPh>
    <rPh sb="288" eb="290">
      <t>ジッケン</t>
    </rPh>
    <rPh sb="291" eb="293">
      <t>ジッシ</t>
    </rPh>
    <rPh sb="295" eb="296">
      <t>ガツ</t>
    </rPh>
    <rPh sb="297" eb="299">
      <t>ジッシ</t>
    </rPh>
    <rPh sb="302" eb="303">
      <t>レイ</t>
    </rPh>
    <rPh sb="303" eb="304">
      <t>ワ</t>
    </rPh>
    <rPh sb="304" eb="305">
      <t>ガン</t>
    </rPh>
    <rPh sb="305" eb="307">
      <t>ネンド</t>
    </rPh>
    <rPh sb="308" eb="310">
      <t>ヨテイ</t>
    </rPh>
    <rPh sb="317" eb="319">
      <t>ネンド</t>
    </rPh>
    <rPh sb="320" eb="322">
      <t>シコウ</t>
    </rPh>
    <rPh sb="322" eb="324">
      <t>チョウサ</t>
    </rPh>
    <rPh sb="353" eb="355">
      <t>ジッシ</t>
    </rPh>
    <rPh sb="357" eb="359">
      <t>ダイガク</t>
    </rPh>
    <rPh sb="359" eb="361">
      <t>ニュウガク</t>
    </rPh>
    <rPh sb="361" eb="363">
      <t>キョウツウ</t>
    </rPh>
    <rPh sb="367" eb="369">
      <t>サクモン</t>
    </rPh>
    <rPh sb="370" eb="372">
      <t>サイテン</t>
    </rPh>
    <rPh sb="373" eb="375">
      <t>ジッシ</t>
    </rPh>
    <rPh sb="375" eb="377">
      <t>ウンエイ</t>
    </rPh>
    <rPh sb="378" eb="381">
      <t>ショウガイシャ</t>
    </rPh>
    <rPh sb="383" eb="385">
      <t>ハイリョ</t>
    </rPh>
    <rPh sb="386" eb="388">
      <t>ホウシン</t>
    </rPh>
    <rPh sb="388" eb="389">
      <t>トウ</t>
    </rPh>
    <rPh sb="390" eb="392">
      <t>サクセイ</t>
    </rPh>
    <rPh sb="394" eb="396">
      <t>ダイガク</t>
    </rPh>
    <rPh sb="396" eb="398">
      <t>ニュウガク</t>
    </rPh>
    <rPh sb="398" eb="400">
      <t>キョウツウ</t>
    </rPh>
    <rPh sb="404" eb="406">
      <t>タイオウ</t>
    </rPh>
    <rPh sb="416" eb="418">
      <t>カイシュウ</t>
    </rPh>
    <rPh sb="420" eb="422">
      <t>ダイガク</t>
    </rPh>
    <rPh sb="422" eb="424">
      <t>ニュウガク</t>
    </rPh>
    <rPh sb="424" eb="426">
      <t>キョウツウ</t>
    </rPh>
    <rPh sb="430" eb="432">
      <t>タイオウ</t>
    </rPh>
    <rPh sb="434" eb="436">
      <t>カイトウ</t>
    </rPh>
    <rPh sb="436" eb="438">
      <t>ヨウシ</t>
    </rPh>
    <rPh sb="438" eb="439">
      <t>ヨ</t>
    </rPh>
    <rPh sb="439" eb="440">
      <t>ト</t>
    </rPh>
    <rPh sb="440" eb="441">
      <t>キ</t>
    </rPh>
    <rPh sb="447" eb="449">
      <t>セイビ</t>
    </rPh>
    <rPh sb="454" eb="455">
      <t>ヨウ</t>
    </rPh>
    <rPh sb="455" eb="457">
      <t>ジュケン</t>
    </rPh>
    <rPh sb="462" eb="464">
      <t>ケンショウ</t>
    </rPh>
    <rPh sb="465" eb="467">
      <t>カイハツ</t>
    </rPh>
    <rPh sb="489" eb="491">
      <t>カイハツ</t>
    </rPh>
    <rPh sb="510" eb="511">
      <t>レイ</t>
    </rPh>
    <rPh sb="511" eb="512">
      <t>ワ</t>
    </rPh>
    <rPh sb="513" eb="515">
      <t>ネンド</t>
    </rPh>
    <rPh sb="516" eb="518">
      <t>ヨテイ</t>
    </rPh>
    <rPh sb="521" eb="523">
      <t>ダイガク</t>
    </rPh>
    <rPh sb="523" eb="525">
      <t>ニュウガク</t>
    </rPh>
    <rPh sb="525" eb="527">
      <t>キョウツウ</t>
    </rPh>
    <rPh sb="531" eb="533">
      <t>ジッシ</t>
    </rPh>
    <phoneticPr fontId="5"/>
  </si>
  <si>
    <t>「大学入学共通テスト」の確実な実施のために、試行調査（プレテスト）を実施し、その結果を踏まえた分析・検証や環境整備を事業最終年度までに行う</t>
    <rPh sb="22" eb="24">
      <t>シコウ</t>
    </rPh>
    <rPh sb="24" eb="26">
      <t>チョウサ</t>
    </rPh>
    <phoneticPr fontId="5"/>
  </si>
  <si>
    <t>試行調査（プレテスト）を通じた検証・環境整備</t>
    <rPh sb="0" eb="2">
      <t>シコウ</t>
    </rPh>
    <rPh sb="2" eb="4">
      <t>チョウサ</t>
    </rPh>
    <phoneticPr fontId="5"/>
  </si>
  <si>
    <t>執行額／試行調査（プレテスト）を通じた検証・環境整備</t>
    <rPh sb="4" eb="6">
      <t>シコウ</t>
    </rPh>
    <rPh sb="6" eb="8">
      <t>チョウサ</t>
    </rPh>
    <phoneticPr fontId="5"/>
  </si>
  <si>
    <t>　本事業において「大学入学共通テスト」の試行調査（プレテスト）を通して作問・採点・実施運営等の検証やテストシステムの構築等を行い、「知識・技能」を基盤とした「思考力・判断力・表現力」を中心に評価を行う当該テストの円滑な実施を実現することで、各大学において当該テストと個別選抜を通じ受験生の「学力の３要素」を多面的・総合的に評価する大学入学者選抜への転換が促進されるとともに、卒業認定・学位授与の方針、教育課程編成・実施の方針、入学者受入れの方針の三つの方針に基づく大学教育改革の一層の促進が期待されるものである。</t>
    <rPh sb="20" eb="22">
      <t>シコウ</t>
    </rPh>
    <rPh sb="22" eb="24">
      <t>チョウサ</t>
    </rPh>
    <phoneticPr fontId="5"/>
  </si>
  <si>
    <t>試験問題企画官の配置、試行調査（プレテスト）問題作成部会謝金　等</t>
    <rPh sb="0" eb="2">
      <t>シケン</t>
    </rPh>
    <rPh sb="2" eb="4">
      <t>モンダイ</t>
    </rPh>
    <rPh sb="4" eb="6">
      <t>キカク</t>
    </rPh>
    <rPh sb="6" eb="7">
      <t>カン</t>
    </rPh>
    <rPh sb="8" eb="10">
      <t>ハイチ</t>
    </rPh>
    <rPh sb="11" eb="13">
      <t>シコウ</t>
    </rPh>
    <rPh sb="13" eb="15">
      <t>チョウサ</t>
    </rPh>
    <rPh sb="22" eb="24">
      <t>モンダイ</t>
    </rPh>
    <rPh sb="24" eb="26">
      <t>サクセイ</t>
    </rPh>
    <rPh sb="26" eb="28">
      <t>ブカイ</t>
    </rPh>
    <phoneticPr fontId="5"/>
  </si>
  <si>
    <t>試行調査（プレテスト）問題作成部会委員旅費、実施企画委員旅費　等</t>
    <rPh sb="0" eb="2">
      <t>シコウ</t>
    </rPh>
    <rPh sb="2" eb="4">
      <t>チョウサ</t>
    </rPh>
    <rPh sb="11" eb="13">
      <t>モンダイ</t>
    </rPh>
    <rPh sb="13" eb="15">
      <t>サクセイ</t>
    </rPh>
    <rPh sb="15" eb="17">
      <t>ブカイ</t>
    </rPh>
    <rPh sb="17" eb="19">
      <t>イイン</t>
    </rPh>
    <rPh sb="19" eb="21">
      <t>リョヒ</t>
    </rPh>
    <phoneticPr fontId="5"/>
  </si>
  <si>
    <t>試行調査（プレテスト）記述式問題採点関連業務一式　等</t>
    <rPh sb="0" eb="2">
      <t>シコウ</t>
    </rPh>
    <rPh sb="2" eb="4">
      <t>チョウサ</t>
    </rPh>
    <phoneticPr fontId="5"/>
  </si>
  <si>
    <t>　本事業で試行調査（プレテスト）を実施し、記述式問題の作問・採点及び試験問題の難易度を含むテストの信頼性・妥当性等について検証を行い、平成30年度はその検証結果を踏まえた更なる改善に加え、実施運営の検証も含めた総合的な検証を行った。令和元年度はこれまでの試行調査（プレテスト）の結果を踏まえ、大規模な記述式問題の採点を限られたスケジュールの中で円滑に実施するために、高等学校等の協力を得ながら、具体の答案を活用して採点過程を検証し、その改善を図ることとしている。令和２年度から、「知識・技能」を十分有しているかの評価も行いつつ「思考力・判断力・表現力」を中心に評価する「大学入学共通テスト」の円滑な実施・導入を実現する。併せて、「未来投資戦略2018」等で言及されている「情報Ⅰ」について、新学習指導要領に基づき実施される令和６年度の「大学入学共通テスト」に向け、教科「情報」について、CBT活用も含め出題についての検討を実施することとする。</t>
    <rPh sb="5" eb="7">
      <t>シコウ</t>
    </rPh>
    <rPh sb="7" eb="9">
      <t>チョウサ</t>
    </rPh>
    <rPh sb="127" eb="129">
      <t>シコウ</t>
    </rPh>
    <rPh sb="129" eb="131">
      <t>チョウサ</t>
    </rPh>
    <rPh sb="231" eb="232">
      <t>レイ</t>
    </rPh>
    <rPh sb="232" eb="233">
      <t>ワ</t>
    </rPh>
    <rPh sb="234" eb="236">
      <t>ネンド</t>
    </rPh>
    <rPh sb="315" eb="317">
      <t>ミライ</t>
    </rPh>
    <rPh sb="317" eb="319">
      <t>トウシ</t>
    </rPh>
    <rPh sb="319" eb="321">
      <t>センリャク</t>
    </rPh>
    <rPh sb="326" eb="327">
      <t>トウ</t>
    </rPh>
    <rPh sb="328" eb="330">
      <t>ゲンキュウ</t>
    </rPh>
    <rPh sb="336" eb="338">
      <t>ジョウホウ</t>
    </rPh>
    <rPh sb="361" eb="362">
      <t>レイ</t>
    </rPh>
    <rPh sb="362" eb="363">
      <t>ワ</t>
    </rPh>
    <rPh sb="364" eb="366">
      <t>ネンド</t>
    </rPh>
    <rPh sb="368" eb="370">
      <t>ダイガク</t>
    </rPh>
    <rPh sb="370" eb="372">
      <t>ニュウガク</t>
    </rPh>
    <rPh sb="372" eb="374">
      <t>キョウツウ</t>
    </rPh>
    <rPh sb="379" eb="380">
      <t>ム</t>
    </rPh>
    <rPh sb="382" eb="384">
      <t>キョウカ</t>
    </rPh>
    <rPh sb="385" eb="387">
      <t>ジョウホウ</t>
    </rPh>
    <rPh sb="396" eb="398">
      <t>カツヨウ</t>
    </rPh>
    <rPh sb="399" eb="400">
      <t>フク</t>
    </rPh>
    <rPh sb="401" eb="403">
      <t>シュツダイ</t>
    </rPh>
    <rPh sb="408" eb="410">
      <t>ケントウ</t>
    </rPh>
    <rPh sb="411" eb="413">
      <t>ジッシ</t>
    </rPh>
    <phoneticPr fontId="5"/>
  </si>
  <si>
    <t>-</t>
    <phoneticPr fontId="5"/>
  </si>
  <si>
    <t>‐</t>
  </si>
  <si>
    <t>　令和２年度から実施する「大学入学共通テスト」を円滑に実施するため、記述式問題の作問・採点や試験問題の難易度を含むテストの信頼性・妥当性についての実証的検証、英語４技能を適切に評価するため資格・検定試験の活用に係る検証、トラブル発生時の対応等を含めた運営上の課題の検証等を行うための試行調査（プレテスト）の実施や、その結果を踏まえた当該テストの企画検討・環境整備、次期学習指導要領で共通必履修科目となる「情報Ⅰ」におけるCBTを活用した試験の開発に関する検討等に係る必要経費について支援する。【定額補助】</t>
    <rPh sb="1" eb="2">
      <t>レイ</t>
    </rPh>
    <rPh sb="2" eb="3">
      <t>ワ</t>
    </rPh>
    <rPh sb="141" eb="143">
      <t>シコウ</t>
    </rPh>
    <rPh sb="143" eb="145">
      <t>チョウサ</t>
    </rPh>
    <rPh sb="182" eb="184">
      <t>ジキ</t>
    </rPh>
    <rPh sb="184" eb="186">
      <t>ガクシュウ</t>
    </rPh>
    <rPh sb="186" eb="188">
      <t>シドウ</t>
    </rPh>
    <rPh sb="188" eb="190">
      <t>ヨウリョウ</t>
    </rPh>
    <rPh sb="191" eb="193">
      <t>キョウツウ</t>
    </rPh>
    <rPh sb="193" eb="194">
      <t>ヒツ</t>
    </rPh>
    <rPh sb="194" eb="196">
      <t>リシュウ</t>
    </rPh>
    <rPh sb="196" eb="198">
      <t>カモク</t>
    </rPh>
    <rPh sb="202" eb="204">
      <t>ジョウホウ</t>
    </rPh>
    <rPh sb="214" eb="216">
      <t>カツヨウ</t>
    </rPh>
    <rPh sb="218" eb="220">
      <t>シケン</t>
    </rPh>
    <rPh sb="221" eb="223">
      <t>カイハツ</t>
    </rPh>
    <rPh sb="224" eb="225">
      <t>カン</t>
    </rPh>
    <rPh sb="227" eb="229">
      <t>ケントウ</t>
    </rPh>
    <phoneticPr fontId="5"/>
  </si>
  <si>
    <t>補助金を交付する際は、事業経費の費目・使途の内容について厳正に確認することで、事業目的に即した真に必要なものに限定している。</t>
    <phoneticPr fontId="5"/>
  </si>
  <si>
    <t>事業年度毎に提出される実績報告書等において、支出先・使途を把握し、補助金の使用状況、事業目的との整合性、コスト水準等について確認を行っている。</t>
    <phoneticPr fontId="5"/>
  </si>
  <si>
    <t>　中央教育審議会答申や高大接続システム改革会議「最終報告」等を踏まえ、令和２年度から現行の大学入試センター試験に代え、「知識・技能」を基盤とした「思考力・判断力・表現力」を中心に評価する「大学入学共通テスト」を実施するため、当該テストの試行調査（プレテスト）を通して作問・採点、実施運営等の検証やテストシステムの構築等を行い、当該テストの円滑な実施を図ることで、各大学において受験性の「学力の3要素」を多面的・総合的に評価する大学入学者選抜への転換を促進する。</t>
    <phoneticPr fontId="5"/>
  </si>
  <si>
    <t>試行調査（プレテスト）等の実施等を踏まえ、「大学入学共通テスト」の実施に向けた準備を着実に実施している。</t>
    <rPh sb="0" eb="2">
      <t>シコウ</t>
    </rPh>
    <rPh sb="2" eb="4">
      <t>チョウサ</t>
    </rPh>
    <rPh sb="11" eb="12">
      <t>トウ</t>
    </rPh>
    <rPh sb="13" eb="15">
      <t>ジッシ</t>
    </rPh>
    <rPh sb="15" eb="16">
      <t>トウ</t>
    </rPh>
    <rPh sb="17" eb="18">
      <t>フ</t>
    </rPh>
    <rPh sb="22" eb="24">
      <t>ダイガク</t>
    </rPh>
    <rPh sb="24" eb="26">
      <t>ニュウガク</t>
    </rPh>
    <rPh sb="26" eb="28">
      <t>キョウツウ</t>
    </rPh>
    <rPh sb="33" eb="35">
      <t>ジッシ</t>
    </rPh>
    <rPh sb="36" eb="37">
      <t>ム</t>
    </rPh>
    <rPh sb="39" eb="41">
      <t>ジュンビ</t>
    </rPh>
    <rPh sb="42" eb="44">
      <t>チャクジツ</t>
    </rPh>
    <rPh sb="45" eb="47">
      <t>ジッシ</t>
    </rPh>
    <phoneticPr fontId="5"/>
  </si>
  <si>
    <t>令和元年6月には「出題教科・科目の出題方法及び問題作成方針」を策定・公表する等、試行調査（プレテスト）等の結果を踏まえ、「大学入学共通テスト」の実施に向けた準備を着実に実施している。</t>
    <rPh sb="40" eb="42">
      <t>シコウ</t>
    </rPh>
    <rPh sb="42" eb="44">
      <t>チョウサ</t>
    </rPh>
    <rPh sb="51" eb="52">
      <t>トウ</t>
    </rPh>
    <rPh sb="53" eb="55">
      <t>ケッカ</t>
    </rPh>
    <rPh sb="56" eb="57">
      <t>フ</t>
    </rPh>
    <rPh sb="61" eb="63">
      <t>ダイガク</t>
    </rPh>
    <rPh sb="63" eb="65">
      <t>ニュウガク</t>
    </rPh>
    <rPh sb="65" eb="67">
      <t>キョウツウ</t>
    </rPh>
    <rPh sb="72" eb="74">
      <t>ジッシ</t>
    </rPh>
    <rPh sb="75" eb="76">
      <t>ム</t>
    </rPh>
    <rPh sb="78" eb="80">
      <t>ジュンビ</t>
    </rPh>
    <rPh sb="81" eb="83">
      <t>チャクジツ</t>
    </rPh>
    <rPh sb="84" eb="86">
      <t>ジッシ</t>
    </rPh>
    <phoneticPr fontId="5"/>
  </si>
  <si>
    <t>事業目的は令和２年度からの「大学入学共通テスト」を円滑に実施するための環境整備であり、そのための試行調査（プレテスト）を実施し、その結果を踏まえた分析・検証や環境整備を行うことは、事業目的にふさわしい成果目標である。</t>
    <rPh sb="5" eb="6">
      <t>レイ</t>
    </rPh>
    <rPh sb="6" eb="7">
      <t>ワ</t>
    </rPh>
    <rPh sb="8" eb="10">
      <t>ネンド</t>
    </rPh>
    <rPh sb="14" eb="16">
      <t>ダイガク</t>
    </rPh>
    <rPh sb="16" eb="18">
      <t>ニュウガク</t>
    </rPh>
    <rPh sb="18" eb="20">
      <t>キョウツウ</t>
    </rPh>
    <rPh sb="25" eb="27">
      <t>エンカツ</t>
    </rPh>
    <rPh sb="28" eb="30">
      <t>ジッシ</t>
    </rPh>
    <rPh sb="35" eb="37">
      <t>カンキョウ</t>
    </rPh>
    <rPh sb="37" eb="39">
      <t>セイビ</t>
    </rPh>
    <rPh sb="84" eb="85">
      <t>オコナ</t>
    </rPh>
    <phoneticPr fontId="5"/>
  </si>
  <si>
    <t>　本事業は、高大接続改革の一つである大学入学者選抜改革を推進する上で求められる、十分な知識・技能の修得に加え、思考力・判断力・表現力等を中心に評価する「大学入学共通テスト」の実現に向けた必須の事業であることから、文部科学省が取り組むべき事業である。</t>
    <phoneticPr fontId="5"/>
  </si>
  <si>
    <t>「大学入学共通テスト」の確実な実施のために、試行調査（プレテスト）を実施し、その結果を踏まえた分析・検証や環境整備の件数</t>
    <rPh sb="22" eb="24">
      <t>シコウ</t>
    </rPh>
    <rPh sb="24" eb="26">
      <t>チョウサ</t>
    </rPh>
    <rPh sb="58" eb="60">
      <t>ケンスウ</t>
    </rPh>
    <phoneticPr fontId="5"/>
  </si>
  <si>
    <t>-</t>
    <phoneticPr fontId="5"/>
  </si>
  <si>
    <t>A.独立行政法人大学入試センター</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</si>
</sst>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20</xdr:col>
      <xdr:colOff>18330</xdr:colOff>
      <xdr:row>741</xdr:row>
      <xdr:rowOff>0</xdr:rowOff>
    </xdr:from>
    <xdr:to>
      <xdr:col>32</xdr:col>
      <xdr:colOff>195144</xdr:colOff>
      <xdr:row>742</xdr:row>
      <xdr:rowOff>216593</xdr:rowOff>
    </xdr:to>
    <xdr:sp macro="" textlink="">
      <xdr:nvSpPr>
        <xdr:cNvPr id="3" name="Rectangle 3">
          <a:extLst>
            <a:ext uri="{FF2B5EF4-FFF2-40B4-BE49-F238E27FC236}">
              <a16:creationId xmlns:a16="http://schemas.microsoft.com/office/drawing/2014/main" id="{EAFE71D5-6AC1-410D-8203-69D7B1775607}"/>
            </a:ext>
          </a:extLst>
        </xdr:cNvPr>
        <xdr:cNvSpPr>
          <a:spLocks noChangeArrowheads="1"/>
        </xdr:cNvSpPr>
      </xdr:nvSpPr>
      <xdr:spPr bwMode="auto">
        <a:xfrm>
          <a:off x="4100473" y="45066857"/>
          <a:ext cx="2626100" cy="570379"/>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6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文部科学省</a:t>
          </a:r>
          <a:endParaRPr kumimoji="0" lang="en-US" altLang="ja-JP" sz="14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ts val="1600"/>
            </a:lnSpc>
            <a:spcBef>
              <a:spcPts val="0"/>
            </a:spcBef>
            <a:spcAft>
              <a:spcPts val="0"/>
            </a:spcAft>
            <a:buClrTx/>
            <a:buSzTx/>
            <a:buFontTx/>
            <a:buNone/>
            <a:tabLst/>
            <a:defRPr sz="1000"/>
          </a:pPr>
          <a:r>
            <a:rPr kumimoji="0" lang="en-US" altLang="ja-JP" sz="1400" b="0" i="0" u="none" strike="noStrike" kern="0" cap="none" spc="0" normalizeH="0" baseline="0" noProof="0">
              <a:ln>
                <a:noFill/>
              </a:ln>
              <a:solidFill>
                <a:srgbClr val="000000"/>
              </a:solidFill>
              <a:effectLst/>
              <a:uLnTx/>
              <a:uFillTx/>
              <a:latin typeface="ＭＳ Ｐゴシック"/>
              <a:ea typeface="ＭＳ Ｐゴシック"/>
            </a:rPr>
            <a:t>1,344</a:t>
          </a: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百万円</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19</xdr:col>
      <xdr:colOff>62753</xdr:colOff>
      <xdr:row>748</xdr:row>
      <xdr:rowOff>53229</xdr:rowOff>
    </xdr:from>
    <xdr:to>
      <xdr:col>35</xdr:col>
      <xdr:colOff>1921</xdr:colOff>
      <xdr:row>749</xdr:row>
      <xdr:rowOff>269824</xdr:rowOff>
    </xdr:to>
    <xdr:sp macro="" textlink="">
      <xdr:nvSpPr>
        <xdr:cNvPr id="4" name="Rectangle 3">
          <a:extLst>
            <a:ext uri="{FF2B5EF4-FFF2-40B4-BE49-F238E27FC236}">
              <a16:creationId xmlns:a16="http://schemas.microsoft.com/office/drawing/2014/main" id="{A2F2FAB1-BB78-4662-AD59-3D49D58B8645}"/>
            </a:ext>
          </a:extLst>
        </xdr:cNvPr>
        <xdr:cNvSpPr>
          <a:spLocks noChangeArrowheads="1"/>
        </xdr:cNvSpPr>
      </xdr:nvSpPr>
      <xdr:spPr bwMode="auto">
        <a:xfrm>
          <a:off x="3940789" y="47596586"/>
          <a:ext cx="3204882" cy="570381"/>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6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Ａ．独立行政法人大学入試センター</a:t>
          </a:r>
        </a:p>
        <a:p>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en-US" altLang="ja-JP" sz="14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rPr>
            <a:t>1,344</a:t>
          </a:r>
          <a:r>
            <a:rPr kumimoji="0" lang="ja-JP" altLang="en-US" sz="14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rPr>
            <a:t>百万円</a:t>
          </a:r>
          <a:endParaRPr kumimoji="0"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endParaRPr>
        </a:p>
      </xdr:txBody>
    </xdr:sp>
    <xdr:clientData/>
  </xdr:twoCellAnchor>
  <xdr:twoCellAnchor>
    <xdr:from>
      <xdr:col>19</xdr:col>
      <xdr:colOff>89648</xdr:colOff>
      <xdr:row>742</xdr:row>
      <xdr:rowOff>317446</xdr:rowOff>
    </xdr:from>
    <xdr:to>
      <xdr:col>33</xdr:col>
      <xdr:colOff>169397</xdr:colOff>
      <xdr:row>745</xdr:row>
      <xdr:rowOff>22385</xdr:rowOff>
    </xdr:to>
    <xdr:sp macro="" textlink="">
      <xdr:nvSpPr>
        <xdr:cNvPr id="5" name="AutoShape 10">
          <a:extLst>
            <a:ext uri="{FF2B5EF4-FFF2-40B4-BE49-F238E27FC236}">
              <a16:creationId xmlns:a16="http://schemas.microsoft.com/office/drawing/2014/main" id="{395FA727-7496-47ED-B81F-4FD18877ED91}"/>
            </a:ext>
          </a:extLst>
        </xdr:cNvPr>
        <xdr:cNvSpPr>
          <a:spLocks noChangeArrowheads="1"/>
        </xdr:cNvSpPr>
      </xdr:nvSpPr>
      <xdr:spPr bwMode="auto">
        <a:xfrm>
          <a:off x="3967684" y="45738089"/>
          <a:ext cx="2937249" cy="766296"/>
        </a:xfrm>
        <a:prstGeom prst="bracketPair">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大学入試センターにおいて、大学入試センター試験に代わる、「大学入学共通テスト」の実現に向けた試行調査（プレテスト）の実施等支援</a:t>
          </a:r>
          <a:endParaRPr kumimoji="0"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26</xdr:col>
      <xdr:colOff>105894</xdr:colOff>
      <xdr:row>745</xdr:row>
      <xdr:rowOff>201305</xdr:rowOff>
    </xdr:from>
    <xdr:to>
      <xdr:col>26</xdr:col>
      <xdr:colOff>105894</xdr:colOff>
      <xdr:row>747</xdr:row>
      <xdr:rowOff>259818</xdr:rowOff>
    </xdr:to>
    <xdr:cxnSp macro="">
      <xdr:nvCxnSpPr>
        <xdr:cNvPr id="6" name="直線矢印コネクタ 5">
          <a:extLst>
            <a:ext uri="{FF2B5EF4-FFF2-40B4-BE49-F238E27FC236}">
              <a16:creationId xmlns:a16="http://schemas.microsoft.com/office/drawing/2014/main" id="{E4729B04-8657-4516-A094-88105FE73516}"/>
            </a:ext>
          </a:extLst>
        </xdr:cNvPr>
        <xdr:cNvCxnSpPr/>
      </xdr:nvCxnSpPr>
      <xdr:spPr>
        <a:xfrm>
          <a:off x="5412680" y="46683305"/>
          <a:ext cx="0" cy="766084"/>
        </a:xfrm>
        <a:prstGeom prst="straightConnector1">
          <a:avLst/>
        </a:prstGeom>
        <a:noFill/>
        <a:ln w="9525" cap="flat" cmpd="sng" algn="ctr">
          <a:solidFill>
            <a:sysClr val="windowText" lastClr="000000">
              <a:shade val="95000"/>
              <a:satMod val="105000"/>
            </a:sysClr>
          </a:solidFill>
          <a:prstDash val="solid"/>
          <a:tailEnd type="triangle"/>
        </a:ln>
        <a:effectLst/>
      </xdr:spPr>
    </xdr:cxnSp>
    <xdr:clientData/>
  </xdr:twoCellAnchor>
  <xdr:twoCellAnchor>
    <xdr:from>
      <xdr:col>19</xdr:col>
      <xdr:colOff>0</xdr:colOff>
      <xdr:row>747</xdr:row>
      <xdr:rowOff>70277</xdr:rowOff>
    </xdr:from>
    <xdr:to>
      <xdr:col>25</xdr:col>
      <xdr:colOff>119063</xdr:colOff>
      <xdr:row>748</xdr:row>
      <xdr:rowOff>35298</xdr:rowOff>
    </xdr:to>
    <xdr:sp macro="" textlink="">
      <xdr:nvSpPr>
        <xdr:cNvPr id="7" name="Text Box 7">
          <a:extLst>
            <a:ext uri="{FF2B5EF4-FFF2-40B4-BE49-F238E27FC236}">
              <a16:creationId xmlns:a16="http://schemas.microsoft.com/office/drawing/2014/main" id="{CCFA2D0E-FD3B-4081-95E1-3614CADC863E}"/>
            </a:ext>
          </a:extLst>
        </xdr:cNvPr>
        <xdr:cNvSpPr txBox="1">
          <a:spLocks noChangeArrowheads="1"/>
        </xdr:cNvSpPr>
      </xdr:nvSpPr>
      <xdr:spPr bwMode="auto">
        <a:xfrm>
          <a:off x="3845719" y="54434215"/>
          <a:ext cx="1333500" cy="322208"/>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【補助金等交付】</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19</xdr:col>
      <xdr:colOff>173132</xdr:colOff>
      <xdr:row>750</xdr:row>
      <xdr:rowOff>33696</xdr:rowOff>
    </xdr:from>
    <xdr:to>
      <xdr:col>34</xdr:col>
      <xdr:colOff>39249</xdr:colOff>
      <xdr:row>752</xdr:row>
      <xdr:rowOff>146394</xdr:rowOff>
    </xdr:to>
    <xdr:sp macro="" textlink="">
      <xdr:nvSpPr>
        <xdr:cNvPr id="8" name="AutoShape 10">
          <a:extLst>
            <a:ext uri="{FF2B5EF4-FFF2-40B4-BE49-F238E27FC236}">
              <a16:creationId xmlns:a16="http://schemas.microsoft.com/office/drawing/2014/main" id="{57118890-CB38-4488-A03F-AE58A8703F22}"/>
            </a:ext>
          </a:extLst>
        </xdr:cNvPr>
        <xdr:cNvSpPr>
          <a:spLocks noChangeArrowheads="1"/>
        </xdr:cNvSpPr>
      </xdr:nvSpPr>
      <xdr:spPr bwMode="auto">
        <a:xfrm>
          <a:off x="4051168" y="48284625"/>
          <a:ext cx="2927724" cy="820269"/>
        </a:xfrm>
        <a:prstGeom prst="bracketPair">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大学入試センター試験に代わる、「大学入学共通テスト」の実現に向けた試行調査（</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プレテスト</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）等</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の実施</a:t>
          </a:r>
          <a:endParaRPr kumimoji="0" lang="ja-JP" altLang="en-US" sz="1100" b="0" i="0" u="none" strike="noStrike" kern="0" cap="none" spc="0" normalizeH="0" baseline="0" noProof="0">
            <a:ln>
              <a:noFill/>
            </a:ln>
            <a:solidFill>
              <a:sysClr val="windowText" lastClr="000000"/>
            </a:solidFill>
            <a:effectLst/>
            <a:uLnTx/>
            <a:uFillTx/>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zoomScale="80" zoomScaleNormal="75" zoomScaleSheetLayoutView="80"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139</v>
      </c>
      <c r="AT2" s="940"/>
      <c r="AU2" s="940"/>
      <c r="AV2" s="52" t="str">
        <f>IF(AW2="", "", "-")</f>
        <v/>
      </c>
      <c r="AW2" s="911"/>
      <c r="AX2" s="911"/>
    </row>
    <row r="3" spans="1:50" ht="21" customHeight="1" thickBot="1" x14ac:dyDescent="0.2">
      <c r="A3" s="867" t="s">
        <v>542</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576</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599</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600</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577</v>
      </c>
      <c r="H5" s="840"/>
      <c r="I5" s="840"/>
      <c r="J5" s="840"/>
      <c r="K5" s="840"/>
      <c r="L5" s="840"/>
      <c r="M5" s="841" t="s">
        <v>66</v>
      </c>
      <c r="N5" s="842"/>
      <c r="O5" s="842"/>
      <c r="P5" s="842"/>
      <c r="Q5" s="842"/>
      <c r="R5" s="843"/>
      <c r="S5" s="844" t="s">
        <v>578</v>
      </c>
      <c r="T5" s="840"/>
      <c r="U5" s="840"/>
      <c r="V5" s="840"/>
      <c r="W5" s="840"/>
      <c r="X5" s="845"/>
      <c r="Y5" s="698" t="s">
        <v>3</v>
      </c>
      <c r="Z5" s="543"/>
      <c r="AA5" s="543"/>
      <c r="AB5" s="543"/>
      <c r="AC5" s="543"/>
      <c r="AD5" s="544"/>
      <c r="AE5" s="699" t="s">
        <v>601</v>
      </c>
      <c r="AF5" s="699"/>
      <c r="AG5" s="699"/>
      <c r="AH5" s="699"/>
      <c r="AI5" s="699"/>
      <c r="AJ5" s="699"/>
      <c r="AK5" s="699"/>
      <c r="AL5" s="699"/>
      <c r="AM5" s="699"/>
      <c r="AN5" s="699"/>
      <c r="AO5" s="699"/>
      <c r="AP5" s="700"/>
      <c r="AQ5" s="701" t="s">
        <v>579</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191.25" customHeight="1" x14ac:dyDescent="0.15">
      <c r="A7" s="495" t="s">
        <v>22</v>
      </c>
      <c r="B7" s="496"/>
      <c r="C7" s="496"/>
      <c r="D7" s="496"/>
      <c r="E7" s="496"/>
      <c r="F7" s="497"/>
      <c r="G7" s="498" t="s">
        <v>571</v>
      </c>
      <c r="H7" s="499"/>
      <c r="I7" s="499"/>
      <c r="J7" s="499"/>
      <c r="K7" s="499"/>
      <c r="L7" s="499"/>
      <c r="M7" s="499"/>
      <c r="N7" s="499"/>
      <c r="O7" s="499"/>
      <c r="P7" s="499"/>
      <c r="Q7" s="499"/>
      <c r="R7" s="499"/>
      <c r="S7" s="499"/>
      <c r="T7" s="499"/>
      <c r="U7" s="499"/>
      <c r="V7" s="499"/>
      <c r="W7" s="499"/>
      <c r="X7" s="500"/>
      <c r="Y7" s="922" t="s">
        <v>514</v>
      </c>
      <c r="Z7" s="443"/>
      <c r="AA7" s="443"/>
      <c r="AB7" s="443"/>
      <c r="AC7" s="443"/>
      <c r="AD7" s="923"/>
      <c r="AE7" s="912" t="s">
        <v>608</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378</v>
      </c>
      <c r="B8" s="496"/>
      <c r="C8" s="496"/>
      <c r="D8" s="496"/>
      <c r="E8" s="496"/>
      <c r="F8" s="497"/>
      <c r="G8" s="941" t="str">
        <f>入力規則等!A28</f>
        <v>-</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文教及び科学振興</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630</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627</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補助</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5" t="s">
        <v>533</v>
      </c>
      <c r="Q12" s="416"/>
      <c r="R12" s="416"/>
      <c r="S12" s="416"/>
      <c r="T12" s="416"/>
      <c r="U12" s="416"/>
      <c r="V12" s="417"/>
      <c r="W12" s="415" t="s">
        <v>530</v>
      </c>
      <c r="X12" s="416"/>
      <c r="Y12" s="416"/>
      <c r="Z12" s="416"/>
      <c r="AA12" s="416"/>
      <c r="AB12" s="416"/>
      <c r="AC12" s="417"/>
      <c r="AD12" s="415" t="s">
        <v>525</v>
      </c>
      <c r="AE12" s="416"/>
      <c r="AF12" s="416"/>
      <c r="AG12" s="416"/>
      <c r="AH12" s="416"/>
      <c r="AI12" s="416"/>
      <c r="AJ12" s="417"/>
      <c r="AK12" s="415" t="s">
        <v>518</v>
      </c>
      <c r="AL12" s="416"/>
      <c r="AM12" s="416"/>
      <c r="AN12" s="416"/>
      <c r="AO12" s="416"/>
      <c r="AP12" s="416"/>
      <c r="AQ12" s="417"/>
      <c r="AR12" s="415" t="s">
        <v>516</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t="s">
        <v>571</v>
      </c>
      <c r="Q13" s="658"/>
      <c r="R13" s="658"/>
      <c r="S13" s="658"/>
      <c r="T13" s="658"/>
      <c r="U13" s="658"/>
      <c r="V13" s="659"/>
      <c r="W13" s="657">
        <v>851</v>
      </c>
      <c r="X13" s="658"/>
      <c r="Y13" s="658"/>
      <c r="Z13" s="658"/>
      <c r="AA13" s="658"/>
      <c r="AB13" s="658"/>
      <c r="AC13" s="659"/>
      <c r="AD13" s="657">
        <v>1344</v>
      </c>
      <c r="AE13" s="658"/>
      <c r="AF13" s="658"/>
      <c r="AG13" s="658"/>
      <c r="AH13" s="658"/>
      <c r="AI13" s="658"/>
      <c r="AJ13" s="659"/>
      <c r="AK13" s="657">
        <v>2079</v>
      </c>
      <c r="AL13" s="658"/>
      <c r="AM13" s="658"/>
      <c r="AN13" s="658"/>
      <c r="AO13" s="658"/>
      <c r="AP13" s="658"/>
      <c r="AQ13" s="659"/>
      <c r="AR13" s="919"/>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571</v>
      </c>
      <c r="Q14" s="658"/>
      <c r="R14" s="658"/>
      <c r="S14" s="658"/>
      <c r="T14" s="658"/>
      <c r="U14" s="658"/>
      <c r="V14" s="659"/>
      <c r="W14" s="657" t="s">
        <v>571</v>
      </c>
      <c r="X14" s="658"/>
      <c r="Y14" s="658"/>
      <c r="Z14" s="658"/>
      <c r="AA14" s="658"/>
      <c r="AB14" s="658"/>
      <c r="AC14" s="659"/>
      <c r="AD14" s="657">
        <v>731</v>
      </c>
      <c r="AE14" s="658"/>
      <c r="AF14" s="658"/>
      <c r="AG14" s="658"/>
      <c r="AH14" s="658"/>
      <c r="AI14" s="658"/>
      <c r="AJ14" s="659"/>
      <c r="AK14" s="657" t="s">
        <v>603</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571</v>
      </c>
      <c r="Q15" s="658"/>
      <c r="R15" s="658"/>
      <c r="S15" s="658"/>
      <c r="T15" s="658"/>
      <c r="U15" s="658"/>
      <c r="V15" s="659"/>
      <c r="W15" s="657" t="s">
        <v>571</v>
      </c>
      <c r="X15" s="658"/>
      <c r="Y15" s="658"/>
      <c r="Z15" s="658"/>
      <c r="AA15" s="658"/>
      <c r="AB15" s="658"/>
      <c r="AC15" s="659"/>
      <c r="AD15" s="657" t="s">
        <v>571</v>
      </c>
      <c r="AE15" s="658"/>
      <c r="AF15" s="658"/>
      <c r="AG15" s="658"/>
      <c r="AH15" s="658"/>
      <c r="AI15" s="658"/>
      <c r="AJ15" s="659"/>
      <c r="AK15" s="657">
        <v>731</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571</v>
      </c>
      <c r="Q16" s="658"/>
      <c r="R16" s="658"/>
      <c r="S16" s="658"/>
      <c r="T16" s="658"/>
      <c r="U16" s="658"/>
      <c r="V16" s="659"/>
      <c r="W16" s="657" t="s">
        <v>571</v>
      </c>
      <c r="X16" s="658"/>
      <c r="Y16" s="658"/>
      <c r="Z16" s="658"/>
      <c r="AA16" s="658"/>
      <c r="AB16" s="658"/>
      <c r="AC16" s="659"/>
      <c r="AD16" s="657">
        <v>-731</v>
      </c>
      <c r="AE16" s="658"/>
      <c r="AF16" s="658"/>
      <c r="AG16" s="658"/>
      <c r="AH16" s="658"/>
      <c r="AI16" s="658"/>
      <c r="AJ16" s="659"/>
      <c r="AK16" s="657" t="s">
        <v>603</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571</v>
      </c>
      <c r="Q17" s="658"/>
      <c r="R17" s="658"/>
      <c r="S17" s="658"/>
      <c r="T17" s="658"/>
      <c r="U17" s="658"/>
      <c r="V17" s="659"/>
      <c r="W17" s="657" t="s">
        <v>571</v>
      </c>
      <c r="X17" s="658"/>
      <c r="Y17" s="658"/>
      <c r="Z17" s="658"/>
      <c r="AA17" s="658"/>
      <c r="AB17" s="658"/>
      <c r="AC17" s="659"/>
      <c r="AD17" s="657" t="s">
        <v>571</v>
      </c>
      <c r="AE17" s="658"/>
      <c r="AF17" s="658"/>
      <c r="AG17" s="658"/>
      <c r="AH17" s="658"/>
      <c r="AI17" s="658"/>
      <c r="AJ17" s="659"/>
      <c r="AK17" s="657" t="s">
        <v>603</v>
      </c>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0</v>
      </c>
      <c r="Q18" s="879"/>
      <c r="R18" s="879"/>
      <c r="S18" s="879"/>
      <c r="T18" s="879"/>
      <c r="U18" s="879"/>
      <c r="V18" s="880"/>
      <c r="W18" s="878">
        <f>SUM(W13:AC17)</f>
        <v>851</v>
      </c>
      <c r="X18" s="879"/>
      <c r="Y18" s="879"/>
      <c r="Z18" s="879"/>
      <c r="AA18" s="879"/>
      <c r="AB18" s="879"/>
      <c r="AC18" s="880"/>
      <c r="AD18" s="878">
        <f>SUM(AD13:AJ17)</f>
        <v>1344</v>
      </c>
      <c r="AE18" s="879"/>
      <c r="AF18" s="879"/>
      <c r="AG18" s="879"/>
      <c r="AH18" s="879"/>
      <c r="AI18" s="879"/>
      <c r="AJ18" s="880"/>
      <c r="AK18" s="878">
        <f>SUM(AK13:AQ17)</f>
        <v>2810</v>
      </c>
      <c r="AL18" s="879"/>
      <c r="AM18" s="879"/>
      <c r="AN18" s="879"/>
      <c r="AO18" s="879"/>
      <c r="AP18" s="879"/>
      <c r="AQ18" s="880"/>
      <c r="AR18" s="878">
        <f>SUM(AR13:AX17)</f>
        <v>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0</v>
      </c>
      <c r="Q19" s="658"/>
      <c r="R19" s="658"/>
      <c r="S19" s="658"/>
      <c r="T19" s="658"/>
      <c r="U19" s="658"/>
      <c r="V19" s="659"/>
      <c r="W19" s="657">
        <v>851</v>
      </c>
      <c r="X19" s="658"/>
      <c r="Y19" s="658"/>
      <c r="Z19" s="658"/>
      <c r="AA19" s="658"/>
      <c r="AB19" s="658"/>
      <c r="AC19" s="659"/>
      <c r="AD19" s="657">
        <v>1344</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t="str">
        <f>IF(P18=0, "-", SUM(P19)/P18)</f>
        <v>-</v>
      </c>
      <c r="Q20" s="318"/>
      <c r="R20" s="318"/>
      <c r="S20" s="318"/>
      <c r="T20" s="318"/>
      <c r="U20" s="318"/>
      <c r="V20" s="318"/>
      <c r="W20" s="318">
        <f t="shared" ref="W20" si="0">IF(W18=0, "-", SUM(W19)/W18)</f>
        <v>1</v>
      </c>
      <c r="X20" s="318"/>
      <c r="Y20" s="318"/>
      <c r="Z20" s="318"/>
      <c r="AA20" s="318"/>
      <c r="AB20" s="318"/>
      <c r="AC20" s="318"/>
      <c r="AD20" s="318">
        <f t="shared" ref="AD20" si="1">IF(AD18=0, "-", SUM(AD19)/AD18)</f>
        <v>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6"/>
      <c r="G21" s="316" t="s">
        <v>478</v>
      </c>
      <c r="H21" s="317"/>
      <c r="I21" s="317"/>
      <c r="J21" s="317"/>
      <c r="K21" s="317"/>
      <c r="L21" s="317"/>
      <c r="M21" s="317"/>
      <c r="N21" s="317"/>
      <c r="O21" s="317"/>
      <c r="P21" s="318" t="str">
        <f>IF(P19=0, "-", SUM(P19)/SUM(P13,P14))</f>
        <v>-</v>
      </c>
      <c r="Q21" s="318"/>
      <c r="R21" s="318"/>
      <c r="S21" s="318"/>
      <c r="T21" s="318"/>
      <c r="U21" s="318"/>
      <c r="V21" s="318"/>
      <c r="W21" s="318">
        <f t="shared" ref="W21" si="2">IF(W19=0, "-", SUM(W19)/SUM(W13,W14))</f>
        <v>1</v>
      </c>
      <c r="X21" s="318"/>
      <c r="Y21" s="318"/>
      <c r="Z21" s="318"/>
      <c r="AA21" s="318"/>
      <c r="AB21" s="318"/>
      <c r="AC21" s="318"/>
      <c r="AD21" s="318">
        <f t="shared" ref="AD21" si="3">IF(AD19=0, "-", SUM(AD19)/SUM(AD13,AD14))</f>
        <v>0.64771084337349394</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558</v>
      </c>
      <c r="B22" s="965"/>
      <c r="C22" s="965"/>
      <c r="D22" s="965"/>
      <c r="E22" s="965"/>
      <c r="F22" s="966"/>
      <c r="G22" s="951" t="s">
        <v>457</v>
      </c>
      <c r="H22" s="222"/>
      <c r="I22" s="222"/>
      <c r="J22" s="222"/>
      <c r="K22" s="222"/>
      <c r="L22" s="222"/>
      <c r="M22" s="222"/>
      <c r="N22" s="222"/>
      <c r="O22" s="223"/>
      <c r="P22" s="936" t="s">
        <v>519</v>
      </c>
      <c r="Q22" s="222"/>
      <c r="R22" s="222"/>
      <c r="S22" s="222"/>
      <c r="T22" s="222"/>
      <c r="U22" s="222"/>
      <c r="V22" s="223"/>
      <c r="W22" s="936" t="s">
        <v>515</v>
      </c>
      <c r="X22" s="222"/>
      <c r="Y22" s="222"/>
      <c r="Z22" s="222"/>
      <c r="AA22" s="222"/>
      <c r="AB22" s="222"/>
      <c r="AC22" s="223"/>
      <c r="AD22" s="936" t="s">
        <v>456</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x14ac:dyDescent="0.15">
      <c r="A23" s="967"/>
      <c r="B23" s="968"/>
      <c r="C23" s="968"/>
      <c r="D23" s="968"/>
      <c r="E23" s="968"/>
      <c r="F23" s="969"/>
      <c r="G23" s="952" t="s">
        <v>580</v>
      </c>
      <c r="H23" s="953"/>
      <c r="I23" s="953"/>
      <c r="J23" s="953"/>
      <c r="K23" s="953"/>
      <c r="L23" s="953"/>
      <c r="M23" s="953"/>
      <c r="N23" s="953"/>
      <c r="O23" s="954"/>
      <c r="P23" s="919">
        <v>2079</v>
      </c>
      <c r="Q23" s="920"/>
      <c r="R23" s="920"/>
      <c r="S23" s="920"/>
      <c r="T23" s="920"/>
      <c r="U23" s="920"/>
      <c r="V23" s="937"/>
      <c r="W23" s="919"/>
      <c r="X23" s="920"/>
      <c r="Y23" s="920"/>
      <c r="Z23" s="920"/>
      <c r="AA23" s="920"/>
      <c r="AB23" s="920"/>
      <c r="AC23" s="937"/>
      <c r="AD23" s="974" t="s">
        <v>570</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c r="H24" s="956"/>
      <c r="I24" s="956"/>
      <c r="J24" s="956"/>
      <c r="K24" s="956"/>
      <c r="L24" s="956"/>
      <c r="M24" s="956"/>
      <c r="N24" s="956"/>
      <c r="O24" s="957"/>
      <c r="P24" s="657"/>
      <c r="Q24" s="658"/>
      <c r="R24" s="658"/>
      <c r="S24" s="658"/>
      <c r="T24" s="658"/>
      <c r="U24" s="658"/>
      <c r="V24" s="659"/>
      <c r="W24" s="657"/>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c r="H25" s="956"/>
      <c r="I25" s="956"/>
      <c r="J25" s="956"/>
      <c r="K25" s="956"/>
      <c r="L25" s="956"/>
      <c r="M25" s="956"/>
      <c r="N25" s="956"/>
      <c r="O25" s="957"/>
      <c r="P25" s="657"/>
      <c r="Q25" s="658"/>
      <c r="R25" s="658"/>
      <c r="S25" s="658"/>
      <c r="T25" s="658"/>
      <c r="U25" s="658"/>
      <c r="V25" s="659"/>
      <c r="W25" s="657"/>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c r="H26" s="956"/>
      <c r="I26" s="956"/>
      <c r="J26" s="956"/>
      <c r="K26" s="956"/>
      <c r="L26" s="956"/>
      <c r="M26" s="956"/>
      <c r="N26" s="956"/>
      <c r="O26" s="957"/>
      <c r="P26" s="657"/>
      <c r="Q26" s="658"/>
      <c r="R26" s="658"/>
      <c r="S26" s="658"/>
      <c r="T26" s="658"/>
      <c r="U26" s="658"/>
      <c r="V26" s="659"/>
      <c r="W26" s="657"/>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x14ac:dyDescent="0.15">
      <c r="A27" s="967"/>
      <c r="B27" s="968"/>
      <c r="C27" s="968"/>
      <c r="D27" s="968"/>
      <c r="E27" s="968"/>
      <c r="F27" s="969"/>
      <c r="G27" s="955"/>
      <c r="H27" s="956"/>
      <c r="I27" s="956"/>
      <c r="J27" s="956"/>
      <c r="K27" s="956"/>
      <c r="L27" s="956"/>
      <c r="M27" s="956"/>
      <c r="N27" s="956"/>
      <c r="O27" s="957"/>
      <c r="P27" s="657"/>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461</v>
      </c>
      <c r="H28" s="959"/>
      <c r="I28" s="959"/>
      <c r="J28" s="959"/>
      <c r="K28" s="959"/>
      <c r="L28" s="959"/>
      <c r="M28" s="959"/>
      <c r="N28" s="959"/>
      <c r="O28" s="960"/>
      <c r="P28" s="878">
        <f>P29-SUM(P23:P27)</f>
        <v>0</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458</v>
      </c>
      <c r="H29" s="962"/>
      <c r="I29" s="962"/>
      <c r="J29" s="962"/>
      <c r="K29" s="962"/>
      <c r="L29" s="962"/>
      <c r="M29" s="962"/>
      <c r="N29" s="962"/>
      <c r="O29" s="963"/>
      <c r="P29" s="657">
        <f>AK13</f>
        <v>2079</v>
      </c>
      <c r="Q29" s="658"/>
      <c r="R29" s="658"/>
      <c r="S29" s="658"/>
      <c r="T29" s="658"/>
      <c r="U29" s="658"/>
      <c r="V29" s="659"/>
      <c r="W29" s="933">
        <f>AR13</f>
        <v>0</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473</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534</v>
      </c>
      <c r="AF30" s="859"/>
      <c r="AG30" s="859"/>
      <c r="AH30" s="860"/>
      <c r="AI30" s="858" t="s">
        <v>531</v>
      </c>
      <c r="AJ30" s="859"/>
      <c r="AK30" s="859"/>
      <c r="AL30" s="860"/>
      <c r="AM30" s="915" t="s">
        <v>526</v>
      </c>
      <c r="AN30" s="915"/>
      <c r="AO30" s="915"/>
      <c r="AP30" s="858"/>
      <c r="AQ30" s="767" t="s">
        <v>354</v>
      </c>
      <c r="AR30" s="768"/>
      <c r="AS30" s="768"/>
      <c r="AT30" s="769"/>
      <c r="AU30" s="774" t="s">
        <v>253</v>
      </c>
      <c r="AV30" s="774"/>
      <c r="AW30" s="774"/>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571</v>
      </c>
      <c r="AR31" s="200"/>
      <c r="AS31" s="133" t="s">
        <v>355</v>
      </c>
      <c r="AT31" s="134"/>
      <c r="AU31" s="199" t="s">
        <v>571</v>
      </c>
      <c r="AV31" s="199"/>
      <c r="AW31" s="398" t="s">
        <v>300</v>
      </c>
      <c r="AX31" s="399"/>
    </row>
    <row r="32" spans="1:50" ht="23.25" customHeight="1" x14ac:dyDescent="0.15">
      <c r="A32" s="403"/>
      <c r="B32" s="401"/>
      <c r="C32" s="401"/>
      <c r="D32" s="401"/>
      <c r="E32" s="401"/>
      <c r="F32" s="402"/>
      <c r="G32" s="564" t="s">
        <v>571</v>
      </c>
      <c r="H32" s="565"/>
      <c r="I32" s="565"/>
      <c r="J32" s="565"/>
      <c r="K32" s="565"/>
      <c r="L32" s="565"/>
      <c r="M32" s="565"/>
      <c r="N32" s="565"/>
      <c r="O32" s="566"/>
      <c r="P32" s="105" t="s">
        <v>571</v>
      </c>
      <c r="Q32" s="105"/>
      <c r="R32" s="105"/>
      <c r="S32" s="105"/>
      <c r="T32" s="105"/>
      <c r="U32" s="105"/>
      <c r="V32" s="105"/>
      <c r="W32" s="105"/>
      <c r="X32" s="106"/>
      <c r="Y32" s="471" t="s">
        <v>12</v>
      </c>
      <c r="Z32" s="531"/>
      <c r="AA32" s="532"/>
      <c r="AB32" s="461" t="s">
        <v>571</v>
      </c>
      <c r="AC32" s="461"/>
      <c r="AD32" s="461"/>
      <c r="AE32" s="218" t="s">
        <v>571</v>
      </c>
      <c r="AF32" s="219"/>
      <c r="AG32" s="219"/>
      <c r="AH32" s="219"/>
      <c r="AI32" s="218" t="s">
        <v>571</v>
      </c>
      <c r="AJ32" s="219"/>
      <c r="AK32" s="219"/>
      <c r="AL32" s="219"/>
      <c r="AM32" s="218" t="s">
        <v>636</v>
      </c>
      <c r="AN32" s="219"/>
      <c r="AO32" s="219"/>
      <c r="AP32" s="219"/>
      <c r="AQ32" s="340" t="s">
        <v>571</v>
      </c>
      <c r="AR32" s="207"/>
      <c r="AS32" s="207"/>
      <c r="AT32" s="341"/>
      <c r="AU32" s="219" t="s">
        <v>571</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571</v>
      </c>
      <c r="AC33" s="523"/>
      <c r="AD33" s="523"/>
      <c r="AE33" s="218" t="s">
        <v>571</v>
      </c>
      <c r="AF33" s="219"/>
      <c r="AG33" s="219"/>
      <c r="AH33" s="219"/>
      <c r="AI33" s="218" t="s">
        <v>571</v>
      </c>
      <c r="AJ33" s="219"/>
      <c r="AK33" s="219"/>
      <c r="AL33" s="219"/>
      <c r="AM33" s="218" t="s">
        <v>636</v>
      </c>
      <c r="AN33" s="219"/>
      <c r="AO33" s="219"/>
      <c r="AP33" s="219"/>
      <c r="AQ33" s="340" t="s">
        <v>571</v>
      </c>
      <c r="AR33" s="207"/>
      <c r="AS33" s="207"/>
      <c r="AT33" s="341"/>
      <c r="AU33" s="219" t="s">
        <v>571</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t="s">
        <v>571</v>
      </c>
      <c r="AF34" s="219"/>
      <c r="AG34" s="219"/>
      <c r="AH34" s="219"/>
      <c r="AI34" s="218" t="s">
        <v>571</v>
      </c>
      <c r="AJ34" s="219"/>
      <c r="AK34" s="219"/>
      <c r="AL34" s="219"/>
      <c r="AM34" s="218" t="s">
        <v>636</v>
      </c>
      <c r="AN34" s="219"/>
      <c r="AO34" s="219"/>
      <c r="AP34" s="219"/>
      <c r="AQ34" s="340" t="s">
        <v>571</v>
      </c>
      <c r="AR34" s="207"/>
      <c r="AS34" s="207"/>
      <c r="AT34" s="341"/>
      <c r="AU34" s="219" t="s">
        <v>571</v>
      </c>
      <c r="AV34" s="219"/>
      <c r="AW34" s="219"/>
      <c r="AX34" s="221"/>
    </row>
    <row r="35" spans="1:50" ht="23.25" customHeight="1" x14ac:dyDescent="0.15">
      <c r="A35" s="226" t="s">
        <v>504</v>
      </c>
      <c r="B35" s="227"/>
      <c r="C35" s="227"/>
      <c r="D35" s="227"/>
      <c r="E35" s="227"/>
      <c r="F35" s="228"/>
      <c r="G35" s="232" t="s">
        <v>571</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534</v>
      </c>
      <c r="AF37" s="245"/>
      <c r="AG37" s="245"/>
      <c r="AH37" s="246"/>
      <c r="AI37" s="244" t="s">
        <v>531</v>
      </c>
      <c r="AJ37" s="245"/>
      <c r="AK37" s="245"/>
      <c r="AL37" s="246"/>
      <c r="AM37" s="250" t="s">
        <v>526</v>
      </c>
      <c r="AN37" s="250"/>
      <c r="AO37" s="250"/>
      <c r="AP37" s="244"/>
      <c r="AQ37" s="151" t="s">
        <v>354</v>
      </c>
      <c r="AR37" s="152"/>
      <c r="AS37" s="152"/>
      <c r="AT37" s="153"/>
      <c r="AU37" s="411" t="s">
        <v>253</v>
      </c>
      <c r="AV37" s="411"/>
      <c r="AW37" s="411"/>
      <c r="AX37" s="910"/>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534</v>
      </c>
      <c r="AF44" s="245"/>
      <c r="AG44" s="245"/>
      <c r="AH44" s="246"/>
      <c r="AI44" s="244" t="s">
        <v>531</v>
      </c>
      <c r="AJ44" s="245"/>
      <c r="AK44" s="245"/>
      <c r="AL44" s="246"/>
      <c r="AM44" s="250" t="s">
        <v>526</v>
      </c>
      <c r="AN44" s="250"/>
      <c r="AO44" s="250"/>
      <c r="AP44" s="244"/>
      <c r="AQ44" s="151" t="s">
        <v>354</v>
      </c>
      <c r="AR44" s="152"/>
      <c r="AS44" s="152"/>
      <c r="AT44" s="153"/>
      <c r="AU44" s="411" t="s">
        <v>253</v>
      </c>
      <c r="AV44" s="411"/>
      <c r="AW44" s="411"/>
      <c r="AX44" s="910"/>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534</v>
      </c>
      <c r="AF51" s="245"/>
      <c r="AG51" s="245"/>
      <c r="AH51" s="246"/>
      <c r="AI51" s="244" t="s">
        <v>531</v>
      </c>
      <c r="AJ51" s="245"/>
      <c r="AK51" s="245"/>
      <c r="AL51" s="246"/>
      <c r="AM51" s="250" t="s">
        <v>527</v>
      </c>
      <c r="AN51" s="250"/>
      <c r="AO51" s="250"/>
      <c r="AP51" s="244"/>
      <c r="AQ51" s="151" t="s">
        <v>354</v>
      </c>
      <c r="AR51" s="152"/>
      <c r="AS51" s="152"/>
      <c r="AT51" s="153"/>
      <c r="AU51" s="924" t="s">
        <v>253</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535</v>
      </c>
      <c r="AF58" s="245"/>
      <c r="AG58" s="245"/>
      <c r="AH58" s="246"/>
      <c r="AI58" s="244" t="s">
        <v>531</v>
      </c>
      <c r="AJ58" s="245"/>
      <c r="AK58" s="245"/>
      <c r="AL58" s="246"/>
      <c r="AM58" s="250" t="s">
        <v>526</v>
      </c>
      <c r="AN58" s="250"/>
      <c r="AO58" s="250"/>
      <c r="AP58" s="244"/>
      <c r="AQ58" s="151" t="s">
        <v>354</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534</v>
      </c>
      <c r="AF65" s="245"/>
      <c r="AG65" s="245"/>
      <c r="AH65" s="246"/>
      <c r="AI65" s="244" t="s">
        <v>531</v>
      </c>
      <c r="AJ65" s="245"/>
      <c r="AK65" s="245"/>
      <c r="AL65" s="246"/>
      <c r="AM65" s="250" t="s">
        <v>526</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494</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494</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495</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493</v>
      </c>
      <c r="X70" s="311"/>
      <c r="Y70" s="270" t="s">
        <v>12</v>
      </c>
      <c r="Z70" s="270"/>
      <c r="AA70" s="271"/>
      <c r="AB70" s="272" t="s">
        <v>494</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494</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495</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534</v>
      </c>
      <c r="AF73" s="245"/>
      <c r="AG73" s="245"/>
      <c r="AH73" s="246"/>
      <c r="AI73" s="244" t="s">
        <v>531</v>
      </c>
      <c r="AJ73" s="245"/>
      <c r="AK73" s="245"/>
      <c r="AL73" s="246"/>
      <c r="AM73" s="250" t="s">
        <v>526</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507</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7"/>
    </row>
    <row r="80" spans="1:50" ht="18.75" customHeight="1" x14ac:dyDescent="0.15">
      <c r="A80" s="864"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559</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118.5" customHeight="1" x14ac:dyDescent="0.15">
      <c r="A82" s="865"/>
      <c r="B82" s="527"/>
      <c r="C82" s="428"/>
      <c r="D82" s="428"/>
      <c r="E82" s="428"/>
      <c r="F82" s="429"/>
      <c r="G82" s="676" t="s">
        <v>615</v>
      </c>
      <c r="H82" s="676"/>
      <c r="I82" s="676"/>
      <c r="J82" s="676"/>
      <c r="K82" s="676"/>
      <c r="L82" s="676"/>
      <c r="M82" s="676"/>
      <c r="N82" s="676"/>
      <c r="O82" s="676"/>
      <c r="P82" s="676"/>
      <c r="Q82" s="676"/>
      <c r="R82" s="676"/>
      <c r="S82" s="676"/>
      <c r="T82" s="676"/>
      <c r="U82" s="676"/>
      <c r="V82" s="676"/>
      <c r="W82" s="676"/>
      <c r="X82" s="676"/>
      <c r="Y82" s="676"/>
      <c r="Z82" s="676"/>
      <c r="AA82" s="677"/>
      <c r="AB82" s="884" t="s">
        <v>616</v>
      </c>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118.5"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18.5"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534</v>
      </c>
      <c r="AF85" s="245"/>
      <c r="AG85" s="245"/>
      <c r="AH85" s="246"/>
      <c r="AI85" s="244" t="s">
        <v>531</v>
      </c>
      <c r="AJ85" s="245"/>
      <c r="AK85" s="245"/>
      <c r="AL85" s="246"/>
      <c r="AM85" s="250" t="s">
        <v>526</v>
      </c>
      <c r="AN85" s="250"/>
      <c r="AO85" s="250"/>
      <c r="AP85" s="244"/>
      <c r="AQ85" s="159" t="s">
        <v>354</v>
      </c>
      <c r="AR85" s="130"/>
      <c r="AS85" s="130"/>
      <c r="AT85" s="131"/>
      <c r="AU85" s="533" t="s">
        <v>253</v>
      </c>
      <c r="AV85" s="533"/>
      <c r="AW85" s="533"/>
      <c r="AX85" s="534"/>
      <c r="AY85" s="10"/>
      <c r="AZ85" s="10"/>
      <c r="BA85" s="10"/>
      <c r="BB85" s="10"/>
      <c r="BC85" s="10"/>
    </row>
    <row r="86" spans="1:60" ht="18.75"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t="s">
        <v>571</v>
      </c>
      <c r="AR86" s="199"/>
      <c r="AS86" s="133" t="s">
        <v>355</v>
      </c>
      <c r="AT86" s="134"/>
      <c r="AU86" s="199">
        <v>32</v>
      </c>
      <c r="AV86" s="199"/>
      <c r="AW86" s="398" t="s">
        <v>300</v>
      </c>
      <c r="AX86" s="399"/>
      <c r="AY86" s="10"/>
      <c r="AZ86" s="10"/>
      <c r="BA86" s="10"/>
      <c r="BB86" s="10"/>
      <c r="BC86" s="10"/>
      <c r="BD86" s="10"/>
      <c r="BE86" s="10"/>
      <c r="BF86" s="10"/>
      <c r="BG86" s="10"/>
      <c r="BH86" s="10"/>
    </row>
    <row r="87" spans="1:60" ht="23.25" customHeight="1" x14ac:dyDescent="0.15">
      <c r="A87" s="865"/>
      <c r="B87" s="428"/>
      <c r="C87" s="428"/>
      <c r="D87" s="428"/>
      <c r="E87" s="428"/>
      <c r="F87" s="429"/>
      <c r="G87" s="104" t="s">
        <v>617</v>
      </c>
      <c r="H87" s="105"/>
      <c r="I87" s="105"/>
      <c r="J87" s="105"/>
      <c r="K87" s="105"/>
      <c r="L87" s="105"/>
      <c r="M87" s="105"/>
      <c r="N87" s="105"/>
      <c r="O87" s="106"/>
      <c r="P87" s="105" t="s">
        <v>635</v>
      </c>
      <c r="Q87" s="514"/>
      <c r="R87" s="514"/>
      <c r="S87" s="514"/>
      <c r="T87" s="514"/>
      <c r="U87" s="514"/>
      <c r="V87" s="514"/>
      <c r="W87" s="514"/>
      <c r="X87" s="515"/>
      <c r="Y87" s="561" t="s">
        <v>62</v>
      </c>
      <c r="Z87" s="562"/>
      <c r="AA87" s="563"/>
      <c r="AB87" s="461" t="s">
        <v>581</v>
      </c>
      <c r="AC87" s="461"/>
      <c r="AD87" s="461"/>
      <c r="AE87" s="218" t="s">
        <v>571</v>
      </c>
      <c r="AF87" s="219"/>
      <c r="AG87" s="219"/>
      <c r="AH87" s="219"/>
      <c r="AI87" s="218" t="s">
        <v>571</v>
      </c>
      <c r="AJ87" s="219"/>
      <c r="AK87" s="219"/>
      <c r="AL87" s="219"/>
      <c r="AM87" s="218" t="s">
        <v>603</v>
      </c>
      <c r="AN87" s="219"/>
      <c r="AO87" s="219"/>
      <c r="AP87" s="219"/>
      <c r="AQ87" s="340" t="s">
        <v>571</v>
      </c>
      <c r="AR87" s="207"/>
      <c r="AS87" s="207"/>
      <c r="AT87" s="341"/>
      <c r="AU87" s="219" t="s">
        <v>571</v>
      </c>
      <c r="AV87" s="219"/>
      <c r="AW87" s="219"/>
      <c r="AX87" s="221"/>
    </row>
    <row r="88" spans="1:60" ht="23.25"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t="s">
        <v>581</v>
      </c>
      <c r="AC88" s="523"/>
      <c r="AD88" s="523"/>
      <c r="AE88" s="218" t="s">
        <v>571</v>
      </c>
      <c r="AF88" s="219"/>
      <c r="AG88" s="219"/>
      <c r="AH88" s="219"/>
      <c r="AI88" s="218" t="s">
        <v>571</v>
      </c>
      <c r="AJ88" s="219"/>
      <c r="AK88" s="219"/>
      <c r="AL88" s="219"/>
      <c r="AM88" s="218" t="s">
        <v>603</v>
      </c>
      <c r="AN88" s="219"/>
      <c r="AO88" s="219"/>
      <c r="AP88" s="219"/>
      <c r="AQ88" s="340" t="s">
        <v>571</v>
      </c>
      <c r="AR88" s="207"/>
      <c r="AS88" s="207"/>
      <c r="AT88" s="341"/>
      <c r="AU88" s="219">
        <v>1</v>
      </c>
      <c r="AV88" s="219"/>
      <c r="AW88" s="219"/>
      <c r="AX88" s="221"/>
      <c r="AY88" s="10"/>
      <c r="AZ88" s="10"/>
      <c r="BA88" s="10"/>
      <c r="BB88" s="10"/>
      <c r="BC88" s="10"/>
    </row>
    <row r="89" spans="1:60" ht="37.5" customHeight="1" thickBot="1" x14ac:dyDescent="0.2">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t="s">
        <v>571</v>
      </c>
      <c r="AF89" s="219"/>
      <c r="AG89" s="219"/>
      <c r="AH89" s="219"/>
      <c r="AI89" s="218" t="s">
        <v>571</v>
      </c>
      <c r="AJ89" s="219"/>
      <c r="AK89" s="219"/>
      <c r="AL89" s="219"/>
      <c r="AM89" s="218" t="s">
        <v>603</v>
      </c>
      <c r="AN89" s="219"/>
      <c r="AO89" s="219"/>
      <c r="AP89" s="219"/>
      <c r="AQ89" s="340" t="s">
        <v>571</v>
      </c>
      <c r="AR89" s="207"/>
      <c r="AS89" s="207"/>
      <c r="AT89" s="341"/>
      <c r="AU89" s="219" t="s">
        <v>571</v>
      </c>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534</v>
      </c>
      <c r="AF90" s="245"/>
      <c r="AG90" s="245"/>
      <c r="AH90" s="246"/>
      <c r="AI90" s="244" t="s">
        <v>531</v>
      </c>
      <c r="AJ90" s="245"/>
      <c r="AK90" s="245"/>
      <c r="AL90" s="246"/>
      <c r="AM90" s="250" t="s">
        <v>526</v>
      </c>
      <c r="AN90" s="250"/>
      <c r="AO90" s="250"/>
      <c r="AP90" s="244"/>
      <c r="AQ90" s="159" t="s">
        <v>354</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534</v>
      </c>
      <c r="AF95" s="245"/>
      <c r="AG95" s="245"/>
      <c r="AH95" s="246"/>
      <c r="AI95" s="244" t="s">
        <v>531</v>
      </c>
      <c r="AJ95" s="245"/>
      <c r="AK95" s="245"/>
      <c r="AL95" s="246"/>
      <c r="AM95" s="250" t="s">
        <v>526</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534</v>
      </c>
      <c r="AF100" s="540"/>
      <c r="AG100" s="540"/>
      <c r="AH100" s="541"/>
      <c r="AI100" s="539" t="s">
        <v>531</v>
      </c>
      <c r="AJ100" s="540"/>
      <c r="AK100" s="540"/>
      <c r="AL100" s="541"/>
      <c r="AM100" s="539" t="s">
        <v>527</v>
      </c>
      <c r="AN100" s="540"/>
      <c r="AO100" s="540"/>
      <c r="AP100" s="541"/>
      <c r="AQ100" s="320" t="s">
        <v>520</v>
      </c>
      <c r="AR100" s="321"/>
      <c r="AS100" s="321"/>
      <c r="AT100" s="322"/>
      <c r="AU100" s="320" t="s">
        <v>517</v>
      </c>
      <c r="AV100" s="321"/>
      <c r="AW100" s="321"/>
      <c r="AX100" s="323"/>
    </row>
    <row r="101" spans="1:60" ht="23.25" customHeight="1" x14ac:dyDescent="0.15">
      <c r="A101" s="422"/>
      <c r="B101" s="423"/>
      <c r="C101" s="423"/>
      <c r="D101" s="423"/>
      <c r="E101" s="423"/>
      <c r="F101" s="424"/>
      <c r="G101" s="105" t="s">
        <v>618</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581</v>
      </c>
      <c r="AC101" s="461"/>
      <c r="AD101" s="461"/>
      <c r="AE101" s="218" t="s">
        <v>571</v>
      </c>
      <c r="AF101" s="219"/>
      <c r="AG101" s="219"/>
      <c r="AH101" s="220"/>
      <c r="AI101" s="218">
        <v>1</v>
      </c>
      <c r="AJ101" s="219"/>
      <c r="AK101" s="219"/>
      <c r="AL101" s="220"/>
      <c r="AM101" s="218">
        <v>1</v>
      </c>
      <c r="AN101" s="219"/>
      <c r="AO101" s="219"/>
      <c r="AP101" s="220"/>
      <c r="AQ101" s="218" t="s">
        <v>571</v>
      </c>
      <c r="AR101" s="219"/>
      <c r="AS101" s="219"/>
      <c r="AT101" s="220"/>
      <c r="AU101" s="218" t="s">
        <v>603</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581</v>
      </c>
      <c r="AC102" s="461"/>
      <c r="AD102" s="461"/>
      <c r="AE102" s="418" t="s">
        <v>571</v>
      </c>
      <c r="AF102" s="418"/>
      <c r="AG102" s="418"/>
      <c r="AH102" s="418"/>
      <c r="AI102" s="418">
        <v>1</v>
      </c>
      <c r="AJ102" s="418"/>
      <c r="AK102" s="418"/>
      <c r="AL102" s="418"/>
      <c r="AM102" s="418">
        <v>1</v>
      </c>
      <c r="AN102" s="418"/>
      <c r="AO102" s="418"/>
      <c r="AP102" s="418"/>
      <c r="AQ102" s="273">
        <v>1</v>
      </c>
      <c r="AR102" s="274"/>
      <c r="AS102" s="274"/>
      <c r="AT102" s="319"/>
      <c r="AU102" s="273">
        <v>1</v>
      </c>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534</v>
      </c>
      <c r="AF103" s="416"/>
      <c r="AG103" s="416"/>
      <c r="AH103" s="417"/>
      <c r="AI103" s="415" t="s">
        <v>531</v>
      </c>
      <c r="AJ103" s="416"/>
      <c r="AK103" s="416"/>
      <c r="AL103" s="417"/>
      <c r="AM103" s="415" t="s">
        <v>527</v>
      </c>
      <c r="AN103" s="416"/>
      <c r="AO103" s="416"/>
      <c r="AP103" s="417"/>
      <c r="AQ103" s="284" t="s">
        <v>520</v>
      </c>
      <c r="AR103" s="285"/>
      <c r="AS103" s="285"/>
      <c r="AT103" s="324"/>
      <c r="AU103" s="284" t="s">
        <v>517</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534</v>
      </c>
      <c r="AF106" s="416"/>
      <c r="AG106" s="416"/>
      <c r="AH106" s="417"/>
      <c r="AI106" s="415" t="s">
        <v>531</v>
      </c>
      <c r="AJ106" s="416"/>
      <c r="AK106" s="416"/>
      <c r="AL106" s="417"/>
      <c r="AM106" s="415" t="s">
        <v>526</v>
      </c>
      <c r="AN106" s="416"/>
      <c r="AO106" s="416"/>
      <c r="AP106" s="417"/>
      <c r="AQ106" s="284" t="s">
        <v>520</v>
      </c>
      <c r="AR106" s="285"/>
      <c r="AS106" s="285"/>
      <c r="AT106" s="324"/>
      <c r="AU106" s="284" t="s">
        <v>517</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534</v>
      </c>
      <c r="AF109" s="416"/>
      <c r="AG109" s="416"/>
      <c r="AH109" s="417"/>
      <c r="AI109" s="415" t="s">
        <v>531</v>
      </c>
      <c r="AJ109" s="416"/>
      <c r="AK109" s="416"/>
      <c r="AL109" s="417"/>
      <c r="AM109" s="415" t="s">
        <v>527</v>
      </c>
      <c r="AN109" s="416"/>
      <c r="AO109" s="416"/>
      <c r="AP109" s="417"/>
      <c r="AQ109" s="284" t="s">
        <v>520</v>
      </c>
      <c r="AR109" s="285"/>
      <c r="AS109" s="285"/>
      <c r="AT109" s="324"/>
      <c r="AU109" s="284" t="s">
        <v>517</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534</v>
      </c>
      <c r="AF112" s="416"/>
      <c r="AG112" s="416"/>
      <c r="AH112" s="417"/>
      <c r="AI112" s="415" t="s">
        <v>531</v>
      </c>
      <c r="AJ112" s="416"/>
      <c r="AK112" s="416"/>
      <c r="AL112" s="417"/>
      <c r="AM112" s="415" t="s">
        <v>526</v>
      </c>
      <c r="AN112" s="416"/>
      <c r="AO112" s="416"/>
      <c r="AP112" s="417"/>
      <c r="AQ112" s="284" t="s">
        <v>520</v>
      </c>
      <c r="AR112" s="285"/>
      <c r="AS112" s="285"/>
      <c r="AT112" s="324"/>
      <c r="AU112" s="284" t="s">
        <v>517</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534</v>
      </c>
      <c r="AF115" s="416"/>
      <c r="AG115" s="416"/>
      <c r="AH115" s="417"/>
      <c r="AI115" s="415" t="s">
        <v>531</v>
      </c>
      <c r="AJ115" s="416"/>
      <c r="AK115" s="416"/>
      <c r="AL115" s="417"/>
      <c r="AM115" s="415" t="s">
        <v>526</v>
      </c>
      <c r="AN115" s="416"/>
      <c r="AO115" s="416"/>
      <c r="AP115" s="417"/>
      <c r="AQ115" s="591" t="s">
        <v>521</v>
      </c>
      <c r="AR115" s="592"/>
      <c r="AS115" s="592"/>
      <c r="AT115" s="592"/>
      <c r="AU115" s="592"/>
      <c r="AV115" s="592"/>
      <c r="AW115" s="592"/>
      <c r="AX115" s="593"/>
    </row>
    <row r="116" spans="1:50" ht="23.25" customHeight="1" x14ac:dyDescent="0.15">
      <c r="A116" s="439"/>
      <c r="B116" s="440"/>
      <c r="C116" s="440"/>
      <c r="D116" s="440"/>
      <c r="E116" s="440"/>
      <c r="F116" s="441"/>
      <c r="G116" s="393" t="s">
        <v>619</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582</v>
      </c>
      <c r="AC116" s="463"/>
      <c r="AD116" s="464"/>
      <c r="AE116" s="418" t="s">
        <v>571</v>
      </c>
      <c r="AF116" s="418"/>
      <c r="AG116" s="418"/>
      <c r="AH116" s="418"/>
      <c r="AI116" s="418">
        <v>851247</v>
      </c>
      <c r="AJ116" s="418"/>
      <c r="AK116" s="418"/>
      <c r="AL116" s="418"/>
      <c r="AM116" s="418">
        <v>1344376</v>
      </c>
      <c r="AN116" s="418"/>
      <c r="AO116" s="418"/>
      <c r="AP116" s="418"/>
      <c r="AQ116" s="218">
        <v>2810215</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583</v>
      </c>
      <c r="AC117" s="473"/>
      <c r="AD117" s="474"/>
      <c r="AE117" s="551" t="s">
        <v>571</v>
      </c>
      <c r="AF117" s="551"/>
      <c r="AG117" s="551"/>
      <c r="AH117" s="551"/>
      <c r="AI117" s="551" t="s">
        <v>584</v>
      </c>
      <c r="AJ117" s="551"/>
      <c r="AK117" s="551"/>
      <c r="AL117" s="551"/>
      <c r="AM117" s="551" t="s">
        <v>585</v>
      </c>
      <c r="AN117" s="551"/>
      <c r="AO117" s="551"/>
      <c r="AP117" s="551"/>
      <c r="AQ117" s="551" t="s">
        <v>604</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534</v>
      </c>
      <c r="AF118" s="416"/>
      <c r="AG118" s="416"/>
      <c r="AH118" s="417"/>
      <c r="AI118" s="415" t="s">
        <v>531</v>
      </c>
      <c r="AJ118" s="416"/>
      <c r="AK118" s="416"/>
      <c r="AL118" s="417"/>
      <c r="AM118" s="415" t="s">
        <v>526</v>
      </c>
      <c r="AN118" s="416"/>
      <c r="AO118" s="416"/>
      <c r="AP118" s="417"/>
      <c r="AQ118" s="591" t="s">
        <v>521</v>
      </c>
      <c r="AR118" s="592"/>
      <c r="AS118" s="592"/>
      <c r="AT118" s="592"/>
      <c r="AU118" s="592"/>
      <c r="AV118" s="592"/>
      <c r="AW118" s="592"/>
      <c r="AX118" s="593"/>
    </row>
    <row r="119" spans="1:50" ht="23.25" hidden="1" customHeight="1" x14ac:dyDescent="0.15">
      <c r="A119" s="439"/>
      <c r="B119" s="440"/>
      <c r="C119" s="440"/>
      <c r="D119" s="440"/>
      <c r="E119" s="440"/>
      <c r="F119" s="441"/>
      <c r="G119" s="393" t="s">
        <v>482</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483</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534</v>
      </c>
      <c r="AF121" s="416"/>
      <c r="AG121" s="416"/>
      <c r="AH121" s="417"/>
      <c r="AI121" s="415" t="s">
        <v>531</v>
      </c>
      <c r="AJ121" s="416"/>
      <c r="AK121" s="416"/>
      <c r="AL121" s="417"/>
      <c r="AM121" s="415" t="s">
        <v>526</v>
      </c>
      <c r="AN121" s="416"/>
      <c r="AO121" s="416"/>
      <c r="AP121" s="417"/>
      <c r="AQ121" s="591" t="s">
        <v>521</v>
      </c>
      <c r="AR121" s="592"/>
      <c r="AS121" s="592"/>
      <c r="AT121" s="592"/>
      <c r="AU121" s="592"/>
      <c r="AV121" s="592"/>
      <c r="AW121" s="592"/>
      <c r="AX121" s="593"/>
    </row>
    <row r="122" spans="1:50" ht="23.25" hidden="1" customHeight="1" x14ac:dyDescent="0.15">
      <c r="A122" s="439"/>
      <c r="B122" s="440"/>
      <c r="C122" s="440"/>
      <c r="D122" s="440"/>
      <c r="E122" s="440"/>
      <c r="F122" s="441"/>
      <c r="G122" s="393" t="s">
        <v>586</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483</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535</v>
      </c>
      <c r="AF124" s="416"/>
      <c r="AG124" s="416"/>
      <c r="AH124" s="417"/>
      <c r="AI124" s="415" t="s">
        <v>531</v>
      </c>
      <c r="AJ124" s="416"/>
      <c r="AK124" s="416"/>
      <c r="AL124" s="417"/>
      <c r="AM124" s="415" t="s">
        <v>526</v>
      </c>
      <c r="AN124" s="416"/>
      <c r="AO124" s="416"/>
      <c r="AP124" s="417"/>
      <c r="AQ124" s="591" t="s">
        <v>521</v>
      </c>
      <c r="AR124" s="592"/>
      <c r="AS124" s="592"/>
      <c r="AT124" s="592"/>
      <c r="AU124" s="592"/>
      <c r="AV124" s="592"/>
      <c r="AW124" s="592"/>
      <c r="AX124" s="593"/>
    </row>
    <row r="125" spans="1:50" ht="23.25" hidden="1" customHeight="1" x14ac:dyDescent="0.15">
      <c r="A125" s="439"/>
      <c r="B125" s="440"/>
      <c r="C125" s="440"/>
      <c r="D125" s="440"/>
      <c r="E125" s="440"/>
      <c r="F125" s="441"/>
      <c r="G125" s="393" t="s">
        <v>586</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483</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534</v>
      </c>
      <c r="AF127" s="416"/>
      <c r="AG127" s="416"/>
      <c r="AH127" s="417"/>
      <c r="AI127" s="415" t="s">
        <v>531</v>
      </c>
      <c r="AJ127" s="416"/>
      <c r="AK127" s="416"/>
      <c r="AL127" s="417"/>
      <c r="AM127" s="415" t="s">
        <v>526</v>
      </c>
      <c r="AN127" s="416"/>
      <c r="AO127" s="416"/>
      <c r="AP127" s="417"/>
      <c r="AQ127" s="591" t="s">
        <v>521</v>
      </c>
      <c r="AR127" s="592"/>
      <c r="AS127" s="592"/>
      <c r="AT127" s="592"/>
      <c r="AU127" s="592"/>
      <c r="AV127" s="592"/>
      <c r="AW127" s="592"/>
      <c r="AX127" s="593"/>
    </row>
    <row r="128" spans="1:50" ht="23.25" hidden="1" customHeight="1" x14ac:dyDescent="0.15">
      <c r="A128" s="439"/>
      <c r="B128" s="440"/>
      <c r="C128" s="440"/>
      <c r="D128" s="440"/>
      <c r="E128" s="440"/>
      <c r="F128" s="441"/>
      <c r="G128" s="393" t="s">
        <v>586</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483</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564</v>
      </c>
      <c r="B130" s="185"/>
      <c r="C130" s="184" t="s">
        <v>358</v>
      </c>
      <c r="D130" s="185"/>
      <c r="E130" s="169" t="s">
        <v>387</v>
      </c>
      <c r="F130" s="170"/>
      <c r="G130" s="171" t="s">
        <v>597</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598</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534</v>
      </c>
      <c r="AF132" s="155"/>
      <c r="AG132" s="155"/>
      <c r="AH132" s="155"/>
      <c r="AI132" s="155" t="s">
        <v>531</v>
      </c>
      <c r="AJ132" s="155"/>
      <c r="AK132" s="155"/>
      <c r="AL132" s="155"/>
      <c r="AM132" s="155" t="s">
        <v>526</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571</v>
      </c>
      <c r="AR133" s="199"/>
      <c r="AS133" s="133" t="s">
        <v>355</v>
      </c>
      <c r="AT133" s="134"/>
      <c r="AU133" s="200" t="s">
        <v>571</v>
      </c>
      <c r="AV133" s="200"/>
      <c r="AW133" s="133" t="s">
        <v>300</v>
      </c>
      <c r="AX133" s="195"/>
    </row>
    <row r="134" spans="1:50" ht="39.75" customHeight="1" x14ac:dyDescent="0.15">
      <c r="A134" s="189"/>
      <c r="B134" s="186"/>
      <c r="C134" s="180"/>
      <c r="D134" s="186"/>
      <c r="E134" s="180"/>
      <c r="F134" s="181"/>
      <c r="G134" s="104" t="s">
        <v>571</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571</v>
      </c>
      <c r="AC134" s="205"/>
      <c r="AD134" s="205"/>
      <c r="AE134" s="206" t="s">
        <v>571</v>
      </c>
      <c r="AF134" s="207"/>
      <c r="AG134" s="207"/>
      <c r="AH134" s="207"/>
      <c r="AI134" s="206" t="s">
        <v>571</v>
      </c>
      <c r="AJ134" s="207"/>
      <c r="AK134" s="207"/>
      <c r="AL134" s="207"/>
      <c r="AM134" s="206" t="s">
        <v>609</v>
      </c>
      <c r="AN134" s="207"/>
      <c r="AO134" s="207"/>
      <c r="AP134" s="207"/>
      <c r="AQ134" s="206" t="s">
        <v>571</v>
      </c>
      <c r="AR134" s="207"/>
      <c r="AS134" s="207"/>
      <c r="AT134" s="207"/>
      <c r="AU134" s="206" t="s">
        <v>571</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571</v>
      </c>
      <c r="AC135" s="213"/>
      <c r="AD135" s="213"/>
      <c r="AE135" s="206" t="s">
        <v>571</v>
      </c>
      <c r="AF135" s="207"/>
      <c r="AG135" s="207"/>
      <c r="AH135" s="207"/>
      <c r="AI135" s="206" t="s">
        <v>571</v>
      </c>
      <c r="AJ135" s="207"/>
      <c r="AK135" s="207"/>
      <c r="AL135" s="207"/>
      <c r="AM135" s="206" t="s">
        <v>609</v>
      </c>
      <c r="AN135" s="207"/>
      <c r="AO135" s="207"/>
      <c r="AP135" s="207"/>
      <c r="AQ135" s="206" t="s">
        <v>571</v>
      </c>
      <c r="AR135" s="207"/>
      <c r="AS135" s="207"/>
      <c r="AT135" s="207"/>
      <c r="AU135" s="206" t="s">
        <v>571</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534</v>
      </c>
      <c r="AF136" s="155"/>
      <c r="AG136" s="155"/>
      <c r="AH136" s="155"/>
      <c r="AI136" s="155" t="s">
        <v>531</v>
      </c>
      <c r="AJ136" s="155"/>
      <c r="AK136" s="155"/>
      <c r="AL136" s="155"/>
      <c r="AM136" s="155" t="s">
        <v>526</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534</v>
      </c>
      <c r="AF140" s="155"/>
      <c r="AG140" s="155"/>
      <c r="AH140" s="155"/>
      <c r="AI140" s="155" t="s">
        <v>531</v>
      </c>
      <c r="AJ140" s="155"/>
      <c r="AK140" s="155"/>
      <c r="AL140" s="155"/>
      <c r="AM140" s="155" t="s">
        <v>526</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534</v>
      </c>
      <c r="AF144" s="155"/>
      <c r="AG144" s="155"/>
      <c r="AH144" s="155"/>
      <c r="AI144" s="155" t="s">
        <v>531</v>
      </c>
      <c r="AJ144" s="155"/>
      <c r="AK144" s="155"/>
      <c r="AL144" s="155"/>
      <c r="AM144" s="155" t="s">
        <v>526</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534</v>
      </c>
      <c r="AF148" s="155"/>
      <c r="AG148" s="155"/>
      <c r="AH148" s="155"/>
      <c r="AI148" s="155" t="s">
        <v>531</v>
      </c>
      <c r="AJ148" s="155"/>
      <c r="AK148" s="155"/>
      <c r="AL148" s="155"/>
      <c r="AM148" s="155" t="s">
        <v>526</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44.25" customHeight="1" x14ac:dyDescent="0.15">
      <c r="A188" s="189"/>
      <c r="B188" s="186"/>
      <c r="C188" s="180"/>
      <c r="D188" s="186"/>
      <c r="E188" s="125" t="s">
        <v>620</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44.2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534</v>
      </c>
      <c r="AF192" s="155"/>
      <c r="AG192" s="155"/>
      <c r="AH192" s="155"/>
      <c r="AI192" s="155" t="s">
        <v>531</v>
      </c>
      <c r="AJ192" s="155"/>
      <c r="AK192" s="155"/>
      <c r="AL192" s="155"/>
      <c r="AM192" s="155" t="s">
        <v>526</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535</v>
      </c>
      <c r="AF196" s="155"/>
      <c r="AG196" s="155"/>
      <c r="AH196" s="155"/>
      <c r="AI196" s="155" t="s">
        <v>531</v>
      </c>
      <c r="AJ196" s="155"/>
      <c r="AK196" s="155"/>
      <c r="AL196" s="155"/>
      <c r="AM196" s="155" t="s">
        <v>526</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534</v>
      </c>
      <c r="AF200" s="155"/>
      <c r="AG200" s="155"/>
      <c r="AH200" s="155"/>
      <c r="AI200" s="155" t="s">
        <v>531</v>
      </c>
      <c r="AJ200" s="155"/>
      <c r="AK200" s="155"/>
      <c r="AL200" s="155"/>
      <c r="AM200" s="155" t="s">
        <v>526</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534</v>
      </c>
      <c r="AF204" s="155"/>
      <c r="AG204" s="155"/>
      <c r="AH204" s="155"/>
      <c r="AI204" s="155" t="s">
        <v>531</v>
      </c>
      <c r="AJ204" s="155"/>
      <c r="AK204" s="155"/>
      <c r="AL204" s="155"/>
      <c r="AM204" s="155" t="s">
        <v>526</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534</v>
      </c>
      <c r="AF208" s="155"/>
      <c r="AG208" s="155"/>
      <c r="AH208" s="155"/>
      <c r="AI208" s="155" t="s">
        <v>531</v>
      </c>
      <c r="AJ208" s="155"/>
      <c r="AK208" s="155"/>
      <c r="AL208" s="155"/>
      <c r="AM208" s="155" t="s">
        <v>526</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534</v>
      </c>
      <c r="AF252" s="155"/>
      <c r="AG252" s="155"/>
      <c r="AH252" s="155"/>
      <c r="AI252" s="155" t="s">
        <v>531</v>
      </c>
      <c r="AJ252" s="155"/>
      <c r="AK252" s="155"/>
      <c r="AL252" s="155"/>
      <c r="AM252" s="155" t="s">
        <v>526</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534</v>
      </c>
      <c r="AF256" s="155"/>
      <c r="AG256" s="155"/>
      <c r="AH256" s="155"/>
      <c r="AI256" s="155" t="s">
        <v>531</v>
      </c>
      <c r="AJ256" s="155"/>
      <c r="AK256" s="155"/>
      <c r="AL256" s="155"/>
      <c r="AM256" s="155" t="s">
        <v>527</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534</v>
      </c>
      <c r="AF260" s="155"/>
      <c r="AG260" s="155"/>
      <c r="AH260" s="155"/>
      <c r="AI260" s="155" t="s">
        <v>531</v>
      </c>
      <c r="AJ260" s="155"/>
      <c r="AK260" s="155"/>
      <c r="AL260" s="155"/>
      <c r="AM260" s="155" t="s">
        <v>527</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534</v>
      </c>
      <c r="AF264" s="217"/>
      <c r="AG264" s="217"/>
      <c r="AH264" s="217"/>
      <c r="AI264" s="217" t="s">
        <v>531</v>
      </c>
      <c r="AJ264" s="217"/>
      <c r="AK264" s="217"/>
      <c r="AL264" s="217"/>
      <c r="AM264" s="217" t="s">
        <v>526</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535</v>
      </c>
      <c r="AF268" s="155"/>
      <c r="AG268" s="155"/>
      <c r="AH268" s="155"/>
      <c r="AI268" s="155" t="s">
        <v>531</v>
      </c>
      <c r="AJ268" s="155"/>
      <c r="AK268" s="155"/>
      <c r="AL268" s="155"/>
      <c r="AM268" s="155" t="s">
        <v>526</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534</v>
      </c>
      <c r="AF312" s="155"/>
      <c r="AG312" s="155"/>
      <c r="AH312" s="155"/>
      <c r="AI312" s="155" t="s">
        <v>531</v>
      </c>
      <c r="AJ312" s="155"/>
      <c r="AK312" s="155"/>
      <c r="AL312" s="155"/>
      <c r="AM312" s="155" t="s">
        <v>526</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534</v>
      </c>
      <c r="AF316" s="155"/>
      <c r="AG316" s="155"/>
      <c r="AH316" s="155"/>
      <c r="AI316" s="155" t="s">
        <v>531</v>
      </c>
      <c r="AJ316" s="155"/>
      <c r="AK316" s="155"/>
      <c r="AL316" s="155"/>
      <c r="AM316" s="155" t="s">
        <v>526</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534</v>
      </c>
      <c r="AF320" s="155"/>
      <c r="AG320" s="155"/>
      <c r="AH320" s="155"/>
      <c r="AI320" s="155" t="s">
        <v>531</v>
      </c>
      <c r="AJ320" s="155"/>
      <c r="AK320" s="155"/>
      <c r="AL320" s="155"/>
      <c r="AM320" s="155" t="s">
        <v>527</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534</v>
      </c>
      <c r="AF324" s="155"/>
      <c r="AG324" s="155"/>
      <c r="AH324" s="155"/>
      <c r="AI324" s="155" t="s">
        <v>531</v>
      </c>
      <c r="AJ324" s="155"/>
      <c r="AK324" s="155"/>
      <c r="AL324" s="155"/>
      <c r="AM324" s="155" t="s">
        <v>526</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535</v>
      </c>
      <c r="AF328" s="155"/>
      <c r="AG328" s="155"/>
      <c r="AH328" s="155"/>
      <c r="AI328" s="155" t="s">
        <v>531</v>
      </c>
      <c r="AJ328" s="155"/>
      <c r="AK328" s="155"/>
      <c r="AL328" s="155"/>
      <c r="AM328" s="155" t="s">
        <v>527</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534</v>
      </c>
      <c r="AF372" s="155"/>
      <c r="AG372" s="155"/>
      <c r="AH372" s="155"/>
      <c r="AI372" s="155" t="s">
        <v>531</v>
      </c>
      <c r="AJ372" s="155"/>
      <c r="AK372" s="155"/>
      <c r="AL372" s="155"/>
      <c r="AM372" s="155" t="s">
        <v>526</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534</v>
      </c>
      <c r="AF376" s="155"/>
      <c r="AG376" s="155"/>
      <c r="AH376" s="155"/>
      <c r="AI376" s="155" t="s">
        <v>531</v>
      </c>
      <c r="AJ376" s="155"/>
      <c r="AK376" s="155"/>
      <c r="AL376" s="155"/>
      <c r="AM376" s="155" t="s">
        <v>526</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534</v>
      </c>
      <c r="AF380" s="155"/>
      <c r="AG380" s="155"/>
      <c r="AH380" s="155"/>
      <c r="AI380" s="155" t="s">
        <v>531</v>
      </c>
      <c r="AJ380" s="155"/>
      <c r="AK380" s="155"/>
      <c r="AL380" s="155"/>
      <c r="AM380" s="155" t="s">
        <v>526</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534</v>
      </c>
      <c r="AF384" s="155"/>
      <c r="AG384" s="155"/>
      <c r="AH384" s="155"/>
      <c r="AI384" s="155" t="s">
        <v>531</v>
      </c>
      <c r="AJ384" s="155"/>
      <c r="AK384" s="155"/>
      <c r="AL384" s="155"/>
      <c r="AM384" s="155" t="s">
        <v>526</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534</v>
      </c>
      <c r="AF388" s="155"/>
      <c r="AG388" s="155"/>
      <c r="AH388" s="155"/>
      <c r="AI388" s="155" t="s">
        <v>531</v>
      </c>
      <c r="AJ388" s="155"/>
      <c r="AK388" s="155"/>
      <c r="AL388" s="155"/>
      <c r="AM388" s="155" t="s">
        <v>526</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23.25" customHeight="1" x14ac:dyDescent="0.15">
      <c r="A430" s="189"/>
      <c r="B430" s="186"/>
      <c r="C430" s="178" t="s">
        <v>560</v>
      </c>
      <c r="D430" s="931"/>
      <c r="E430" s="174" t="s">
        <v>544</v>
      </c>
      <c r="F430" s="898"/>
      <c r="G430" s="899" t="s">
        <v>374</v>
      </c>
      <c r="H430" s="123"/>
      <c r="I430" s="123"/>
      <c r="J430" s="900" t="s">
        <v>587</v>
      </c>
      <c r="K430" s="901"/>
      <c r="L430" s="901"/>
      <c r="M430" s="901"/>
      <c r="N430" s="901"/>
      <c r="O430" s="901"/>
      <c r="P430" s="901"/>
      <c r="Q430" s="901"/>
      <c r="R430" s="901"/>
      <c r="S430" s="901"/>
      <c r="T430" s="902"/>
      <c r="U430" s="588" t="s">
        <v>565</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527</v>
      </c>
      <c r="AJ431" s="217"/>
      <c r="AK431" s="217"/>
      <c r="AL431" s="159"/>
      <c r="AM431" s="217" t="s">
        <v>522</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565</v>
      </c>
      <c r="AF432" s="200"/>
      <c r="AG432" s="133" t="s">
        <v>355</v>
      </c>
      <c r="AH432" s="134"/>
      <c r="AI432" s="156"/>
      <c r="AJ432" s="156"/>
      <c r="AK432" s="156"/>
      <c r="AL432" s="154"/>
      <c r="AM432" s="156"/>
      <c r="AN432" s="156"/>
      <c r="AO432" s="156"/>
      <c r="AP432" s="154"/>
      <c r="AQ432" s="590" t="s">
        <v>565</v>
      </c>
      <c r="AR432" s="200"/>
      <c r="AS432" s="133" t="s">
        <v>355</v>
      </c>
      <c r="AT432" s="134"/>
      <c r="AU432" s="200" t="s">
        <v>565</v>
      </c>
      <c r="AV432" s="200"/>
      <c r="AW432" s="133" t="s">
        <v>300</v>
      </c>
      <c r="AX432" s="195"/>
    </row>
    <row r="433" spans="1:50" ht="23.25" customHeight="1" x14ac:dyDescent="0.15">
      <c r="A433" s="189"/>
      <c r="B433" s="186"/>
      <c r="C433" s="180"/>
      <c r="D433" s="186"/>
      <c r="E433" s="342"/>
      <c r="F433" s="343"/>
      <c r="G433" s="104" t="s">
        <v>565</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565</v>
      </c>
      <c r="AC433" s="213"/>
      <c r="AD433" s="213"/>
      <c r="AE433" s="340" t="s">
        <v>587</v>
      </c>
      <c r="AF433" s="207"/>
      <c r="AG433" s="207"/>
      <c r="AH433" s="341"/>
      <c r="AI433" s="340" t="s">
        <v>587</v>
      </c>
      <c r="AJ433" s="207"/>
      <c r="AK433" s="207"/>
      <c r="AL433" s="207"/>
      <c r="AM433" s="340" t="s">
        <v>571</v>
      </c>
      <c r="AN433" s="207"/>
      <c r="AO433" s="207"/>
      <c r="AP433" s="341"/>
      <c r="AQ433" s="340" t="s">
        <v>587</v>
      </c>
      <c r="AR433" s="207"/>
      <c r="AS433" s="207"/>
      <c r="AT433" s="341"/>
      <c r="AU433" s="207" t="s">
        <v>587</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565</v>
      </c>
      <c r="AC434" s="205"/>
      <c r="AD434" s="205"/>
      <c r="AE434" s="340" t="s">
        <v>587</v>
      </c>
      <c r="AF434" s="207"/>
      <c r="AG434" s="207"/>
      <c r="AH434" s="341"/>
      <c r="AI434" s="340" t="s">
        <v>587</v>
      </c>
      <c r="AJ434" s="207"/>
      <c r="AK434" s="207"/>
      <c r="AL434" s="207"/>
      <c r="AM434" s="340" t="s">
        <v>571</v>
      </c>
      <c r="AN434" s="207"/>
      <c r="AO434" s="207"/>
      <c r="AP434" s="341"/>
      <c r="AQ434" s="340" t="s">
        <v>587</v>
      </c>
      <c r="AR434" s="207"/>
      <c r="AS434" s="207"/>
      <c r="AT434" s="341"/>
      <c r="AU434" s="207" t="s">
        <v>588</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588</v>
      </c>
      <c r="AF435" s="207"/>
      <c r="AG435" s="207"/>
      <c r="AH435" s="341"/>
      <c r="AI435" s="340" t="s">
        <v>587</v>
      </c>
      <c r="AJ435" s="207"/>
      <c r="AK435" s="207"/>
      <c r="AL435" s="207"/>
      <c r="AM435" s="340" t="s">
        <v>571</v>
      </c>
      <c r="AN435" s="207"/>
      <c r="AO435" s="207"/>
      <c r="AP435" s="341"/>
      <c r="AQ435" s="340" t="s">
        <v>588</v>
      </c>
      <c r="AR435" s="207"/>
      <c r="AS435" s="207"/>
      <c r="AT435" s="341"/>
      <c r="AU435" s="207" t="s">
        <v>587</v>
      </c>
      <c r="AV435" s="207"/>
      <c r="AW435" s="207"/>
      <c r="AX435" s="208"/>
    </row>
    <row r="436" spans="1:50" ht="18"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526</v>
      </c>
      <c r="AJ436" s="217"/>
      <c r="AK436" s="217"/>
      <c r="AL436" s="159"/>
      <c r="AM436" s="217" t="s">
        <v>522</v>
      </c>
      <c r="AN436" s="217"/>
      <c r="AO436" s="217"/>
      <c r="AP436" s="159"/>
      <c r="AQ436" s="159" t="s">
        <v>354</v>
      </c>
      <c r="AR436" s="130"/>
      <c r="AS436" s="130"/>
      <c r="AT436" s="131"/>
      <c r="AU436" s="136" t="s">
        <v>253</v>
      </c>
      <c r="AV436" s="136"/>
      <c r="AW436" s="136"/>
      <c r="AX436" s="137"/>
    </row>
    <row r="437" spans="1:50" ht="18"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18"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18"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18"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526</v>
      </c>
      <c r="AJ441" s="217"/>
      <c r="AK441" s="217"/>
      <c r="AL441" s="159"/>
      <c r="AM441" s="217" t="s">
        <v>518</v>
      </c>
      <c r="AN441" s="217"/>
      <c r="AO441" s="217"/>
      <c r="AP441" s="159"/>
      <c r="AQ441" s="159" t="s">
        <v>354</v>
      </c>
      <c r="AR441" s="130"/>
      <c r="AS441" s="130"/>
      <c r="AT441" s="131"/>
      <c r="AU441" s="136" t="s">
        <v>253</v>
      </c>
      <c r="AV441" s="136"/>
      <c r="AW441" s="136"/>
      <c r="AX441" s="137"/>
    </row>
    <row r="442" spans="1:50" ht="18"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18"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18"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18"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526</v>
      </c>
      <c r="AJ446" s="217"/>
      <c r="AK446" s="217"/>
      <c r="AL446" s="159"/>
      <c r="AM446" s="217" t="s">
        <v>523</v>
      </c>
      <c r="AN446" s="217"/>
      <c r="AO446" s="217"/>
      <c r="AP446" s="159"/>
      <c r="AQ446" s="159" t="s">
        <v>354</v>
      </c>
      <c r="AR446" s="130"/>
      <c r="AS446" s="130"/>
      <c r="AT446" s="131"/>
      <c r="AU446" s="136" t="s">
        <v>253</v>
      </c>
      <c r="AV446" s="136"/>
      <c r="AW446" s="136"/>
      <c r="AX446" s="137"/>
    </row>
    <row r="447" spans="1:50" ht="18"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18"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18"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18"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526</v>
      </c>
      <c r="AJ451" s="217"/>
      <c r="AK451" s="217"/>
      <c r="AL451" s="159"/>
      <c r="AM451" s="217" t="s">
        <v>522</v>
      </c>
      <c r="AN451" s="217"/>
      <c r="AO451" s="217"/>
      <c r="AP451" s="159"/>
      <c r="AQ451" s="159" t="s">
        <v>354</v>
      </c>
      <c r="AR451" s="130"/>
      <c r="AS451" s="130"/>
      <c r="AT451" s="131"/>
      <c r="AU451" s="136" t="s">
        <v>253</v>
      </c>
      <c r="AV451" s="136"/>
      <c r="AW451" s="136"/>
      <c r="AX451" s="137"/>
    </row>
    <row r="452" spans="1:50" ht="18"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18"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18"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18"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526</v>
      </c>
      <c r="AJ456" s="217"/>
      <c r="AK456" s="217"/>
      <c r="AL456" s="159"/>
      <c r="AM456" s="217" t="s">
        <v>522</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565</v>
      </c>
      <c r="AF457" s="200"/>
      <c r="AG457" s="133" t="s">
        <v>355</v>
      </c>
      <c r="AH457" s="134"/>
      <c r="AI457" s="156"/>
      <c r="AJ457" s="156"/>
      <c r="AK457" s="156"/>
      <c r="AL457" s="154"/>
      <c r="AM457" s="156"/>
      <c r="AN457" s="156"/>
      <c r="AO457" s="156"/>
      <c r="AP457" s="154"/>
      <c r="AQ457" s="590" t="s">
        <v>565</v>
      </c>
      <c r="AR457" s="200"/>
      <c r="AS457" s="133" t="s">
        <v>355</v>
      </c>
      <c r="AT457" s="134"/>
      <c r="AU457" s="200" t="s">
        <v>565</v>
      </c>
      <c r="AV457" s="200"/>
      <c r="AW457" s="133" t="s">
        <v>300</v>
      </c>
      <c r="AX457" s="195"/>
    </row>
    <row r="458" spans="1:50" ht="23.25" customHeight="1" x14ac:dyDescent="0.15">
      <c r="A458" s="189"/>
      <c r="B458" s="186"/>
      <c r="C458" s="180"/>
      <c r="D458" s="186"/>
      <c r="E458" s="342"/>
      <c r="F458" s="343"/>
      <c r="G458" s="104" t="s">
        <v>565</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589</v>
      </c>
      <c r="AC458" s="213"/>
      <c r="AD458" s="213"/>
      <c r="AE458" s="340" t="s">
        <v>587</v>
      </c>
      <c r="AF458" s="207"/>
      <c r="AG458" s="207"/>
      <c r="AH458" s="207"/>
      <c r="AI458" s="340" t="s">
        <v>587</v>
      </c>
      <c r="AJ458" s="207"/>
      <c r="AK458" s="207"/>
      <c r="AL458" s="207"/>
      <c r="AM458" s="340" t="s">
        <v>571</v>
      </c>
      <c r="AN458" s="207"/>
      <c r="AO458" s="207"/>
      <c r="AP458" s="341"/>
      <c r="AQ458" s="340" t="s">
        <v>587</v>
      </c>
      <c r="AR458" s="207"/>
      <c r="AS458" s="207"/>
      <c r="AT458" s="341"/>
      <c r="AU458" s="207" t="s">
        <v>588</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565</v>
      </c>
      <c r="AC459" s="205"/>
      <c r="AD459" s="205"/>
      <c r="AE459" s="340" t="s">
        <v>587</v>
      </c>
      <c r="AF459" s="207"/>
      <c r="AG459" s="207"/>
      <c r="AH459" s="341"/>
      <c r="AI459" s="340" t="s">
        <v>587</v>
      </c>
      <c r="AJ459" s="207"/>
      <c r="AK459" s="207"/>
      <c r="AL459" s="207"/>
      <c r="AM459" s="340" t="s">
        <v>571</v>
      </c>
      <c r="AN459" s="207"/>
      <c r="AO459" s="207"/>
      <c r="AP459" s="341"/>
      <c r="AQ459" s="340" t="s">
        <v>587</v>
      </c>
      <c r="AR459" s="207"/>
      <c r="AS459" s="207"/>
      <c r="AT459" s="341"/>
      <c r="AU459" s="207" t="s">
        <v>587</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587</v>
      </c>
      <c r="AF460" s="207"/>
      <c r="AG460" s="207"/>
      <c r="AH460" s="341"/>
      <c r="AI460" s="340" t="s">
        <v>587</v>
      </c>
      <c r="AJ460" s="207"/>
      <c r="AK460" s="207"/>
      <c r="AL460" s="207"/>
      <c r="AM460" s="340" t="s">
        <v>571</v>
      </c>
      <c r="AN460" s="207"/>
      <c r="AO460" s="207"/>
      <c r="AP460" s="341"/>
      <c r="AQ460" s="340" t="s">
        <v>590</v>
      </c>
      <c r="AR460" s="207"/>
      <c r="AS460" s="207"/>
      <c r="AT460" s="341"/>
      <c r="AU460" s="207" t="s">
        <v>588</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526</v>
      </c>
      <c r="AJ461" s="217"/>
      <c r="AK461" s="217"/>
      <c r="AL461" s="159"/>
      <c r="AM461" s="217" t="s">
        <v>524</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526</v>
      </c>
      <c r="AJ466" s="217"/>
      <c r="AK466" s="217"/>
      <c r="AL466" s="159"/>
      <c r="AM466" s="217" t="s">
        <v>522</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526</v>
      </c>
      <c r="AJ471" s="217"/>
      <c r="AK471" s="217"/>
      <c r="AL471" s="159"/>
      <c r="AM471" s="217" t="s">
        <v>518</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526</v>
      </c>
      <c r="AJ476" s="217"/>
      <c r="AK476" s="217"/>
      <c r="AL476" s="159"/>
      <c r="AM476" s="217" t="s">
        <v>522</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566</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12.75" customHeight="1" x14ac:dyDescent="0.15">
      <c r="A482" s="189"/>
      <c r="B482" s="186"/>
      <c r="C482" s="180"/>
      <c r="D482" s="186"/>
      <c r="E482" s="125" t="s">
        <v>625</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12.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561</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527</v>
      </c>
      <c r="AJ485" s="217"/>
      <c r="AK485" s="217"/>
      <c r="AL485" s="159"/>
      <c r="AM485" s="217" t="s">
        <v>524</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526</v>
      </c>
      <c r="AJ490" s="217"/>
      <c r="AK490" s="217"/>
      <c r="AL490" s="159"/>
      <c r="AM490" s="217" t="s">
        <v>524</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526</v>
      </c>
      <c r="AJ495" s="217"/>
      <c r="AK495" s="217"/>
      <c r="AL495" s="159"/>
      <c r="AM495" s="217" t="s">
        <v>522</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526</v>
      </c>
      <c r="AJ500" s="217"/>
      <c r="AK500" s="217"/>
      <c r="AL500" s="159"/>
      <c r="AM500" s="217" t="s">
        <v>523</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526</v>
      </c>
      <c r="AJ505" s="217"/>
      <c r="AK505" s="217"/>
      <c r="AL505" s="159"/>
      <c r="AM505" s="217" t="s">
        <v>524</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526</v>
      </c>
      <c r="AJ510" s="217"/>
      <c r="AK510" s="217"/>
      <c r="AL510" s="159"/>
      <c r="AM510" s="217" t="s">
        <v>522</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527</v>
      </c>
      <c r="AJ515" s="217"/>
      <c r="AK515" s="217"/>
      <c r="AL515" s="159"/>
      <c r="AM515" s="217" t="s">
        <v>522</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527</v>
      </c>
      <c r="AJ520" s="217"/>
      <c r="AK520" s="217"/>
      <c r="AL520" s="159"/>
      <c r="AM520" s="217" t="s">
        <v>522</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526</v>
      </c>
      <c r="AJ525" s="217"/>
      <c r="AK525" s="217"/>
      <c r="AL525" s="159"/>
      <c r="AM525" s="217" t="s">
        <v>518</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526</v>
      </c>
      <c r="AJ530" s="217"/>
      <c r="AK530" s="217"/>
      <c r="AL530" s="159"/>
      <c r="AM530" s="217" t="s">
        <v>522</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567</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562</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527</v>
      </c>
      <c r="AJ539" s="217"/>
      <c r="AK539" s="217"/>
      <c r="AL539" s="159"/>
      <c r="AM539" s="217" t="s">
        <v>522</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526</v>
      </c>
      <c r="AJ544" s="217"/>
      <c r="AK544" s="217"/>
      <c r="AL544" s="159"/>
      <c r="AM544" s="217" t="s">
        <v>524</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526</v>
      </c>
      <c r="AJ549" s="217"/>
      <c r="AK549" s="217"/>
      <c r="AL549" s="159"/>
      <c r="AM549" s="217" t="s">
        <v>518</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526</v>
      </c>
      <c r="AJ554" s="217"/>
      <c r="AK554" s="217"/>
      <c r="AL554" s="159"/>
      <c r="AM554" s="217" t="s">
        <v>518</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526</v>
      </c>
      <c r="AJ559" s="217"/>
      <c r="AK559" s="217"/>
      <c r="AL559" s="159"/>
      <c r="AM559" s="217" t="s">
        <v>522</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526</v>
      </c>
      <c r="AJ564" s="217"/>
      <c r="AK564" s="217"/>
      <c r="AL564" s="159"/>
      <c r="AM564" s="217" t="s">
        <v>518</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527</v>
      </c>
      <c r="AJ569" s="217"/>
      <c r="AK569" s="217"/>
      <c r="AL569" s="159"/>
      <c r="AM569" s="217" t="s">
        <v>518</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526</v>
      </c>
      <c r="AJ574" s="217"/>
      <c r="AK574" s="217"/>
      <c r="AL574" s="159"/>
      <c r="AM574" s="217" t="s">
        <v>518</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526</v>
      </c>
      <c r="AJ579" s="217"/>
      <c r="AK579" s="217"/>
      <c r="AL579" s="159"/>
      <c r="AM579" s="217" t="s">
        <v>518</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526</v>
      </c>
      <c r="AJ584" s="217"/>
      <c r="AK584" s="217"/>
      <c r="AL584" s="159"/>
      <c r="AM584" s="217" t="s">
        <v>522</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567</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561</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526</v>
      </c>
      <c r="AJ593" s="217"/>
      <c r="AK593" s="217"/>
      <c r="AL593" s="159"/>
      <c r="AM593" s="217" t="s">
        <v>518</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527</v>
      </c>
      <c r="AJ598" s="217"/>
      <c r="AK598" s="217"/>
      <c r="AL598" s="159"/>
      <c r="AM598" s="217" t="s">
        <v>523</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526</v>
      </c>
      <c r="AJ603" s="217"/>
      <c r="AK603" s="217"/>
      <c r="AL603" s="159"/>
      <c r="AM603" s="217" t="s">
        <v>518</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526</v>
      </c>
      <c r="AJ608" s="217"/>
      <c r="AK608" s="217"/>
      <c r="AL608" s="159"/>
      <c r="AM608" s="217" t="s">
        <v>518</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526</v>
      </c>
      <c r="AJ613" s="217"/>
      <c r="AK613" s="217"/>
      <c r="AL613" s="159"/>
      <c r="AM613" s="217" t="s">
        <v>522</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526</v>
      </c>
      <c r="AJ618" s="217"/>
      <c r="AK618" s="217"/>
      <c r="AL618" s="159"/>
      <c r="AM618" s="217" t="s">
        <v>522</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526</v>
      </c>
      <c r="AJ623" s="217"/>
      <c r="AK623" s="217"/>
      <c r="AL623" s="159"/>
      <c r="AM623" s="217" t="s">
        <v>523</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526</v>
      </c>
      <c r="AJ628" s="217"/>
      <c r="AK628" s="217"/>
      <c r="AL628" s="159"/>
      <c r="AM628" s="217" t="s">
        <v>522</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526</v>
      </c>
      <c r="AJ633" s="217"/>
      <c r="AK633" s="217"/>
      <c r="AL633" s="159"/>
      <c r="AM633" s="217" t="s">
        <v>518</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526</v>
      </c>
      <c r="AJ638" s="217"/>
      <c r="AK638" s="217"/>
      <c r="AL638" s="159"/>
      <c r="AM638" s="217" t="s">
        <v>522</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567</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562</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527</v>
      </c>
      <c r="AJ647" s="217"/>
      <c r="AK647" s="217"/>
      <c r="AL647" s="159"/>
      <c r="AM647" s="217" t="s">
        <v>518</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526</v>
      </c>
      <c r="AJ652" s="217"/>
      <c r="AK652" s="217"/>
      <c r="AL652" s="159"/>
      <c r="AM652" s="217" t="s">
        <v>518</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526</v>
      </c>
      <c r="AJ657" s="217"/>
      <c r="AK657" s="217"/>
      <c r="AL657" s="159"/>
      <c r="AM657" s="217" t="s">
        <v>522</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526</v>
      </c>
      <c r="AJ662" s="217"/>
      <c r="AK662" s="217"/>
      <c r="AL662" s="159"/>
      <c r="AM662" s="217" t="s">
        <v>518</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526</v>
      </c>
      <c r="AJ667" s="217"/>
      <c r="AK667" s="217"/>
      <c r="AL667" s="159"/>
      <c r="AM667" s="217" t="s">
        <v>518</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527</v>
      </c>
      <c r="AJ672" s="217"/>
      <c r="AK672" s="217"/>
      <c r="AL672" s="159"/>
      <c r="AM672" s="217" t="s">
        <v>518</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526</v>
      </c>
      <c r="AJ677" s="217"/>
      <c r="AK677" s="217"/>
      <c r="AL677" s="159"/>
      <c r="AM677" s="217" t="s">
        <v>524</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527</v>
      </c>
      <c r="AJ682" s="217"/>
      <c r="AK682" s="217"/>
      <c r="AL682" s="159"/>
      <c r="AM682" s="217" t="s">
        <v>522</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526</v>
      </c>
      <c r="AJ687" s="217"/>
      <c r="AK687" s="217"/>
      <c r="AL687" s="159"/>
      <c r="AM687" s="217" t="s">
        <v>518</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526</v>
      </c>
      <c r="AJ692" s="217"/>
      <c r="AK692" s="217"/>
      <c r="AL692" s="159"/>
      <c r="AM692" s="217" t="s">
        <v>523</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567</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37.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596</v>
      </c>
      <c r="AE702" s="346"/>
      <c r="AF702" s="346"/>
      <c r="AG702" s="385" t="s">
        <v>591</v>
      </c>
      <c r="AH702" s="386"/>
      <c r="AI702" s="386"/>
      <c r="AJ702" s="386"/>
      <c r="AK702" s="386"/>
      <c r="AL702" s="386"/>
      <c r="AM702" s="386"/>
      <c r="AN702" s="386"/>
      <c r="AO702" s="386"/>
      <c r="AP702" s="386"/>
      <c r="AQ702" s="386"/>
      <c r="AR702" s="386"/>
      <c r="AS702" s="386"/>
      <c r="AT702" s="386"/>
      <c r="AU702" s="386"/>
      <c r="AV702" s="386"/>
      <c r="AW702" s="386"/>
      <c r="AX702" s="387"/>
    </row>
    <row r="703" spans="1:50" ht="37.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596</v>
      </c>
      <c r="AE703" s="329"/>
      <c r="AF703" s="329"/>
      <c r="AG703" s="101" t="s">
        <v>592</v>
      </c>
      <c r="AH703" s="102"/>
      <c r="AI703" s="102"/>
      <c r="AJ703" s="102"/>
      <c r="AK703" s="102"/>
      <c r="AL703" s="102"/>
      <c r="AM703" s="102"/>
      <c r="AN703" s="102"/>
      <c r="AO703" s="102"/>
      <c r="AP703" s="102"/>
      <c r="AQ703" s="102"/>
      <c r="AR703" s="102"/>
      <c r="AS703" s="102"/>
      <c r="AT703" s="102"/>
      <c r="AU703" s="102"/>
      <c r="AV703" s="102"/>
      <c r="AW703" s="102"/>
      <c r="AX703" s="103"/>
    </row>
    <row r="704" spans="1:50" ht="69"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596</v>
      </c>
      <c r="AE704" s="783"/>
      <c r="AF704" s="783"/>
      <c r="AG704" s="167" t="s">
        <v>593</v>
      </c>
      <c r="AH704" s="108"/>
      <c r="AI704" s="108"/>
      <c r="AJ704" s="108"/>
      <c r="AK704" s="108"/>
      <c r="AL704" s="108"/>
      <c r="AM704" s="108"/>
      <c r="AN704" s="108"/>
      <c r="AO704" s="108"/>
      <c r="AP704" s="108"/>
      <c r="AQ704" s="108"/>
      <c r="AR704" s="108"/>
      <c r="AS704" s="108"/>
      <c r="AT704" s="108"/>
      <c r="AU704" s="108"/>
      <c r="AV704" s="108"/>
      <c r="AW704" s="108"/>
      <c r="AX704" s="168"/>
    </row>
    <row r="705" spans="1:50" ht="37.5"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596</v>
      </c>
      <c r="AE705" s="715"/>
      <c r="AF705" s="715"/>
      <c r="AG705" s="125" t="s">
        <v>594</v>
      </c>
      <c r="AH705" s="105"/>
      <c r="AI705" s="105"/>
      <c r="AJ705" s="105"/>
      <c r="AK705" s="105"/>
      <c r="AL705" s="105"/>
      <c r="AM705" s="105"/>
      <c r="AN705" s="105"/>
      <c r="AO705" s="105"/>
      <c r="AP705" s="105"/>
      <c r="AQ705" s="105"/>
      <c r="AR705" s="105"/>
      <c r="AS705" s="105"/>
      <c r="AT705" s="105"/>
      <c r="AU705" s="105"/>
      <c r="AV705" s="105"/>
      <c r="AW705" s="105"/>
      <c r="AX705" s="126"/>
    </row>
    <row r="706" spans="1:50" ht="37.5" customHeight="1" x14ac:dyDescent="0.15">
      <c r="A706" s="642"/>
      <c r="B706" s="643"/>
      <c r="C706" s="794"/>
      <c r="D706" s="795"/>
      <c r="E706" s="730" t="s">
        <v>505</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602</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37.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602</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626</v>
      </c>
      <c r="AE708" s="605"/>
      <c r="AF708" s="605"/>
      <c r="AG708" s="742" t="s">
        <v>571</v>
      </c>
      <c r="AH708" s="743"/>
      <c r="AI708" s="743"/>
      <c r="AJ708" s="743"/>
      <c r="AK708" s="743"/>
      <c r="AL708" s="743"/>
      <c r="AM708" s="743"/>
      <c r="AN708" s="743"/>
      <c r="AO708" s="743"/>
      <c r="AP708" s="743"/>
      <c r="AQ708" s="743"/>
      <c r="AR708" s="743"/>
      <c r="AS708" s="743"/>
      <c r="AT708" s="743"/>
      <c r="AU708" s="743"/>
      <c r="AV708" s="743"/>
      <c r="AW708" s="743"/>
      <c r="AX708" s="744"/>
    </row>
    <row r="709" spans="1:50" ht="40.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596</v>
      </c>
      <c r="AE709" s="329"/>
      <c r="AF709" s="329"/>
      <c r="AG709" s="101" t="s">
        <v>628</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626</v>
      </c>
      <c r="AE710" s="329"/>
      <c r="AF710" s="329"/>
      <c r="AG710" s="101" t="s">
        <v>571</v>
      </c>
      <c r="AH710" s="102"/>
      <c r="AI710" s="102"/>
      <c r="AJ710" s="102"/>
      <c r="AK710" s="102"/>
      <c r="AL710" s="102"/>
      <c r="AM710" s="102"/>
      <c r="AN710" s="102"/>
      <c r="AO710" s="102"/>
      <c r="AP710" s="102"/>
      <c r="AQ710" s="102"/>
      <c r="AR710" s="102"/>
      <c r="AS710" s="102"/>
      <c r="AT710" s="102"/>
      <c r="AU710" s="102"/>
      <c r="AV710" s="102"/>
      <c r="AW710" s="102"/>
      <c r="AX710" s="103"/>
    </row>
    <row r="711" spans="1:50" ht="41.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596</v>
      </c>
      <c r="AE711" s="329"/>
      <c r="AF711" s="329"/>
      <c r="AG711" s="101" t="s">
        <v>628</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626</v>
      </c>
      <c r="AE712" s="783"/>
      <c r="AF712" s="783"/>
      <c r="AG712" s="810" t="s">
        <v>571</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8" t="s">
        <v>471</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626</v>
      </c>
      <c r="AE713" s="329"/>
      <c r="AF713" s="663"/>
      <c r="AG713" s="101" t="s">
        <v>571</v>
      </c>
      <c r="AH713" s="102"/>
      <c r="AI713" s="102"/>
      <c r="AJ713" s="102"/>
      <c r="AK713" s="102"/>
      <c r="AL713" s="102"/>
      <c r="AM713" s="102"/>
      <c r="AN713" s="102"/>
      <c r="AO713" s="102"/>
      <c r="AP713" s="102"/>
      <c r="AQ713" s="102"/>
      <c r="AR713" s="102"/>
      <c r="AS713" s="102"/>
      <c r="AT713" s="102"/>
      <c r="AU713" s="102"/>
      <c r="AV713" s="102"/>
      <c r="AW713" s="102"/>
      <c r="AX713" s="103"/>
    </row>
    <row r="714" spans="1:50" ht="44.25"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596</v>
      </c>
      <c r="AE714" s="808"/>
      <c r="AF714" s="809"/>
      <c r="AG714" s="736" t="s">
        <v>629</v>
      </c>
      <c r="AH714" s="737"/>
      <c r="AI714" s="737"/>
      <c r="AJ714" s="737"/>
      <c r="AK714" s="737"/>
      <c r="AL714" s="737"/>
      <c r="AM714" s="737"/>
      <c r="AN714" s="737"/>
      <c r="AO714" s="737"/>
      <c r="AP714" s="737"/>
      <c r="AQ714" s="737"/>
      <c r="AR714" s="737"/>
      <c r="AS714" s="737"/>
      <c r="AT714" s="737"/>
      <c r="AU714" s="737"/>
      <c r="AV714" s="737"/>
      <c r="AW714" s="737"/>
      <c r="AX714" s="738"/>
    </row>
    <row r="715" spans="1:50" ht="66.75" customHeight="1" x14ac:dyDescent="0.15">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596</v>
      </c>
      <c r="AE715" s="605"/>
      <c r="AF715" s="656"/>
      <c r="AG715" s="742" t="s">
        <v>633</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626</v>
      </c>
      <c r="AE716" s="627"/>
      <c r="AF716" s="627"/>
      <c r="AG716" s="101" t="s">
        <v>571</v>
      </c>
      <c r="AH716" s="102"/>
      <c r="AI716" s="102"/>
      <c r="AJ716" s="102"/>
      <c r="AK716" s="102"/>
      <c r="AL716" s="102"/>
      <c r="AM716" s="102"/>
      <c r="AN716" s="102"/>
      <c r="AO716" s="102"/>
      <c r="AP716" s="102"/>
      <c r="AQ716" s="102"/>
      <c r="AR716" s="102"/>
      <c r="AS716" s="102"/>
      <c r="AT716" s="102"/>
      <c r="AU716" s="102"/>
      <c r="AV716" s="102"/>
      <c r="AW716" s="102"/>
      <c r="AX716" s="103"/>
    </row>
    <row r="717" spans="1:50" ht="57"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596</v>
      </c>
      <c r="AE717" s="329"/>
      <c r="AF717" s="329"/>
      <c r="AG717" s="101" t="s">
        <v>631</v>
      </c>
      <c r="AH717" s="102"/>
      <c r="AI717" s="102"/>
      <c r="AJ717" s="102"/>
      <c r="AK717" s="102"/>
      <c r="AL717" s="102"/>
      <c r="AM717" s="102"/>
      <c r="AN717" s="102"/>
      <c r="AO717" s="102"/>
      <c r="AP717" s="102"/>
      <c r="AQ717" s="102"/>
      <c r="AR717" s="102"/>
      <c r="AS717" s="102"/>
      <c r="AT717" s="102"/>
      <c r="AU717" s="102"/>
      <c r="AV717" s="102"/>
      <c r="AW717" s="102"/>
      <c r="AX717" s="103"/>
    </row>
    <row r="718" spans="1:50" ht="5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596</v>
      </c>
      <c r="AE718" s="329"/>
      <c r="AF718" s="329"/>
      <c r="AG718" s="127" t="s">
        <v>632</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626</v>
      </c>
      <c r="AE719" s="605"/>
      <c r="AF719" s="605"/>
      <c r="AG719" s="125" t="s">
        <v>571</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77.25" customHeight="1" x14ac:dyDescent="0.15">
      <c r="A726" s="640" t="s">
        <v>48</v>
      </c>
      <c r="B726" s="802"/>
      <c r="C726" s="815" t="s">
        <v>53</v>
      </c>
      <c r="D726" s="837"/>
      <c r="E726" s="837"/>
      <c r="F726" s="838"/>
      <c r="G726" s="577" t="s">
        <v>634</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123" customHeight="1" thickBot="1" x14ac:dyDescent="0.2">
      <c r="A727" s="803"/>
      <c r="B727" s="804"/>
      <c r="C727" s="748" t="s">
        <v>57</v>
      </c>
      <c r="D727" s="749"/>
      <c r="E727" s="749"/>
      <c r="F727" s="750"/>
      <c r="G727" s="575" t="s">
        <v>624</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548</v>
      </c>
      <c r="B737" s="210"/>
      <c r="C737" s="210"/>
      <c r="D737" s="211"/>
      <c r="E737" s="990" t="s">
        <v>571</v>
      </c>
      <c r="F737" s="990"/>
      <c r="G737" s="990"/>
      <c r="H737" s="990"/>
      <c r="I737" s="990"/>
      <c r="J737" s="990"/>
      <c r="K737" s="990"/>
      <c r="L737" s="990"/>
      <c r="M737" s="990"/>
      <c r="N737" s="365" t="s">
        <v>541</v>
      </c>
      <c r="O737" s="365"/>
      <c r="P737" s="365"/>
      <c r="Q737" s="365"/>
      <c r="R737" s="990" t="s">
        <v>571</v>
      </c>
      <c r="S737" s="990"/>
      <c r="T737" s="990"/>
      <c r="U737" s="990"/>
      <c r="V737" s="990"/>
      <c r="W737" s="990"/>
      <c r="X737" s="990"/>
      <c r="Y737" s="990"/>
      <c r="Z737" s="990"/>
      <c r="AA737" s="365" t="s">
        <v>540</v>
      </c>
      <c r="AB737" s="365"/>
      <c r="AC737" s="365"/>
      <c r="AD737" s="365"/>
      <c r="AE737" s="990" t="s">
        <v>571</v>
      </c>
      <c r="AF737" s="990"/>
      <c r="AG737" s="990"/>
      <c r="AH737" s="990"/>
      <c r="AI737" s="990"/>
      <c r="AJ737" s="990"/>
      <c r="AK737" s="990"/>
      <c r="AL737" s="990"/>
      <c r="AM737" s="990"/>
      <c r="AN737" s="365" t="s">
        <v>539</v>
      </c>
      <c r="AO737" s="365"/>
      <c r="AP737" s="365"/>
      <c r="AQ737" s="365"/>
      <c r="AR737" s="982" t="s">
        <v>571</v>
      </c>
      <c r="AS737" s="983"/>
      <c r="AT737" s="983"/>
      <c r="AU737" s="983"/>
      <c r="AV737" s="983"/>
      <c r="AW737" s="983"/>
      <c r="AX737" s="984"/>
      <c r="AY737" s="89"/>
      <c r="AZ737" s="89"/>
    </row>
    <row r="738" spans="1:52" ht="24.75" customHeight="1" x14ac:dyDescent="0.15">
      <c r="A738" s="991" t="s">
        <v>538</v>
      </c>
      <c r="B738" s="210"/>
      <c r="C738" s="210"/>
      <c r="D738" s="211"/>
      <c r="E738" s="990" t="s">
        <v>571</v>
      </c>
      <c r="F738" s="990"/>
      <c r="G738" s="990"/>
      <c r="H738" s="990"/>
      <c r="I738" s="990"/>
      <c r="J738" s="990"/>
      <c r="K738" s="990"/>
      <c r="L738" s="990"/>
      <c r="M738" s="990"/>
      <c r="N738" s="365" t="s">
        <v>537</v>
      </c>
      <c r="O738" s="365"/>
      <c r="P738" s="365"/>
      <c r="Q738" s="365"/>
      <c r="R738" s="990" t="s">
        <v>571</v>
      </c>
      <c r="S738" s="990"/>
      <c r="T738" s="990"/>
      <c r="U738" s="990"/>
      <c r="V738" s="990"/>
      <c r="W738" s="990"/>
      <c r="X738" s="990"/>
      <c r="Y738" s="990"/>
      <c r="Z738" s="990"/>
      <c r="AA738" s="365" t="s">
        <v>536</v>
      </c>
      <c r="AB738" s="365"/>
      <c r="AC738" s="365"/>
      <c r="AD738" s="365"/>
      <c r="AE738" s="990" t="s">
        <v>595</v>
      </c>
      <c r="AF738" s="990"/>
      <c r="AG738" s="990"/>
      <c r="AH738" s="990"/>
      <c r="AI738" s="990"/>
      <c r="AJ738" s="990"/>
      <c r="AK738" s="990"/>
      <c r="AL738" s="990"/>
      <c r="AM738" s="990"/>
      <c r="AN738" s="365" t="s">
        <v>532</v>
      </c>
      <c r="AO738" s="365"/>
      <c r="AP738" s="365"/>
      <c r="AQ738" s="365"/>
      <c r="AR738" s="982">
        <v>14</v>
      </c>
      <c r="AS738" s="983"/>
      <c r="AT738" s="983"/>
      <c r="AU738" s="983"/>
      <c r="AV738" s="983"/>
      <c r="AW738" s="983"/>
      <c r="AX738" s="984"/>
    </row>
    <row r="739" spans="1:52" ht="24.75" customHeight="1" thickBot="1" x14ac:dyDescent="0.2">
      <c r="A739" s="992" t="s">
        <v>528</v>
      </c>
      <c r="B739" s="993"/>
      <c r="C739" s="993"/>
      <c r="D739" s="994"/>
      <c r="E739" s="995" t="s">
        <v>568</v>
      </c>
      <c r="F739" s="985"/>
      <c r="G739" s="985"/>
      <c r="H739" s="93" t="str">
        <f>IF(E739="", "", "(")</f>
        <v>(</v>
      </c>
      <c r="I739" s="985"/>
      <c r="J739" s="985"/>
      <c r="K739" s="93" t="str">
        <f>IF(OR(I739="　", I739=""), "", "-")</f>
        <v/>
      </c>
      <c r="L739" s="986">
        <v>145</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4" t="s">
        <v>508</v>
      </c>
      <c r="B740" s="615"/>
      <c r="C740" s="615"/>
      <c r="D740" s="615"/>
      <c r="E740" s="615"/>
      <c r="F740" s="616"/>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t="s">
        <v>569</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510</v>
      </c>
      <c r="B779" s="629"/>
      <c r="C779" s="629"/>
      <c r="D779" s="629"/>
      <c r="E779" s="629"/>
      <c r="F779" s="630"/>
      <c r="G779" s="595" t="s">
        <v>637</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485</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9.25" customHeight="1" x14ac:dyDescent="0.15">
      <c r="A781" s="631"/>
      <c r="B781" s="632"/>
      <c r="C781" s="632"/>
      <c r="D781" s="632"/>
      <c r="E781" s="632"/>
      <c r="F781" s="633"/>
      <c r="G781" s="670" t="s">
        <v>610</v>
      </c>
      <c r="H781" s="671"/>
      <c r="I781" s="671"/>
      <c r="J781" s="671"/>
      <c r="K781" s="672"/>
      <c r="L781" s="664" t="s">
        <v>621</v>
      </c>
      <c r="M781" s="665"/>
      <c r="N781" s="665"/>
      <c r="O781" s="665"/>
      <c r="P781" s="665"/>
      <c r="Q781" s="665"/>
      <c r="R781" s="665"/>
      <c r="S781" s="665"/>
      <c r="T781" s="665"/>
      <c r="U781" s="665"/>
      <c r="V781" s="665"/>
      <c r="W781" s="665"/>
      <c r="X781" s="666"/>
      <c r="Y781" s="388">
        <v>449</v>
      </c>
      <c r="Z781" s="389"/>
      <c r="AA781" s="389"/>
      <c r="AB781" s="805"/>
      <c r="AC781" s="670"/>
      <c r="AD781" s="671"/>
      <c r="AE781" s="671"/>
      <c r="AF781" s="671"/>
      <c r="AG781" s="672"/>
      <c r="AH781" s="664"/>
      <c r="AI781" s="665"/>
      <c r="AJ781" s="665"/>
      <c r="AK781" s="665"/>
      <c r="AL781" s="665"/>
      <c r="AM781" s="665"/>
      <c r="AN781" s="665"/>
      <c r="AO781" s="665"/>
      <c r="AP781" s="665"/>
      <c r="AQ781" s="665"/>
      <c r="AR781" s="665"/>
      <c r="AS781" s="665"/>
      <c r="AT781" s="666"/>
      <c r="AU781" s="388"/>
      <c r="AV781" s="389"/>
      <c r="AW781" s="389"/>
      <c r="AX781" s="390"/>
    </row>
    <row r="782" spans="1:50" ht="24.75" customHeight="1" x14ac:dyDescent="0.15">
      <c r="A782" s="631"/>
      <c r="B782" s="632"/>
      <c r="C782" s="632"/>
      <c r="D782" s="632"/>
      <c r="E782" s="632"/>
      <c r="F782" s="633"/>
      <c r="G782" s="606" t="s">
        <v>612</v>
      </c>
      <c r="H782" s="607"/>
      <c r="I782" s="607"/>
      <c r="J782" s="607"/>
      <c r="K782" s="608"/>
      <c r="L782" s="598" t="s">
        <v>622</v>
      </c>
      <c r="M782" s="599"/>
      <c r="N782" s="599"/>
      <c r="O782" s="599"/>
      <c r="P782" s="599"/>
      <c r="Q782" s="599"/>
      <c r="R782" s="599"/>
      <c r="S782" s="599"/>
      <c r="T782" s="599"/>
      <c r="U782" s="599"/>
      <c r="V782" s="599"/>
      <c r="W782" s="599"/>
      <c r="X782" s="600"/>
      <c r="Y782" s="601">
        <v>184</v>
      </c>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t="s">
        <v>611</v>
      </c>
      <c r="H783" s="607"/>
      <c r="I783" s="607"/>
      <c r="J783" s="607"/>
      <c r="K783" s="608"/>
      <c r="L783" s="598" t="s">
        <v>614</v>
      </c>
      <c r="M783" s="599"/>
      <c r="N783" s="599"/>
      <c r="O783" s="599"/>
      <c r="P783" s="599"/>
      <c r="Q783" s="599"/>
      <c r="R783" s="599"/>
      <c r="S783" s="599"/>
      <c r="T783" s="599"/>
      <c r="U783" s="599"/>
      <c r="V783" s="599"/>
      <c r="W783" s="599"/>
      <c r="X783" s="600"/>
      <c r="Y783" s="601">
        <v>68</v>
      </c>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t="s">
        <v>613</v>
      </c>
      <c r="H784" s="607"/>
      <c r="I784" s="607"/>
      <c r="J784" s="607"/>
      <c r="K784" s="608"/>
      <c r="L784" s="598" t="s">
        <v>623</v>
      </c>
      <c r="M784" s="599"/>
      <c r="N784" s="599"/>
      <c r="O784" s="599"/>
      <c r="P784" s="599"/>
      <c r="Q784" s="599"/>
      <c r="R784" s="599"/>
      <c r="S784" s="599"/>
      <c r="T784" s="599"/>
      <c r="U784" s="599"/>
      <c r="V784" s="599"/>
      <c r="W784" s="599"/>
      <c r="X784" s="600"/>
      <c r="Y784" s="601">
        <v>643</v>
      </c>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1344</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x14ac:dyDescent="0.15">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491</v>
      </c>
      <c r="AI836" s="364"/>
      <c r="AJ836" s="364"/>
      <c r="AK836" s="364"/>
      <c r="AL836" s="364" t="s">
        <v>21</v>
      </c>
      <c r="AM836" s="364"/>
      <c r="AN836" s="364"/>
      <c r="AO836" s="369"/>
      <c r="AP836" s="370" t="s">
        <v>420</v>
      </c>
      <c r="AQ836" s="370"/>
      <c r="AR836" s="370"/>
      <c r="AS836" s="370"/>
      <c r="AT836" s="370"/>
      <c r="AU836" s="370"/>
      <c r="AV836" s="370"/>
      <c r="AW836" s="370"/>
      <c r="AX836" s="370"/>
    </row>
    <row r="837" spans="1:50" ht="87" customHeight="1" x14ac:dyDescent="0.15">
      <c r="A837" s="376">
        <v>1</v>
      </c>
      <c r="B837" s="376">
        <v>1</v>
      </c>
      <c r="C837" s="361" t="s">
        <v>606</v>
      </c>
      <c r="D837" s="347"/>
      <c r="E837" s="347"/>
      <c r="F837" s="347"/>
      <c r="G837" s="347"/>
      <c r="H837" s="347"/>
      <c r="I837" s="347"/>
      <c r="J837" s="348">
        <v>5013205000379</v>
      </c>
      <c r="K837" s="349"/>
      <c r="L837" s="349"/>
      <c r="M837" s="349"/>
      <c r="N837" s="349"/>
      <c r="O837" s="349"/>
      <c r="P837" s="362" t="s">
        <v>605</v>
      </c>
      <c r="Q837" s="350"/>
      <c r="R837" s="350"/>
      <c r="S837" s="350"/>
      <c r="T837" s="350"/>
      <c r="U837" s="350"/>
      <c r="V837" s="350"/>
      <c r="W837" s="350"/>
      <c r="X837" s="350"/>
      <c r="Y837" s="351">
        <v>1344</v>
      </c>
      <c r="Z837" s="352"/>
      <c r="AA837" s="352"/>
      <c r="AB837" s="353"/>
      <c r="AC837" s="363" t="s">
        <v>607</v>
      </c>
      <c r="AD837" s="371"/>
      <c r="AE837" s="371"/>
      <c r="AF837" s="371"/>
      <c r="AG837" s="371"/>
      <c r="AH837" s="372"/>
      <c r="AI837" s="373"/>
      <c r="AJ837" s="373"/>
      <c r="AK837" s="373"/>
      <c r="AL837" s="357"/>
      <c r="AM837" s="358"/>
      <c r="AN837" s="358"/>
      <c r="AO837" s="359"/>
      <c r="AP837" s="360"/>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491</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491</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491</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491</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491</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491</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491</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572</v>
      </c>
      <c r="F1102" s="375"/>
      <c r="G1102" s="375"/>
      <c r="H1102" s="375"/>
      <c r="I1102" s="375"/>
      <c r="J1102" s="348" t="s">
        <v>573</v>
      </c>
      <c r="K1102" s="349"/>
      <c r="L1102" s="349"/>
      <c r="M1102" s="349"/>
      <c r="N1102" s="349"/>
      <c r="O1102" s="349"/>
      <c r="P1102" s="362" t="s">
        <v>572</v>
      </c>
      <c r="Q1102" s="350"/>
      <c r="R1102" s="350"/>
      <c r="S1102" s="350"/>
      <c r="T1102" s="350"/>
      <c r="U1102" s="350"/>
      <c r="V1102" s="350"/>
      <c r="W1102" s="350"/>
      <c r="X1102" s="350"/>
      <c r="Y1102" s="351" t="s">
        <v>574</v>
      </c>
      <c r="Z1102" s="352"/>
      <c r="AA1102" s="352"/>
      <c r="AB1102" s="353"/>
      <c r="AC1102" s="354"/>
      <c r="AD1102" s="354"/>
      <c r="AE1102" s="354"/>
      <c r="AF1102" s="354"/>
      <c r="AG1102" s="354"/>
      <c r="AH1102" s="355" t="s">
        <v>573</v>
      </c>
      <c r="AI1102" s="356"/>
      <c r="AJ1102" s="356"/>
      <c r="AK1102" s="356"/>
      <c r="AL1102" s="357" t="s">
        <v>575</v>
      </c>
      <c r="AM1102" s="358"/>
      <c r="AN1102" s="358"/>
      <c r="AO1102" s="359"/>
      <c r="AP1102" s="360" t="s">
        <v>572</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4" fitToHeight="0" orientation="portrait" cellComments="asDisplayed" r:id="rId1"/>
  <headerFooter differentFirst="1" alignWithMargins="0"/>
  <rowBreaks count="3" manualBreakCount="3">
    <brk id="79" max="49" man="1"/>
    <brk id="483" max="49" man="1"/>
    <brk id="69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L785" sqref="L785:X78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596</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596</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596</v>
      </c>
      <c r="R4" s="13" t="str">
        <f t="shared" si="3"/>
        <v>補助</v>
      </c>
      <c r="S4" s="13" t="str">
        <f t="shared" si="4"/>
        <v>補助</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449</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文教及び科学振興</v>
      </c>
      <c r="O10" s="13"/>
      <c r="P10" s="13" t="str">
        <f>S8</f>
        <v>補助</v>
      </c>
      <c r="Q10" s="19"/>
      <c r="T10" s="13"/>
      <c r="W10" s="32" t="s">
        <v>275</v>
      </c>
      <c r="Y10" s="32" t="s">
        <v>84</v>
      </c>
      <c r="Z10" s="30"/>
      <c r="AA10" s="32" t="s">
        <v>93</v>
      </c>
      <c r="AB10" s="31"/>
      <c r="AC10" s="31"/>
      <c r="AD10" s="31"/>
      <c r="AE10" s="31"/>
      <c r="AF10" s="30"/>
      <c r="AG10" s="56" t="s">
        <v>486</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28" zoomScale="55" zoomScaleNormal="75" zoomScaleSheetLayoutView="55" zoomScalePageLayoutView="70" workbookViewId="0">
      <selection activeCell="L785" sqref="L785:X785"/>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555</v>
      </c>
      <c r="AF2" s="1032"/>
      <c r="AG2" s="1032"/>
      <c r="AH2" s="1032"/>
      <c r="AI2" s="1032" t="s">
        <v>552</v>
      </c>
      <c r="AJ2" s="1032"/>
      <c r="AK2" s="1032"/>
      <c r="AL2" s="1032"/>
      <c r="AM2" s="1032" t="s">
        <v>526</v>
      </c>
      <c r="AN2" s="1032"/>
      <c r="AO2" s="1032"/>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504</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556</v>
      </c>
      <c r="AF9" s="1032"/>
      <c r="AG9" s="1032"/>
      <c r="AH9" s="1032"/>
      <c r="AI9" s="1032" t="s">
        <v>552</v>
      </c>
      <c r="AJ9" s="1032"/>
      <c r="AK9" s="1032"/>
      <c r="AL9" s="1032"/>
      <c r="AM9" s="1032" t="s">
        <v>526</v>
      </c>
      <c r="AN9" s="1032"/>
      <c r="AO9" s="1032"/>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504</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555</v>
      </c>
      <c r="AF16" s="1032"/>
      <c r="AG16" s="1032"/>
      <c r="AH16" s="1032"/>
      <c r="AI16" s="1032" t="s">
        <v>553</v>
      </c>
      <c r="AJ16" s="1032"/>
      <c r="AK16" s="1032"/>
      <c r="AL16" s="1032"/>
      <c r="AM16" s="1032" t="s">
        <v>526</v>
      </c>
      <c r="AN16" s="1032"/>
      <c r="AO16" s="1032"/>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504</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557</v>
      </c>
      <c r="AF23" s="1032"/>
      <c r="AG23" s="1032"/>
      <c r="AH23" s="1032"/>
      <c r="AI23" s="1032" t="s">
        <v>552</v>
      </c>
      <c r="AJ23" s="1032"/>
      <c r="AK23" s="1032"/>
      <c r="AL23" s="1032"/>
      <c r="AM23" s="1032" t="s">
        <v>526</v>
      </c>
      <c r="AN23" s="1032"/>
      <c r="AO23" s="1032"/>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504</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555</v>
      </c>
      <c r="AF30" s="1032"/>
      <c r="AG30" s="1032"/>
      <c r="AH30" s="1032"/>
      <c r="AI30" s="1032" t="s">
        <v>552</v>
      </c>
      <c r="AJ30" s="1032"/>
      <c r="AK30" s="1032"/>
      <c r="AL30" s="1032"/>
      <c r="AM30" s="1032" t="s">
        <v>550</v>
      </c>
      <c r="AN30" s="1032"/>
      <c r="AO30" s="1032"/>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504</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557</v>
      </c>
      <c r="AF37" s="1032"/>
      <c r="AG37" s="1032"/>
      <c r="AH37" s="1032"/>
      <c r="AI37" s="1032" t="s">
        <v>554</v>
      </c>
      <c r="AJ37" s="1032"/>
      <c r="AK37" s="1032"/>
      <c r="AL37" s="1032"/>
      <c r="AM37" s="1032" t="s">
        <v>551</v>
      </c>
      <c r="AN37" s="1032"/>
      <c r="AO37" s="1032"/>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555</v>
      </c>
      <c r="AF44" s="1032"/>
      <c r="AG44" s="1032"/>
      <c r="AH44" s="1032"/>
      <c r="AI44" s="1032" t="s">
        <v>552</v>
      </c>
      <c r="AJ44" s="1032"/>
      <c r="AK44" s="1032"/>
      <c r="AL44" s="1032"/>
      <c r="AM44" s="1032" t="s">
        <v>526</v>
      </c>
      <c r="AN44" s="1032"/>
      <c r="AO44" s="1032"/>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555</v>
      </c>
      <c r="AF51" s="1032"/>
      <c r="AG51" s="1032"/>
      <c r="AH51" s="1032"/>
      <c r="AI51" s="1032" t="s">
        <v>552</v>
      </c>
      <c r="AJ51" s="1032"/>
      <c r="AK51" s="1032"/>
      <c r="AL51" s="1032"/>
      <c r="AM51" s="1032" t="s">
        <v>526</v>
      </c>
      <c r="AN51" s="1032"/>
      <c r="AO51" s="1032"/>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555</v>
      </c>
      <c r="AF58" s="1032"/>
      <c r="AG58" s="1032"/>
      <c r="AH58" s="1032"/>
      <c r="AI58" s="1032" t="s">
        <v>552</v>
      </c>
      <c r="AJ58" s="1032"/>
      <c r="AK58" s="1032"/>
      <c r="AL58" s="1032"/>
      <c r="AM58" s="1032" t="s">
        <v>526</v>
      </c>
      <c r="AN58" s="1032"/>
      <c r="AO58" s="1032"/>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555</v>
      </c>
      <c r="AF65" s="1032"/>
      <c r="AG65" s="1032"/>
      <c r="AH65" s="1032"/>
      <c r="AI65" s="1032" t="s">
        <v>552</v>
      </c>
      <c r="AJ65" s="1032"/>
      <c r="AK65" s="1032"/>
      <c r="AL65" s="1032"/>
      <c r="AM65" s="1032" t="s">
        <v>526</v>
      </c>
      <c r="AN65" s="1032"/>
      <c r="AO65" s="1032"/>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504</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L785" sqref="L785:X785"/>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490</v>
      </c>
      <c r="H2" s="596"/>
      <c r="I2" s="596"/>
      <c r="J2" s="596"/>
      <c r="K2" s="596"/>
      <c r="L2" s="596"/>
      <c r="M2" s="596"/>
      <c r="N2" s="596"/>
      <c r="O2" s="596"/>
      <c r="P2" s="596"/>
      <c r="Q2" s="596"/>
      <c r="R2" s="596"/>
      <c r="S2" s="596"/>
      <c r="T2" s="596"/>
      <c r="U2" s="596"/>
      <c r="V2" s="596"/>
      <c r="W2" s="596"/>
      <c r="X2" s="596"/>
      <c r="Y2" s="596"/>
      <c r="Z2" s="596"/>
      <c r="AA2" s="596"/>
      <c r="AB2" s="597"/>
      <c r="AC2" s="595" t="s">
        <v>492</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L785" sqref="L785:X78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1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2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2019-07-01T12:39:20Z</cp:lastPrinted>
  <dcterms:created xsi:type="dcterms:W3CDTF">2012-03-13T00:50:25Z</dcterms:created>
  <dcterms:modified xsi:type="dcterms:W3CDTF">2019-07-09T10:31:14Z</dcterms:modified>
</cp:coreProperties>
</file>