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9BB24D1-C70C-4B69-8029-132CB7171359}" xr6:coauthVersionLast="36" xr6:coauthVersionMax="36" xr10:uidLastSave="{00000000-0000-0000-0000-000000000000}"/>
  <bookViews>
    <workbookView xWindow="18120" yWindow="0" windowWidth="2385" windowHeight="32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<sst xmlns="http://schemas.openxmlformats.org/spreadsheetml/2006/main" count="2926" uniqueCount="659">
  <si>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</si>
  <si>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</si>
  <si>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</si>
  <si>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</si>
  <si>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</si>
  <si>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</si>
  <si>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</si>
  <si>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</si>
  <si>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</si>
  <si>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</si>
  <si>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</si>
  <si>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</si>
  <si>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</si>
  <si>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</si>
  <si>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</si>
  <si>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</si>
  <si>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</si>
  <si>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</si>
  <si>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</si>
  <si>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</si>
  <si>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</si>
  <si>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</si>
  <si>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</si>
  <si>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</si>
  <si>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</si>
  <si>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</si>
  <si>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</si>
  <si>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</si>
  <si>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</si>
  <si>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</si>
  <si>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</si>
  <si>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</si>
  <si>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</si>
  <si>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</si>
  <si>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</si>
  <si>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</si>
  <si>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</si>
  <si>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</si>
  <si>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</si>
  <si>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</si>
  <si>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</si>
  <si>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</si>
  <si>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</si>
  <si>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</si>
  <si>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</si>
  <si>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</si>
  <si>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</si>
  <si>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</si>
  <si>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</si>
  <si>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</si>
  <si>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</si>
  <si>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</si>
  <si>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</si>
  <si>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</si>
  <si>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</si>
  <si>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</si>
  <si>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</si>
  <si>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</si>
  <si>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</si>
  <si>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</si>
  <si>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</si>
  <si>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</si>
  <si>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</si>
  <si>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</si>
  <si>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</si>
  <si>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</si>
  <si>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</si>
  <si>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</si>
  <si>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</si>
  <si>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</si>
  <si>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</si>
  <si>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</si>
  <si>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</si>
  <si>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</si>
  <si>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</si>
  <si>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</si>
  <si>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</si>
  <si>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</si>
  <si>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</si>
  <si>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</si>
  <si>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</si>
  <si>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</si>
  <si>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</si>
  <si>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</si>
  <si>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</si>
  <si>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</si>
  <si>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</si>
  <si>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</si>
  <si>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</si>
  <si>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</si>
  <si>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</si>
  <si>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</si>
  <si>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</si>
  <si>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</si>
  <si>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</si>
  <si>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</si>
  <si>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</si>
  <si>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</si>
  <si>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</si>
  <si>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</si>
  <si>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</si>
  <si>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</si>
  <si>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</si>
  <si>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</si>
  <si>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</si>
  <si>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</si>
  <si>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</si>
  <si>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</si>
  <si>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</si>
  <si>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</si>
  <si>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</si>
  <si>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</si>
  <si>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</si>
  <si>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</si>
  <si>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</si>
  <si>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</si>
  <si>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</si>
  <si>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</si>
  <si>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</si>
  <si>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</si>
  <si>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</si>
  <si>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</si>
  <si>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</si>
  <si>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</si>
  <si>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</si>
  <si>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</si>
  <si>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</si>
  <si>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</si>
  <si>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</si>
  <si>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</si>
  <si>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</si>
  <si>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</si>
  <si>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</si>
  <si>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</si>
  <si>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</si>
  <si>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</si>
  <si>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</si>
  <si>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</si>
  <si>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</si>
  <si>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</si>
  <si>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</si>
  <si>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</si>
  <si>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</si>
  <si>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</si>
  <si>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</si>
  <si>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</si>
  <si>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</si>
  <si>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</si>
  <si>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</si>
  <si>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</si>
  <si>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</si>
  <si>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</si>
  <si>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</si>
  <si>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</si>
  <si>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</si>
  <si>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</si>
  <si>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</si>
  <si>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</si>
  <si>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</si>
  <si>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</si>
  <si>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</si>
  <si>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</si>
  <si>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</si>
  <si>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</si>
  <si>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</si>
  <si>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</si>
  <si>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</si>
  <si>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</si>
  <si>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</si>
  <si>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</si>
  <si>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</si>
  <si>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</si>
  <si>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</si>
  <si>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</si>
  <si>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</si>
  <si>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</si>
  <si>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</si>
  <si>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</si>
  <si>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</si>
  <si>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</si>
  <si>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</si>
  <si>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</si>
  <si>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</si>
  <si>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</si>
  <si>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</si>
  <si>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</si>
  <si>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</si>
  <si>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</si>
  <si>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</si>
  <si>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</si>
  <si>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</si>
  <si>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</si>
  <si>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</si>
  <si>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</si>
  <si>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</si>
  <si>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</si>
  <si>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</si>
  <si>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</si>
  <si>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</si>
  <si>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</si>
  <si>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</si>
  <si>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</si>
  <si>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</si>
  <si>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</si>
  <si>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</si>
  <si>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</si>
  <si>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</si>
  <si>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</si>
  <si>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</si>
  <si>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</si>
  <si>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</si>
  <si>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</si>
  <si>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</si>
  <si>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</si>
  <si>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</si>
  <si>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</si>
  <si>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</si>
  <si>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</si>
  <si>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</si>
  <si>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</si>
  <si>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</si>
  <si>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</si>
  <si>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</si>
  <si>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</si>
  <si>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</si>
  <si>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</si>
  <si>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</si>
  <si>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</si>
  <si>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</si>
  <si>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</si>
  <si>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</si>
  <si>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</si>
  <si>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</si>
  <si>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</si>
  <si>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</si>
  <si>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</si>
  <si>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</si>
  <si>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</si>
  <si>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</si>
  <si>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</si>
  <si>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</si>
  <si>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</si>
  <si>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</si>
  <si>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</si>
  <si>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</si>
  <si>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</si>
  <si>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</si>
  <si>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</si>
  <si>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</si>
  <si>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</si>
  <si>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</si>
  <si>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</si>
  <si>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</si>
  <si>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</si>
  <si>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</si>
  <si>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</si>
  <si>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</si>
  <si>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</si>
  <si>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</si>
  <si>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</si>
  <si>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</si>
  <si>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</si>
  <si>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</si>
  <si>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</si>
  <si>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</si>
  <si>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</si>
  <si>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</si>
  <si>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</si>
  <si>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</si>
  <si>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</si>
  <si>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</si>
  <si>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</si>
  <si>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</si>
  <si>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</si>
  <si>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</si>
  <si>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</si>
  <si>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</si>
  <si>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</si>
  <si>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</si>
  <si>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</si>
  <si>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</si>
  <si>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</si>
  <si>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</si>
  <si>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</si>
  <si>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</si>
  <si>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</si>
  <si>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</si>
  <si>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</si>
  <si>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</si>
  <si>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</si>
  <si>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</si>
  <si>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</si>
  <si>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</si>
  <si>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</si>
  <si>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</si>
  <si>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</si>
  <si>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</si>
  <si>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</si>
  <si>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</si>
  <si>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</si>
  <si>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</si>
  <si>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</si>
  <si>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</si>
  <si>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</si>
  <si>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</si>
  <si>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</si>
  <si>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</si>
  <si>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</si>
  <si>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</si>
  <si>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</si>
  <si>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</si>
  <si>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</si>
  <si>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</si>
  <si>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</si>
  <si>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</si>
  <si>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</si>
  <si>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</si>
  <si>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</si>
  <si>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</si>
  <si>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</si>
  <si>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</si>
  <si>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</si>
  <si>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</si>
  <si>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</si>
  <si>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</si>
  <si>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</si>
  <si>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</si>
  <si>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</si>
  <si>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</si>
  <si>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</si>
  <si>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</si>
  <si>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</si>
  <si>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</si>
  <si>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</si>
  <si>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</si>
  <si>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</si>
  <si>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</si>
  <si>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</si>
  <si>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</si>
  <si>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</si>
  <si>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</si>
  <si>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</si>
  <si>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</si>
  <si>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</si>
  <si>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</si>
  <si>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</si>
  <si>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</si>
  <si>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</si>
  <si>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</si>
  <si>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</si>
  <si>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</si>
  <si>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</si>
  <si>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</si>
  <si>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</si>
  <si>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</si>
  <si>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</si>
  <si>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</si>
  <si>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</si>
  <si>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</si>
  <si>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</si>
  <si>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</si>
  <si>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</si>
  <si>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</si>
  <si>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</si>
  <si>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</si>
  <si>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</si>
  <si>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</si>
  <si>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</si>
  <si>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</si>
  <si>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</si>
  <si>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</si>
  <si>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</si>
  <si>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</si>
  <si>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</si>
  <si>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</si>
  <si>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</si>
  <si>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</si>
  <si>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</si>
  <si>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</si>
  <si>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</si>
  <si>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</si>
  <si>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</si>
  <si>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</si>
  <si>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</si>
  <si>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</si>
  <si>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</si>
  <si>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</si>
  <si>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</si>
  <si>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</si>
  <si>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</si>
  <si>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</si>
  <si>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</si>
  <si>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</si>
  <si>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</si>
  <si>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</si>
  <si>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</si>
  <si>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</si>
  <si>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</si>
  <si>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</si>
  <si>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</si>
  <si>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</si>
  <si>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</si>
  <si>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</si>
  <si>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</si>
  <si>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</si>
  <si>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</si>
  <si>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</si>
  <si>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</si>
  <si>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</si>
  <si>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</si>
  <si>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</si>
  <si>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</si>
  <si>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</si>
  <si>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</si>
  <si>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</si>
  <si>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</si>
  <si>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</si>
  <si>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</si>
  <si>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</si>
  <si>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</si>
  <si>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</si>
  <si>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</si>
  <si>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</si>
  <si>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</si>
  <si>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</si>
  <si>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</si>
  <si>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</si>
  <si>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</si>
  <si>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</si>
  <si>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</si>
  <si>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</si>
  <si>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</si>
  <si>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</si>
  <si>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</si>
  <si>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</si>
  <si>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</si>
  <si>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</si>
  <si>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</si>
  <si>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</si>
  <si>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</si>
  <si>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</si>
  <si>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</si>
  <si>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</si>
  <si>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</si>
  <si>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</si>
  <si>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</si>
  <si>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</si>
  <si>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</si>
  <si>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</si>
  <si>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</si>
  <si>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</si>
  <si>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</si>
  <si>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</si>
  <si>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</si>
  <si>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</si>
  <si>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</si>
  <si>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</si>
  <si>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</si>
  <si>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</si>
  <si>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</si>
  <si>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</si>
  <si>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</si>
  <si>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</si>
  <si>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</si>
  <si>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</si>
  <si>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</si>
  <si>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</si>
  <si>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</si>
  <si>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</si>
  <si>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</si>
  <si>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</si>
  <si>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</si>
  <si>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</si>
  <si>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</si>
  <si>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</si>
  <si>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</si>
  <si>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</si>
  <si>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</si>
  <si>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</si>
  <si>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</si>
  <si>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</si>
  <si>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</si>
  <si>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</si>
  <si>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</si>
  <si>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</si>
  <si>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</si>
  <si>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</si>
  <si>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</si>
  <si>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</si>
  <si>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</si>
  <si>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</si>
  <si>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</si>
  <si>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</si>
  <si>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</si>
  <si>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</si>
  <si>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</si>
  <si>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</si>
  <si>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</si>
  <si>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</si>
  <si>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</si>
  <si>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</si>
  <si>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</si>
  <si>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</si>
  <si>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</si>
  <si>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</si>
  <si>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</si>
  <si>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</si>
  <si>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</si>
  <si>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</si>
  <si>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</si>
  <si>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</si>
  <si>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</si>
  <si>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</si>
  <si>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</si>
  <si>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</si>
  <si>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</si>
  <si>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</si>
  <si>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</si>
  <si>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</si>
  <si>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</si>
  <si>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</si>
  <si>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</si>
  <si>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</si>
  <si>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</si>
  <si>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</si>
  <si>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</si>
  <si>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</si>
  <si>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</si>
  <si>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</si>
  <si>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</si>
  <si>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</si>
  <si>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</si>
  <si>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</si>
  <si>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</si>
  <si>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</si>
  <si>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</si>
  <si>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</si>
  <si>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</si>
  <si>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</si>
  <si>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</si>
  <si>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</si>
  <si>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</si>
  <si>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</si>
  <si>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</si>
  <si>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</si>
  <si>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</si>
  <si>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</si>
  <si>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</si>
  <si>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</si>
  <si>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</si>
  <si>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</si>
  <si>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</si>
  <si>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</si>
  <si>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</si>
  <si>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</si>
  <si>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</si>
  <si>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</si>
  <si>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</si>
  <si>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</si>
  <si>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</si>
  <si>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</si>
  <si>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</si>
  <si>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</si>
  <si>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</si>
  <si>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</si>
  <si>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</si>
  <si>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</si>
  <si>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</si>
  <si>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</si>
  <si>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</si>
  <si>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</si>
  <si>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</si>
  <si>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</si>
  <si>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</si>
  <si>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</si>
  <si>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</si>
  <si>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</si>
  <si>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平成１７年度</t>
  </si>
  <si>
    <t>終了予定なし</t>
  </si>
  <si>
    <t>大学振興課長
三浦　和幸</t>
  </si>
  <si>
    <t>　国を挙げて取り組むべき大学教育の改革課題に機動的に対応するため、専門的知見を持つ研究者を有する大学等に、（１）中教審等の審議に資する専門的な調査研究、（２）政策目標、提言内容等の具体化、実質化を図るために必要な方策に関する調査研究、（３）その他実態把握等の調査研究を必要とする政策課題等を委託し、質の高い情報等を効率的に収集する。その成果を今後の高等教育行政施策の企画立案及び改善に資するとともに、成果を広く公表することにより、各大学の取組を支援・促進し、大学改革の一層の推進と教育の質の向上を図ることを目的とする。</t>
  </si>
  <si>
    <t>大学改革推進委託費</t>
  </si>
  <si>
    <t>庁費、職員旅費、諸謝金</t>
  </si>
  <si>
    <t>調査研究の結果を高等教育行政施策の企画立案・改善に活用する</t>
  </si>
  <si>
    <t>調査研究の結果のうち、中央教育審議会での審議への活用等、高等教育行政施策の企画立案・改善へ活用されるものの割合</t>
  </si>
  <si>
    <t>成果報告書</t>
  </si>
  <si>
    <t>新規採択件数（大学改革推進委託に係るもののみ）</t>
  </si>
  <si>
    <t>件</t>
  </si>
  <si>
    <t>成果報告書公表件数（http://www.mext.go.jp/a_menu/koutou/itaku/index.htmに掲載）（大学改革推進委託に係るもののみであり、今後の予定を含む）</t>
  </si>
  <si>
    <t>執行額（千円）／採択件数（件）
大学改革推進委託の実施テーマ全体で算出
※事務費を除く　　　　　　　　　　　　　　</t>
    <phoneticPr fontId="5"/>
  </si>
  <si>
    <t>千円/件</t>
  </si>
  <si>
    <t>　　千円/件</t>
    <phoneticPr fontId="5"/>
  </si>
  <si>
    <t>40,787/8</t>
  </si>
  <si>
    <t>50,863/10</t>
  </si>
  <si>
    <t>40,000/7</t>
  </si>
  <si>
    <t>／　　　　　　　　　　　　　　</t>
    <phoneticPr fontId="5"/>
  </si>
  <si>
    <t>本事業において、大学における教育改革の実態の把握及び分析を行う調査研究などを実施することで、各大学における教育改革の現状を定量的に指標化することが可能となる。こうした指標によって、大学などにおける教育研究の質の向上という施策目標がいかに達成されたかを測ることが可能となり、より現実に即した施策立案が可能となる。</t>
  </si>
  <si>
    <t>-</t>
    <phoneticPr fontId="5"/>
  </si>
  <si>
    <t>-</t>
    <phoneticPr fontId="5"/>
  </si>
  <si>
    <t>大学教育に係る企画立案のエビデンスを得るものであり、社会のニーズを反映している。</t>
  </si>
  <si>
    <t>本事業は国を挙げて取り組むべき大学教育改革課題に機動的に対応するために調査研究を委託するもので、国の高等教育施策の立案機能等の確保のために必要。</t>
  </si>
  <si>
    <t>大学教育に係る企画立案のエビデンスを得るために必要かつ適切な事業であり、優先度の高い事業である。</t>
  </si>
  <si>
    <t>大学改革推進委託においては、原則として、一般競争入札を利用し、競争性を確保しながら支出先を選定しているところであるが、委託調査の内容が高度かつ専門的であったため、一者応募となった案件や不落随意契約となった案件があった。これらについても、厳正な審査手続きを踏まえ、予定価格を下回る金額で委託を実施した。今後は、余裕を持った公告期間を設ける等、より業者が参画し競争性が担保されるよう留意する。</t>
  </si>
  <si>
    <t>本事業は、支出先の選定に当たって一般競争入札(総合評価落札方式)を実施しており、国費の負担割合は妥当である。</t>
  </si>
  <si>
    <t>契約・額の確定の際に、委託費の費目・使途の内容について厳正に確認するなど、妥当なコスト水準かを確認している。</t>
  </si>
  <si>
    <t>契約・額の確定の際に、再委託先や再委託内容の必要性・合理性について厳正に確認するなど、資金の流れを確認している。</t>
  </si>
  <si>
    <t>契約・額の確定の際に、委託費の費目・使途の内容について厳正に確認することで、事業目的に即した真に必要なものに限定している。</t>
  </si>
  <si>
    <t>事業期間中に委託先との連絡を密に取り、調査研究の円滑な進行と委託費の適切な使用について確認している。</t>
  </si>
  <si>
    <t>事業目的は大学教育改革に係る調査研究の実施とその成果の活用であり、調査研究結果の活用割合は事業目的にふさわしい成果目標である。</t>
  </si>
  <si>
    <t>支出先の選定にあたっては、一般競争入札（総合評価落札方式）により各調査研究テーマを最も効果的、効率的に実施できる者を選んでいる。</t>
  </si>
  <si>
    <t>当初見込みにおいて想定していた数と概ね同程度又はそれ以上のテーマ数の調査研究を行っている。</t>
  </si>
  <si>
    <t>本事業で得られた成果報告書については、中教審等の会議での報告、ＨＰへの掲載、各種説明会での周知等を通じて活用の促進を図っている。</t>
  </si>
  <si>
    <t>○事業成果物
http://www.mext.go.jp/a_menu/koutou/itaku/index.htm</t>
  </si>
  <si>
    <t>174</t>
  </si>
  <si>
    <t>148</t>
  </si>
  <si>
    <t>158</t>
  </si>
  <si>
    <t>135</t>
  </si>
  <si>
    <t>138</t>
  </si>
  <si>
    <t>130</t>
  </si>
  <si>
    <t>○</t>
  </si>
  <si>
    <t>4　個性が輝く高等教育の振興</t>
    <phoneticPr fontId="5"/>
  </si>
  <si>
    <t>4-1  大学などにおける教育研究の質の向上</t>
    <phoneticPr fontId="5"/>
  </si>
  <si>
    <t>大学改革研究委託事業</t>
    <phoneticPr fontId="5"/>
  </si>
  <si>
    <t>高等教育局</t>
    <phoneticPr fontId="5"/>
  </si>
  <si>
    <t>大学振興課</t>
    <phoneticPr fontId="5"/>
  </si>
  <si>
    <t>-</t>
    <phoneticPr fontId="5"/>
  </si>
  <si>
    <t>　国公私立の大学（短期大学を含む）、独立行政法人、民間の調査研究機関等を対象に、調査研究テーマの実施計画を公募し、応募のあった実施計画について、外部の有識者・専門家等で構成される選定委員会により、実施方法、事業計画、実施体制等の審査（一般競争入札）を行う。選定した実施計画については、文部科学省と委託機関の長との間で委託契約を締結し、業務計画書に基づき事業を実施する。
【参考】H30実施テーマ：
(1)大学における学修成果の分析・活用に関する調査研究、(2)獣医学教育モデル・コア・カリキュラムの改訂に関する調査研究等を実施。</t>
    <phoneticPr fontId="5"/>
  </si>
  <si>
    <t>60,000/11</t>
    <phoneticPr fontId="5"/>
  </si>
  <si>
    <t>-</t>
    <phoneticPr fontId="5"/>
  </si>
  <si>
    <t>履修系統図（カリキュラムマップ、カリキュラムチャート）の活用（履修系統図を活用している大学／全国の国公私立大学）
※29年度実績値は調査中(令和元年度秋頃公表予定）
※30年度実績値は、令和元年度中に調査(令和２年度夏頃公表予定）</t>
    <rPh sb="70" eb="72">
      <t>レイワ</t>
    </rPh>
    <rPh sb="93" eb="95">
      <t>レイワ</t>
    </rPh>
    <rPh sb="95" eb="96">
      <t>ガン</t>
    </rPh>
    <rPh sb="103" eb="105">
      <t>レイワ</t>
    </rPh>
    <phoneticPr fontId="5"/>
  </si>
  <si>
    <t>プレゼンテーションやディスカッション等の口頭発表の技法を身に付けるためのプログラムを実施する大学の割合（実施する大学／全国の国公私立大学）
※29年度実績値は調査中(令和元年度秋頃公表予定）
※30年度実績値は、令和元年度中に調査(令和２年度夏頃公表予定）
※目標値は前年度実績以上</t>
    <phoneticPr fontId="5"/>
  </si>
  <si>
    <t>学生の学修時間や学修行動の把握を行っている大学の割合（把握を行っている大学/全国の国公私立大学）
※29年度実績値は調査中(令和元年度秋頃公表予定）
※30年度実績値は、令和元年度中に調査(令和２年度夏頃公表予定）
※目標値は前年度実績以上</t>
    <phoneticPr fontId="5"/>
  </si>
  <si>
    <t>○</t>
    <phoneticPr fontId="5"/>
  </si>
  <si>
    <t>有</t>
  </si>
  <si>
    <t>無</t>
  </si>
  <si>
    <t>‐</t>
  </si>
  <si>
    <t xml:space="preserve">中教審の審議に資する調査研究や政策目標、提言内容等の具体化、実施化を図るために必要な方策に関する調査研究を目的に委託しており、年度毎の様々な政策課題に対応するため、適切な調査研究テーマを設定し、速やかな選定に努めている。 </t>
  </si>
  <si>
    <t>引き続き、政策目標や提言内容等を踏まえた適切な調査研究テーマの設定や速やかな選定を行う。一般競争入札により委託先を決定する場合、当初想定していた額より小さい額で事業を実施できることが多いことを念頭に置き、落札率が低く予算に余剰が生じた場合に実施する予備テーマを用意するなど、より多くのテーマに係る調査研究を実施し、執行率を高めるよう努める。</t>
    <rPh sb="44" eb="46">
      <t>イッパン</t>
    </rPh>
    <rPh sb="46" eb="48">
      <t>キョウソウ</t>
    </rPh>
    <rPh sb="48" eb="50">
      <t>ニュウサツ</t>
    </rPh>
    <rPh sb="53" eb="56">
      <t>イタクサキ</t>
    </rPh>
    <rPh sb="57" eb="59">
      <t>ケッテイ</t>
    </rPh>
    <rPh sb="61" eb="63">
      <t>バアイ</t>
    </rPh>
    <rPh sb="64" eb="66">
      <t>トウショ</t>
    </rPh>
    <rPh sb="66" eb="68">
      <t>ソウテイ</t>
    </rPh>
    <rPh sb="72" eb="73">
      <t>ガク</t>
    </rPh>
    <rPh sb="75" eb="76">
      <t>チイ</t>
    </rPh>
    <rPh sb="78" eb="79">
      <t>ガク</t>
    </rPh>
    <rPh sb="80" eb="82">
      <t>ジギョウ</t>
    </rPh>
    <rPh sb="83" eb="85">
      <t>ジッシ</t>
    </rPh>
    <rPh sb="91" eb="92">
      <t>オオ</t>
    </rPh>
    <rPh sb="96" eb="98">
      <t>ネントウ</t>
    </rPh>
    <rPh sb="99" eb="100">
      <t>オ</t>
    </rPh>
    <rPh sb="102" eb="104">
      <t>ラクサツ</t>
    </rPh>
    <rPh sb="104" eb="105">
      <t>リツ</t>
    </rPh>
    <rPh sb="106" eb="107">
      <t>ヒク</t>
    </rPh>
    <rPh sb="108" eb="110">
      <t>ヨサン</t>
    </rPh>
    <rPh sb="111" eb="113">
      <t>ヨジョウ</t>
    </rPh>
    <rPh sb="114" eb="115">
      <t>ショウ</t>
    </rPh>
    <rPh sb="117" eb="119">
      <t>バアイ</t>
    </rPh>
    <rPh sb="120" eb="122">
      <t>ジッシ</t>
    </rPh>
    <rPh sb="124" eb="126">
      <t>ヨビ</t>
    </rPh>
    <rPh sb="130" eb="132">
      <t>ヨウイ</t>
    </rPh>
    <rPh sb="139" eb="140">
      <t>オオ</t>
    </rPh>
    <rPh sb="146" eb="147">
      <t>カカ</t>
    </rPh>
    <rPh sb="148" eb="150">
      <t>チョウサ</t>
    </rPh>
    <rPh sb="150" eb="152">
      <t>ケンキュウ</t>
    </rPh>
    <rPh sb="153" eb="155">
      <t>ジッシ</t>
    </rPh>
    <rPh sb="157" eb="159">
      <t>シッコウ</t>
    </rPh>
    <rPh sb="159" eb="160">
      <t>リツ</t>
    </rPh>
    <rPh sb="161" eb="162">
      <t>タカ</t>
    </rPh>
    <rPh sb="166" eb="167">
      <t>ツト</t>
    </rPh>
    <phoneticPr fontId="5"/>
  </si>
  <si>
    <t>人件費</t>
    <rPh sb="0" eb="3">
      <t>ジンケンヒ</t>
    </rPh>
    <phoneticPr fontId="5"/>
  </si>
  <si>
    <t>旅費</t>
    <rPh sb="0" eb="2">
      <t>リョヒ</t>
    </rPh>
    <phoneticPr fontId="5"/>
  </si>
  <si>
    <t>事業活動費</t>
    <rPh sb="0" eb="2">
      <t>ジギョウ</t>
    </rPh>
    <rPh sb="2" eb="4">
      <t>カツドウ</t>
    </rPh>
    <rPh sb="4" eb="5">
      <t>ヒ</t>
    </rPh>
    <phoneticPr fontId="5"/>
  </si>
  <si>
    <t>一般管理費</t>
    <rPh sb="0" eb="2">
      <t>イッパン</t>
    </rPh>
    <rPh sb="2" eb="5">
      <t>カンリヒ</t>
    </rPh>
    <phoneticPr fontId="5"/>
  </si>
  <si>
    <t>賃金</t>
    <rPh sb="0" eb="2">
      <t>チンギン</t>
    </rPh>
    <phoneticPr fontId="5"/>
  </si>
  <si>
    <t>委員旅費、職員旅費</t>
    <rPh sb="0" eb="2">
      <t>イイン</t>
    </rPh>
    <rPh sb="2" eb="4">
      <t>リョヒ</t>
    </rPh>
    <rPh sb="5" eb="7">
      <t>ショクイン</t>
    </rPh>
    <rPh sb="7" eb="9">
      <t>リョヒ</t>
    </rPh>
    <phoneticPr fontId="5"/>
  </si>
  <si>
    <t>諸謝金、印刷製本費、通信運搬費、消費税相当額</t>
    <rPh sb="0" eb="3">
      <t>ショシャキン</t>
    </rPh>
    <rPh sb="4" eb="6">
      <t>インサツ</t>
    </rPh>
    <rPh sb="6" eb="8">
      <t>セイホン</t>
    </rPh>
    <rPh sb="8" eb="9">
      <t>ヒ</t>
    </rPh>
    <rPh sb="10" eb="12">
      <t>ツウシン</t>
    </rPh>
    <rPh sb="12" eb="14">
      <t>ウンパン</t>
    </rPh>
    <rPh sb="14" eb="15">
      <t>ヒ</t>
    </rPh>
    <rPh sb="16" eb="19">
      <t>ショウヒゼイ</t>
    </rPh>
    <rPh sb="19" eb="21">
      <t>ソウトウ</t>
    </rPh>
    <rPh sb="21" eb="22">
      <t>ガク</t>
    </rPh>
    <phoneticPr fontId="5"/>
  </si>
  <si>
    <t>株式会社リベルタス・コンサルティング</t>
    <phoneticPr fontId="5"/>
  </si>
  <si>
    <t>国立大学法人等に活用可能な人事給与マネジメント制度の在り方に関する調査研究</t>
    <phoneticPr fontId="5"/>
  </si>
  <si>
    <t>一般社団法人全国高等教育障害学生支援協議会</t>
    <phoneticPr fontId="5"/>
  </si>
  <si>
    <t>平成３０年度先導的大学改革推進委託事業「重度障害学生に対する支援のあり方に関する調査研究」</t>
    <phoneticPr fontId="5"/>
  </si>
  <si>
    <t>株式会社インテージリサーチ</t>
    <phoneticPr fontId="5"/>
  </si>
  <si>
    <t>平成３０年度先導的大学改革推進委託事業「大学における学修成果の分析・活用等に関する調査研究」</t>
    <phoneticPr fontId="5"/>
  </si>
  <si>
    <t>株式会社リベルタス・コンサルティング</t>
  </si>
  <si>
    <t>平成３０年度先導的大学改革推進委託事業「2021年度入学者選抜に向けた各大学の検討状況に関する調査研究」</t>
    <phoneticPr fontId="5"/>
  </si>
  <si>
    <t>平成３０年度先導的大学改革推進委託事業「大学教育改革の実態の把握及び分析等に関する調査研究」</t>
    <phoneticPr fontId="5"/>
  </si>
  <si>
    <t>公益財団法人日弁連法務研究財団</t>
    <phoneticPr fontId="5"/>
  </si>
  <si>
    <t>平成３０年度先導的大学改革推進委託事業「法科大学院における法学未修者への教育手法に関する調査研究」</t>
    <phoneticPr fontId="5"/>
  </si>
  <si>
    <t>国立大学法人山口大学</t>
    <phoneticPr fontId="5"/>
  </si>
  <si>
    <t>平成３０年度先導的大学改革推進委託事業「獣医学教育モデル・コア・カリキュラムの改訂に関する調査研究」</t>
    <phoneticPr fontId="5"/>
  </si>
  <si>
    <t>A.株式会社リベルタス・コンサルティング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</si>
</sst>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52814</xdr:colOff>
      <xdr:row>742</xdr:row>
      <xdr:rowOff>297656</xdr:rowOff>
    </xdr:from>
    <xdr:to>
      <xdr:col>35</xdr:col>
      <xdr:colOff>27127</xdr:colOff>
      <xdr:row>744</xdr:row>
      <xdr:rowOff>142134</xdr:rowOff>
    </xdr:to>
    <xdr:sp macro="" textlink="">
      <xdr:nvSpPr>
        <xdr:cNvPr id="3" name="Rectangle 4">
          <a:extLst>
            <a:ext uri="{FF2B5EF4-FFF2-40B4-BE49-F238E27FC236}">
              <a16:creationId xmlns:a16="http://schemas.microsoft.com/office/drawing/2014/main" id="{7351CDCB-7D24-4AF5-BBC2-D6D056597D3B}"/>
            </a:ext>
          </a:extLst>
        </xdr:cNvPr>
        <xdr:cNvSpPr>
          <a:spLocks noChangeArrowheads="1"/>
        </xdr:cNvSpPr>
      </xdr:nvSpPr>
      <xdr:spPr bwMode="auto">
        <a:xfrm>
          <a:off x="4339064" y="49310585"/>
          <a:ext cx="2831813" cy="552049"/>
        </a:xfrm>
        <a:prstGeom prst="rect">
          <a:avLst/>
        </a:prstGeom>
        <a:solidFill>
          <a:schemeClr val="bg1"/>
        </a:solidFill>
        <a:ln w="9525">
          <a:solidFill>
            <a:srgbClr val="000000"/>
          </a:solidFill>
          <a:miter lim="800000"/>
          <a:headEnd/>
          <a:tailEnd/>
        </a:ln>
      </xdr:spPr>
      <xdr:txBody>
        <a:bodyPr vertOverflow="clip" wrap="square" lIns="27432" tIns="18288" rIns="27432" bIns="18288" anchor="ctr"/>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34202</xdr:colOff>
      <xdr:row>744</xdr:row>
      <xdr:rowOff>258195</xdr:rowOff>
    </xdr:from>
    <xdr:to>
      <xdr:col>35</xdr:col>
      <xdr:colOff>45739</xdr:colOff>
      <xdr:row>747</xdr:row>
      <xdr:rowOff>109326</xdr:rowOff>
    </xdr:to>
    <xdr:sp macro="" textlink="">
      <xdr:nvSpPr>
        <xdr:cNvPr id="4" name="AutoShape 22">
          <a:extLst>
            <a:ext uri="{FF2B5EF4-FFF2-40B4-BE49-F238E27FC236}">
              <a16:creationId xmlns:a16="http://schemas.microsoft.com/office/drawing/2014/main" id="{5BCB6E97-E26A-467D-9399-342EEA561B7E}"/>
            </a:ext>
          </a:extLst>
        </xdr:cNvPr>
        <xdr:cNvSpPr>
          <a:spLocks noChangeArrowheads="1"/>
        </xdr:cNvSpPr>
      </xdr:nvSpPr>
      <xdr:spPr bwMode="auto">
        <a:xfrm>
          <a:off x="4320452" y="49978695"/>
          <a:ext cx="2869037" cy="912488"/>
        </a:xfrm>
        <a:prstGeom prst="bracketPair">
          <a:avLst>
            <a:gd name="adj" fmla="val 16667"/>
          </a:avLst>
        </a:prstGeom>
        <a:solidFill>
          <a:schemeClr val="bg1"/>
        </a:solidFill>
        <a:ln w="9525">
          <a:solidFill>
            <a:srgbClr val="000000"/>
          </a:solidFill>
          <a:round/>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新たな教育手法の開発や具体的な導入方法等の先導的調査研究を委託し、成果を高等教育行政施策の企画立案及び改善に資するとともに、成果を広く公表。</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52814</xdr:colOff>
      <xdr:row>753</xdr:row>
      <xdr:rowOff>181313</xdr:rowOff>
    </xdr:from>
    <xdr:to>
      <xdr:col>35</xdr:col>
      <xdr:colOff>27126</xdr:colOff>
      <xdr:row>756</xdr:row>
      <xdr:rowOff>178363</xdr:rowOff>
    </xdr:to>
    <xdr:sp macro="" textlink="">
      <xdr:nvSpPr>
        <xdr:cNvPr id="5" name="Rectangle 7">
          <a:extLst>
            <a:ext uri="{FF2B5EF4-FFF2-40B4-BE49-F238E27FC236}">
              <a16:creationId xmlns:a16="http://schemas.microsoft.com/office/drawing/2014/main" id="{6B601639-3EC0-4F2C-B337-E1C44CF17668}"/>
            </a:ext>
          </a:extLst>
        </xdr:cNvPr>
        <xdr:cNvSpPr>
          <a:spLocks noChangeArrowheads="1"/>
        </xdr:cNvSpPr>
      </xdr:nvSpPr>
      <xdr:spPr bwMode="auto">
        <a:xfrm>
          <a:off x="4339064" y="53085884"/>
          <a:ext cx="2831812" cy="1058408"/>
        </a:xfrm>
        <a:prstGeom prst="rect">
          <a:avLst/>
        </a:prstGeom>
        <a:solidFill>
          <a:schemeClr val="bg1"/>
        </a:solidFill>
        <a:ln w="9525">
          <a:solidFill>
            <a:srgbClr val="000000"/>
          </a:solidFill>
          <a:miter lim="800000"/>
          <a:headEnd/>
          <a:tailEnd/>
        </a:ln>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大学改革推進委託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Ａ．大学、民間の調査研究機関等（全７件）</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166687</xdr:colOff>
      <xdr:row>756</xdr:row>
      <xdr:rowOff>288130</xdr:rowOff>
    </xdr:from>
    <xdr:to>
      <xdr:col>37</xdr:col>
      <xdr:colOff>117361</xdr:colOff>
      <xdr:row>757</xdr:row>
      <xdr:rowOff>432706</xdr:rowOff>
    </xdr:to>
    <xdr:sp macro="" textlink="">
      <xdr:nvSpPr>
        <xdr:cNvPr id="6" name="AutoShape 9">
          <a:extLst>
            <a:ext uri="{FF2B5EF4-FFF2-40B4-BE49-F238E27FC236}">
              <a16:creationId xmlns:a16="http://schemas.microsoft.com/office/drawing/2014/main" id="{4EFF6355-0BEB-48C1-A834-4D4B0B6BD5BB}"/>
            </a:ext>
          </a:extLst>
        </xdr:cNvPr>
        <xdr:cNvSpPr>
          <a:spLocks noChangeArrowheads="1"/>
        </xdr:cNvSpPr>
      </xdr:nvSpPr>
      <xdr:spPr bwMode="auto">
        <a:xfrm>
          <a:off x="3840616" y="54254059"/>
          <a:ext cx="3828709" cy="811326"/>
        </a:xfrm>
        <a:prstGeom prst="bracketPair">
          <a:avLst>
            <a:gd name="adj" fmla="val 16667"/>
          </a:avLst>
        </a:prstGeom>
        <a:solidFill>
          <a:schemeClr val="bg1"/>
        </a:solidFill>
        <a:ln w="9525">
          <a:solidFill>
            <a:srgbClr val="000000"/>
          </a:solidFill>
          <a:round/>
          <a:headEnd/>
          <a:tailEnd/>
        </a:ln>
      </xdr:spPr>
      <xdr:txBody>
        <a:bodyPr vertOverflow="clip" wrap="square" lIns="27432" tIns="18288" rIns="0" bIns="0" anchor="t"/>
        <a:lstStyle/>
        <a:p>
          <a:pPr marL="0" indent="0"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国立大学法人等に活用可能な人事給与マネジメント制度の在り方に関する調査研究等を実施。受託機関は、高等教育制度についての識見を有する複数の者の参画を得ながら事業を実施。</a:t>
          </a:r>
        </a:p>
      </xdr:txBody>
    </xdr:sp>
    <xdr:clientData/>
  </xdr:twoCellAnchor>
  <xdr:twoCellAnchor>
    <xdr:from>
      <xdr:col>28</xdr:col>
      <xdr:colOff>39970</xdr:colOff>
      <xdr:row>748</xdr:row>
      <xdr:rowOff>64066</xdr:rowOff>
    </xdr:from>
    <xdr:to>
      <xdr:col>28</xdr:col>
      <xdr:colOff>39970</xdr:colOff>
      <xdr:row>752</xdr:row>
      <xdr:rowOff>337115</xdr:rowOff>
    </xdr:to>
    <xdr:cxnSp macro="">
      <xdr:nvCxnSpPr>
        <xdr:cNvPr id="7" name="直線矢印コネクタ 6">
          <a:extLst>
            <a:ext uri="{FF2B5EF4-FFF2-40B4-BE49-F238E27FC236}">
              <a16:creationId xmlns:a16="http://schemas.microsoft.com/office/drawing/2014/main" id="{013EB6B9-5E1C-4DF7-92F5-6DFBC9DC1B0D}"/>
            </a:ext>
          </a:extLst>
        </xdr:cNvPr>
        <xdr:cNvCxnSpPr/>
      </xdr:nvCxnSpPr>
      <xdr:spPr>
        <a:xfrm flipH="1">
          <a:off x="5754970" y="51199709"/>
          <a:ext cx="0" cy="16881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23303</xdr:colOff>
      <xdr:row>742</xdr:row>
      <xdr:rowOff>265440</xdr:rowOff>
    </xdr:from>
    <xdr:to>
      <xdr:col>47</xdr:col>
      <xdr:colOff>132481</xdr:colOff>
      <xdr:row>745</xdr:row>
      <xdr:rowOff>97270</xdr:rowOff>
    </xdr:to>
    <xdr:sp macro="" textlink="">
      <xdr:nvSpPr>
        <xdr:cNvPr id="8" name="Rectangle 5">
          <a:extLst>
            <a:ext uri="{FF2B5EF4-FFF2-40B4-BE49-F238E27FC236}">
              <a16:creationId xmlns:a16="http://schemas.microsoft.com/office/drawing/2014/main" id="{0FABA8DD-24D9-41A7-B7D0-3E4431AA571E}"/>
            </a:ext>
          </a:extLst>
        </xdr:cNvPr>
        <xdr:cNvSpPr>
          <a:spLocks noChangeArrowheads="1"/>
        </xdr:cNvSpPr>
      </xdr:nvSpPr>
      <xdr:spPr bwMode="auto">
        <a:xfrm>
          <a:off x="7688127" y="49033440"/>
          <a:ext cx="1924530" cy="873977"/>
        </a:xfrm>
        <a:prstGeom prst="rect">
          <a:avLst/>
        </a:prstGeom>
        <a:noFill/>
        <a:ln>
          <a:noFill/>
        </a:ln>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ja-JP" altLang="ja-JP" sz="1000" b="0" i="0" baseline="0">
              <a:effectLst/>
              <a:latin typeface="+mn-lt"/>
              <a:ea typeface="+mn-ea"/>
              <a:cs typeface="+mn-cs"/>
            </a:rPr>
            <a:t>　</a:t>
          </a:r>
          <a:r>
            <a:rPr lang="ja-JP" altLang="en-US" sz="1000" b="0" i="0" baseline="0">
              <a:effectLst/>
              <a:latin typeface="+mn-lt"/>
              <a:ea typeface="+mn-ea"/>
              <a:cs typeface="+mn-cs"/>
            </a:rPr>
            <a:t>０．２</a:t>
          </a:r>
          <a:r>
            <a:rPr lang="ja-JP" altLang="ja-JP" sz="1000" b="0" i="0" baseline="0">
              <a:effectLst/>
              <a:latin typeface="+mn-lt"/>
              <a:ea typeface="+mn-ea"/>
              <a:cs typeface="+mn-cs"/>
            </a:rPr>
            <a:t>百万円</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０．３百万円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０</a:t>
          </a:r>
          <a:r>
            <a:rPr lang="ja-JP" altLang="ja-JP" sz="1000" b="0" i="0" baseline="0">
              <a:effectLst/>
              <a:latin typeface="+mn-lt"/>
              <a:ea typeface="+mn-ea"/>
              <a:cs typeface="+mn-cs"/>
            </a:rPr>
            <a:t>円</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０．８百万円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46</xdr:col>
      <xdr:colOff>95536</xdr:colOff>
      <xdr:row>743</xdr:row>
      <xdr:rowOff>178719</xdr:rowOff>
    </xdr:from>
    <xdr:to>
      <xdr:col>49</xdr:col>
      <xdr:colOff>192128</xdr:colOff>
      <xdr:row>744</xdr:row>
      <xdr:rowOff>183990</xdr:rowOff>
    </xdr:to>
    <xdr:sp macro="" textlink="">
      <xdr:nvSpPr>
        <xdr:cNvPr id="9" name="Rectangle 6">
          <a:extLst>
            <a:ext uri="{FF2B5EF4-FFF2-40B4-BE49-F238E27FC236}">
              <a16:creationId xmlns:a16="http://schemas.microsoft.com/office/drawing/2014/main" id="{0E5CA2C7-66A7-497F-BCA6-79BAB7F3FB7D}"/>
            </a:ext>
          </a:extLst>
        </xdr:cNvPr>
        <xdr:cNvSpPr>
          <a:spLocks noChangeArrowheads="1"/>
        </xdr:cNvSpPr>
      </xdr:nvSpPr>
      <xdr:spPr bwMode="auto">
        <a:xfrm>
          <a:off x="9374007" y="49294101"/>
          <a:ext cx="701709" cy="352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46</xdr:col>
      <xdr:colOff>23303</xdr:colOff>
      <xdr:row>743</xdr:row>
      <xdr:rowOff>35165</xdr:rowOff>
    </xdr:from>
    <xdr:to>
      <xdr:col>46</xdr:col>
      <xdr:colOff>71723</xdr:colOff>
      <xdr:row>744</xdr:row>
      <xdr:rowOff>327544</xdr:rowOff>
    </xdr:to>
    <xdr:sp macro="" textlink="">
      <xdr:nvSpPr>
        <xdr:cNvPr id="10" name="AutoShape 4">
          <a:extLst>
            <a:ext uri="{FF2B5EF4-FFF2-40B4-BE49-F238E27FC236}">
              <a16:creationId xmlns:a16="http://schemas.microsoft.com/office/drawing/2014/main" id="{4B2D78F8-71A9-439C-A52C-5AF781C03FBA}"/>
            </a:ext>
          </a:extLst>
        </xdr:cNvPr>
        <xdr:cNvSpPr>
          <a:spLocks/>
        </xdr:cNvSpPr>
      </xdr:nvSpPr>
      <xdr:spPr bwMode="auto">
        <a:xfrm>
          <a:off x="9301774" y="49150547"/>
          <a:ext cx="48420" cy="639762"/>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0"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131</v>
      </c>
      <c r="AT2" s="220"/>
      <c r="AU2" s="220"/>
      <c r="AV2" s="52" t="str">
        <f>IF(AW2="", "", "-")</f>
        <v/>
      </c>
      <c r="AW2" s="399"/>
      <c r="AX2" s="399"/>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624</v>
      </c>
      <c r="AF5" s="717"/>
      <c r="AG5" s="717"/>
      <c r="AH5" s="717"/>
      <c r="AI5" s="717"/>
      <c r="AJ5" s="717"/>
      <c r="AK5" s="717"/>
      <c r="AL5" s="717"/>
      <c r="AM5" s="717"/>
      <c r="AN5" s="717"/>
      <c r="AO5" s="717"/>
      <c r="AP5" s="718"/>
      <c r="AQ5" s="719" t="s">
        <v>579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7" t="s">
        <v>514</v>
      </c>
      <c r="Z7" s="296"/>
      <c r="AA7" s="296"/>
      <c r="AB7" s="296"/>
      <c r="AC7" s="296"/>
      <c r="AD7" s="398"/>
      <c r="AE7" s="385" t="s">
        <v>571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3.25" customHeight="1" x14ac:dyDescent="0.15">
      <c r="A10" s="739" t="s">
        <v>30</v>
      </c>
      <c r="B10" s="740"/>
      <c r="C10" s="740"/>
      <c r="D10" s="740"/>
      <c r="E10" s="740"/>
      <c r="F10" s="740"/>
      <c r="G10" s="672" t="s">
        <v>626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85</v>
      </c>
      <c r="Q13" s="109"/>
      <c r="R13" s="109"/>
      <c r="S13" s="109"/>
      <c r="T13" s="109"/>
      <c r="U13" s="109"/>
      <c r="V13" s="110"/>
      <c r="W13" s="108">
        <v>63</v>
      </c>
      <c r="X13" s="109"/>
      <c r="Y13" s="109"/>
      <c r="Z13" s="109"/>
      <c r="AA13" s="109"/>
      <c r="AB13" s="109"/>
      <c r="AC13" s="110"/>
      <c r="AD13" s="108">
        <v>41.300000000000004</v>
      </c>
      <c r="AE13" s="109"/>
      <c r="AF13" s="109"/>
      <c r="AG13" s="109"/>
      <c r="AH13" s="109"/>
      <c r="AI13" s="109"/>
      <c r="AJ13" s="110"/>
      <c r="AK13" s="108">
        <v>61.300000000000004</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625</v>
      </c>
      <c r="AE14" s="109"/>
      <c r="AF14" s="109"/>
      <c r="AG14" s="109"/>
      <c r="AH14" s="109"/>
      <c r="AI14" s="109"/>
      <c r="AJ14" s="110"/>
      <c r="AK14" s="108" t="s">
        <v>571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85</v>
      </c>
      <c r="Q18" s="115"/>
      <c r="R18" s="115"/>
      <c r="S18" s="115"/>
      <c r="T18" s="115"/>
      <c r="U18" s="115"/>
      <c r="V18" s="116"/>
      <c r="W18" s="114">
        <f>SUM(W13:AC17)</f>
        <v>63</v>
      </c>
      <c r="X18" s="115"/>
      <c r="Y18" s="115"/>
      <c r="Z18" s="115"/>
      <c r="AA18" s="115"/>
      <c r="AB18" s="115"/>
      <c r="AC18" s="116"/>
      <c r="AD18" s="114">
        <f>SUM(AD13:AJ17)</f>
        <v>41.300000000000004</v>
      </c>
      <c r="AE18" s="115"/>
      <c r="AF18" s="115"/>
      <c r="AG18" s="115"/>
      <c r="AH18" s="115"/>
      <c r="AI18" s="115"/>
      <c r="AJ18" s="116"/>
      <c r="AK18" s="114">
        <f>SUM(AK13:AQ17)</f>
        <v>61.300000000000004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65</v>
      </c>
      <c r="Q19" s="109"/>
      <c r="R19" s="109"/>
      <c r="S19" s="109"/>
      <c r="T19" s="109"/>
      <c r="U19" s="109"/>
      <c r="V19" s="110"/>
      <c r="W19" s="108">
        <v>51</v>
      </c>
      <c r="X19" s="109"/>
      <c r="Y19" s="109"/>
      <c r="Z19" s="109"/>
      <c r="AA19" s="109"/>
      <c r="AB19" s="109"/>
      <c r="AC19" s="110"/>
      <c r="AD19" s="108">
        <v>37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0.76470588235294112</v>
      </c>
      <c r="Q20" s="539"/>
      <c r="R20" s="539"/>
      <c r="S20" s="539"/>
      <c r="T20" s="539"/>
      <c r="U20" s="539"/>
      <c r="V20" s="539"/>
      <c r="W20" s="539">
        <f t="shared" ref="W20" si="0">IF(W18=0, "-", SUM(W19)/W18)</f>
        <v>0.80952380952380953</v>
      </c>
      <c r="X20" s="539"/>
      <c r="Y20" s="539"/>
      <c r="Z20" s="539"/>
      <c r="AA20" s="539"/>
      <c r="AB20" s="539"/>
      <c r="AC20" s="539"/>
      <c r="AD20" s="539">
        <f t="shared" ref="AD20" si="1">IF(AD18=0, "-", SUM(AD19)/AD18)</f>
        <v>0.89588377723970936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0.76470588235294112</v>
      </c>
      <c r="Q21" s="539"/>
      <c r="R21" s="539"/>
      <c r="S21" s="539"/>
      <c r="T21" s="539"/>
      <c r="U21" s="539"/>
      <c r="V21" s="539"/>
      <c r="W21" s="539">
        <f t="shared" ref="W21" si="2">IF(W19=0, "-", SUM(W19)/SUM(W13,W14))</f>
        <v>0.80952380952380953</v>
      </c>
      <c r="X21" s="539"/>
      <c r="Y21" s="539"/>
      <c r="Z21" s="539"/>
      <c r="AA21" s="539"/>
      <c r="AB21" s="539"/>
      <c r="AC21" s="539"/>
      <c r="AD21" s="539">
        <f t="shared" ref="AD21" si="3">IF(AD19=0, "-", SUM(AD19)/SUM(AD13,AD14))</f>
        <v>0.89588377723970936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60</v>
      </c>
      <c r="Q23" s="106"/>
      <c r="R23" s="106"/>
      <c r="S23" s="106"/>
      <c r="T23" s="106"/>
      <c r="U23" s="106"/>
      <c r="V23" s="107"/>
      <c r="W23" s="105"/>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1.3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61.300000000000004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534</v>
      </c>
      <c r="AF30" s="389"/>
      <c r="AG30" s="389"/>
      <c r="AH30" s="390"/>
      <c r="AI30" s="388" t="s">
        <v>531</v>
      </c>
      <c r="AJ30" s="389"/>
      <c r="AK30" s="389"/>
      <c r="AL30" s="390"/>
      <c r="AM30" s="391" t="s">
        <v>526</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t="s">
        <v>571</v>
      </c>
      <c r="AR31" s="136"/>
      <c r="AS31" s="137" t="s">
        <v>355</v>
      </c>
      <c r="AT31" s="172"/>
      <c r="AU31" s="271">
        <v>31</v>
      </c>
      <c r="AV31" s="271"/>
      <c r="AW31" s="381" t="s">
        <v>300</v>
      </c>
      <c r="AX31" s="382"/>
    </row>
    <row r="32" spans="1:50" ht="30.7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40" t="s">
        <v>12</v>
      </c>
      <c r="Z32" s="549"/>
      <c r="AA32" s="550"/>
      <c r="AB32" s="551" t="s">
        <v>495</v>
      </c>
      <c r="AC32" s="551"/>
      <c r="AD32" s="551"/>
      <c r="AE32" s="366">
        <v>100</v>
      </c>
      <c r="AF32" s="367"/>
      <c r="AG32" s="367"/>
      <c r="AH32" s="367"/>
      <c r="AI32" s="366">
        <v>100</v>
      </c>
      <c r="AJ32" s="367"/>
      <c r="AK32" s="367"/>
      <c r="AL32" s="367"/>
      <c r="AM32" s="366">
        <v>100</v>
      </c>
      <c r="AN32" s="367"/>
      <c r="AO32" s="367"/>
      <c r="AP32" s="367"/>
      <c r="AQ32" s="111" t="s">
        <v>571</v>
      </c>
      <c r="AR32" s="112"/>
      <c r="AS32" s="112"/>
      <c r="AT32" s="113"/>
      <c r="AU32" s="367" t="s">
        <v>571</v>
      </c>
      <c r="AV32" s="367"/>
      <c r="AW32" s="367"/>
      <c r="AX32" s="369"/>
    </row>
    <row r="33" spans="1:50" ht="30.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495</v>
      </c>
      <c r="AC33" s="522"/>
      <c r="AD33" s="522"/>
      <c r="AE33" s="366">
        <v>100</v>
      </c>
      <c r="AF33" s="367"/>
      <c r="AG33" s="367"/>
      <c r="AH33" s="367"/>
      <c r="AI33" s="366">
        <v>100</v>
      </c>
      <c r="AJ33" s="367"/>
      <c r="AK33" s="367"/>
      <c r="AL33" s="367"/>
      <c r="AM33" s="366">
        <v>100</v>
      </c>
      <c r="AN33" s="367"/>
      <c r="AO33" s="367"/>
      <c r="AP33" s="367"/>
      <c r="AQ33" s="111" t="s">
        <v>571</v>
      </c>
      <c r="AR33" s="112"/>
      <c r="AS33" s="112"/>
      <c r="AT33" s="113"/>
      <c r="AU33" s="367">
        <v>100</v>
      </c>
      <c r="AV33" s="367"/>
      <c r="AW33" s="367"/>
      <c r="AX33" s="369"/>
    </row>
    <row r="34" spans="1:50" ht="30.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100</v>
      </c>
      <c r="AF34" s="367"/>
      <c r="AG34" s="367"/>
      <c r="AH34" s="367"/>
      <c r="AI34" s="366">
        <v>100</v>
      </c>
      <c r="AJ34" s="367"/>
      <c r="AK34" s="367"/>
      <c r="AL34" s="367"/>
      <c r="AM34" s="366">
        <v>100</v>
      </c>
      <c r="AN34" s="367"/>
      <c r="AO34" s="367"/>
      <c r="AP34" s="367"/>
      <c r="AQ34" s="111" t="s">
        <v>571</v>
      </c>
      <c r="AR34" s="112"/>
      <c r="AS34" s="112"/>
      <c r="AT34" s="113"/>
      <c r="AU34" s="367" t="s">
        <v>571</v>
      </c>
      <c r="AV34" s="367"/>
      <c r="AW34" s="367"/>
      <c r="AX34" s="369"/>
    </row>
    <row r="35" spans="1:50" ht="23.25" customHeight="1" x14ac:dyDescent="0.15">
      <c r="A35" s="897" t="s">
        <v>504</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534</v>
      </c>
      <c r="AF65" s="371"/>
      <c r="AG65" s="371"/>
      <c r="AH65" s="372"/>
      <c r="AI65" s="370" t="s">
        <v>531</v>
      </c>
      <c r="AJ65" s="371"/>
      <c r="AK65" s="371"/>
      <c r="AL65" s="372"/>
      <c r="AM65" s="377" t="s">
        <v>526</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6">
        <v>8</v>
      </c>
      <c r="AF101" s="367"/>
      <c r="AG101" s="367"/>
      <c r="AH101" s="368"/>
      <c r="AI101" s="366">
        <v>10</v>
      </c>
      <c r="AJ101" s="367"/>
      <c r="AK101" s="367"/>
      <c r="AL101" s="368"/>
      <c r="AM101" s="366">
        <v>7</v>
      </c>
      <c r="AN101" s="367"/>
      <c r="AO101" s="367"/>
      <c r="AP101" s="368"/>
      <c r="AQ101" s="366" t="s">
        <v>628</v>
      </c>
      <c r="AR101" s="367"/>
      <c r="AS101" s="367"/>
      <c r="AT101" s="368"/>
      <c r="AU101" s="366"/>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587</v>
      </c>
      <c r="AC102" s="551"/>
      <c r="AD102" s="551"/>
      <c r="AE102" s="360">
        <v>10</v>
      </c>
      <c r="AF102" s="360"/>
      <c r="AG102" s="360"/>
      <c r="AH102" s="360"/>
      <c r="AI102" s="360">
        <v>9</v>
      </c>
      <c r="AJ102" s="360"/>
      <c r="AK102" s="360"/>
      <c r="AL102" s="360"/>
      <c r="AM102" s="360">
        <v>7</v>
      </c>
      <c r="AN102" s="360"/>
      <c r="AO102" s="360"/>
      <c r="AP102" s="360"/>
      <c r="AQ102" s="814">
        <v>11</v>
      </c>
      <c r="AR102" s="815"/>
      <c r="AS102" s="815"/>
      <c r="AT102" s="816"/>
      <c r="AU102" s="814">
        <v>11</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45" customHeight="1" x14ac:dyDescent="0.15">
      <c r="A104" s="491"/>
      <c r="B104" s="492"/>
      <c r="C104" s="492"/>
      <c r="D104" s="492"/>
      <c r="E104" s="492"/>
      <c r="F104" s="493"/>
      <c r="G104" s="161" t="s">
        <v>588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587</v>
      </c>
      <c r="AC104" s="472"/>
      <c r="AD104" s="473"/>
      <c r="AE104" s="366">
        <v>8</v>
      </c>
      <c r="AF104" s="367"/>
      <c r="AG104" s="367"/>
      <c r="AH104" s="368"/>
      <c r="AI104" s="366">
        <v>10</v>
      </c>
      <c r="AJ104" s="367"/>
      <c r="AK104" s="367"/>
      <c r="AL104" s="368"/>
      <c r="AM104" s="366">
        <v>7</v>
      </c>
      <c r="AN104" s="367"/>
      <c r="AO104" s="367"/>
      <c r="AP104" s="368"/>
      <c r="AQ104" s="366" t="s">
        <v>628</v>
      </c>
      <c r="AR104" s="367"/>
      <c r="AS104" s="367"/>
      <c r="AT104" s="368"/>
      <c r="AU104" s="366"/>
      <c r="AV104" s="367"/>
      <c r="AW104" s="367"/>
      <c r="AX104" s="368"/>
    </row>
    <row r="105" spans="1:60" ht="4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t="s">
        <v>587</v>
      </c>
      <c r="AC105" s="409"/>
      <c r="AD105" s="410"/>
      <c r="AE105" s="360">
        <v>8</v>
      </c>
      <c r="AF105" s="360"/>
      <c r="AG105" s="360"/>
      <c r="AH105" s="360"/>
      <c r="AI105" s="360">
        <v>10</v>
      </c>
      <c r="AJ105" s="360"/>
      <c r="AK105" s="360"/>
      <c r="AL105" s="360"/>
      <c r="AM105" s="360">
        <v>7</v>
      </c>
      <c r="AN105" s="360"/>
      <c r="AO105" s="360"/>
      <c r="AP105" s="360"/>
      <c r="AQ105" s="366">
        <v>11</v>
      </c>
      <c r="AR105" s="367"/>
      <c r="AS105" s="367"/>
      <c r="AT105" s="368"/>
      <c r="AU105" s="814">
        <v>11</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15">
      <c r="A116" s="292"/>
      <c r="B116" s="293"/>
      <c r="C116" s="293"/>
      <c r="D116" s="293"/>
      <c r="E116" s="293"/>
      <c r="F116" s="294"/>
      <c r="G116" s="353" t="s">
        <v>589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590</v>
      </c>
      <c r="AC116" s="301"/>
      <c r="AD116" s="302"/>
      <c r="AE116" s="360">
        <v>5098</v>
      </c>
      <c r="AF116" s="360"/>
      <c r="AG116" s="360"/>
      <c r="AH116" s="360"/>
      <c r="AI116" s="360">
        <v>5086</v>
      </c>
      <c r="AJ116" s="360"/>
      <c r="AK116" s="360"/>
      <c r="AL116" s="360"/>
      <c r="AM116" s="360">
        <v>5714</v>
      </c>
      <c r="AN116" s="360"/>
      <c r="AO116" s="360"/>
      <c r="AP116" s="360"/>
      <c r="AQ116" s="366">
        <v>5454</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591</v>
      </c>
      <c r="AC117" s="344"/>
      <c r="AD117" s="345"/>
      <c r="AE117" s="306" t="s">
        <v>592</v>
      </c>
      <c r="AF117" s="306"/>
      <c r="AG117" s="306"/>
      <c r="AH117" s="306"/>
      <c r="AI117" s="306" t="s">
        <v>593</v>
      </c>
      <c r="AJ117" s="306"/>
      <c r="AK117" s="306"/>
      <c r="AL117" s="306"/>
      <c r="AM117" s="306" t="s">
        <v>594</v>
      </c>
      <c r="AN117" s="306"/>
      <c r="AO117" s="306"/>
      <c r="AP117" s="306"/>
      <c r="AQ117" s="306" t="s">
        <v>627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hidden="1" customHeight="1" x14ac:dyDescent="0.15">
      <c r="A119" s="292"/>
      <c r="B119" s="293"/>
      <c r="C119" s="293"/>
      <c r="D119" s="293"/>
      <c r="E119" s="293"/>
      <c r="F119" s="294"/>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483</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hidden="1" customHeight="1" x14ac:dyDescent="0.15">
      <c r="A122" s="292"/>
      <c r="B122" s="293"/>
      <c r="C122" s="293"/>
      <c r="D122" s="293"/>
      <c r="E122" s="293"/>
      <c r="F122" s="294"/>
      <c r="G122" s="353" t="s">
        <v>595</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483</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15">
      <c r="A125" s="292"/>
      <c r="B125" s="293"/>
      <c r="C125" s="293"/>
      <c r="D125" s="293"/>
      <c r="E125" s="293"/>
      <c r="F125" s="294"/>
      <c r="G125" s="353" t="s">
        <v>595</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483</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15">
      <c r="A128" s="292"/>
      <c r="B128" s="293"/>
      <c r="C128" s="293"/>
      <c r="D128" s="293"/>
      <c r="E128" s="293"/>
      <c r="F128" s="294"/>
      <c r="G128" s="353" t="s">
        <v>595</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483</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4"/>
      <c r="G134" s="230" t="s">
        <v>629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495</v>
      </c>
      <c r="AC134" s="221"/>
      <c r="AD134" s="221"/>
      <c r="AE134" s="266">
        <v>67.3</v>
      </c>
      <c r="AF134" s="112"/>
      <c r="AG134" s="112"/>
      <c r="AH134" s="112"/>
      <c r="AI134" s="266" t="s">
        <v>571</v>
      </c>
      <c r="AJ134" s="112"/>
      <c r="AK134" s="112"/>
      <c r="AL134" s="112"/>
      <c r="AM134" s="266"/>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c r="AN135" s="112"/>
      <c r="AO135" s="112"/>
      <c r="AP135" s="112"/>
      <c r="AQ135" s="266" t="s">
        <v>571</v>
      </c>
      <c r="AR135" s="112"/>
      <c r="AS135" s="112"/>
      <c r="AT135" s="112"/>
      <c r="AU135" s="266" t="s">
        <v>571</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571</v>
      </c>
      <c r="AR137" s="271"/>
      <c r="AS137" s="137" t="s">
        <v>355</v>
      </c>
      <c r="AT137" s="172"/>
      <c r="AU137" s="136" t="s">
        <v>571</v>
      </c>
      <c r="AV137" s="136"/>
      <c r="AW137" s="137" t="s">
        <v>300</v>
      </c>
      <c r="AX137" s="138"/>
    </row>
    <row r="138" spans="1:50" ht="50.25" customHeight="1" x14ac:dyDescent="0.15">
      <c r="A138" s="994"/>
      <c r="B138" s="252"/>
      <c r="C138" s="251"/>
      <c r="D138" s="252"/>
      <c r="E138" s="251"/>
      <c r="F138" s="314"/>
      <c r="G138" s="230" t="s">
        <v>630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495</v>
      </c>
      <c r="AC138" s="221"/>
      <c r="AD138" s="221"/>
      <c r="AE138" s="266">
        <v>83.3</v>
      </c>
      <c r="AF138" s="112"/>
      <c r="AG138" s="112"/>
      <c r="AH138" s="112"/>
      <c r="AI138" s="266" t="s">
        <v>571</v>
      </c>
      <c r="AJ138" s="112"/>
      <c r="AK138" s="112"/>
      <c r="AL138" s="112"/>
      <c r="AM138" s="266"/>
      <c r="AN138" s="112"/>
      <c r="AO138" s="112"/>
      <c r="AP138" s="112"/>
      <c r="AQ138" s="266" t="s">
        <v>571</v>
      </c>
      <c r="AR138" s="112"/>
      <c r="AS138" s="112"/>
      <c r="AT138" s="112"/>
      <c r="AU138" s="266" t="s">
        <v>571</v>
      </c>
      <c r="AV138" s="112"/>
      <c r="AW138" s="112"/>
      <c r="AX138" s="222"/>
    </row>
    <row r="139" spans="1:50" ht="50.2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571</v>
      </c>
      <c r="AC139" s="133"/>
      <c r="AD139" s="133"/>
      <c r="AE139" s="266" t="s">
        <v>571</v>
      </c>
      <c r="AF139" s="112"/>
      <c r="AG139" s="112"/>
      <c r="AH139" s="112"/>
      <c r="AI139" s="266" t="s">
        <v>571</v>
      </c>
      <c r="AJ139" s="112"/>
      <c r="AK139" s="112"/>
      <c r="AL139" s="112"/>
      <c r="AM139" s="266"/>
      <c r="AN139" s="112"/>
      <c r="AO139" s="112"/>
      <c r="AP139" s="112"/>
      <c r="AQ139" s="266" t="s">
        <v>571</v>
      </c>
      <c r="AR139" s="112"/>
      <c r="AS139" s="112"/>
      <c r="AT139" s="112"/>
      <c r="AU139" s="266" t="s">
        <v>571</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571</v>
      </c>
      <c r="AR141" s="271"/>
      <c r="AS141" s="137" t="s">
        <v>355</v>
      </c>
      <c r="AT141" s="172"/>
      <c r="AU141" s="136" t="s">
        <v>571</v>
      </c>
      <c r="AV141" s="136"/>
      <c r="AW141" s="137" t="s">
        <v>300</v>
      </c>
      <c r="AX141" s="138"/>
    </row>
    <row r="142" spans="1:50" ht="39.75" customHeight="1" x14ac:dyDescent="0.15">
      <c r="A142" s="994"/>
      <c r="B142" s="252"/>
      <c r="C142" s="251"/>
      <c r="D142" s="252"/>
      <c r="E142" s="251"/>
      <c r="F142" s="314"/>
      <c r="G142" s="230" t="s">
        <v>631</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495</v>
      </c>
      <c r="AC142" s="221"/>
      <c r="AD142" s="221"/>
      <c r="AE142" s="266">
        <v>85.2</v>
      </c>
      <c r="AF142" s="112"/>
      <c r="AG142" s="112"/>
      <c r="AH142" s="112"/>
      <c r="AI142" s="266" t="s">
        <v>571</v>
      </c>
      <c r="AJ142" s="112"/>
      <c r="AK142" s="112"/>
      <c r="AL142" s="112"/>
      <c r="AM142" s="266"/>
      <c r="AN142" s="112"/>
      <c r="AO142" s="112"/>
      <c r="AP142" s="112"/>
      <c r="AQ142" s="266" t="s">
        <v>571</v>
      </c>
      <c r="AR142" s="112"/>
      <c r="AS142" s="112"/>
      <c r="AT142" s="112"/>
      <c r="AU142" s="266" t="s">
        <v>571</v>
      </c>
      <c r="AV142" s="112"/>
      <c r="AW142" s="112"/>
      <c r="AX142" s="222"/>
    </row>
    <row r="143" spans="1:50" ht="49.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571</v>
      </c>
      <c r="AC143" s="133"/>
      <c r="AD143" s="133"/>
      <c r="AE143" s="266" t="s">
        <v>571</v>
      </c>
      <c r="AF143" s="112"/>
      <c r="AG143" s="112"/>
      <c r="AH143" s="112"/>
      <c r="AI143" s="266" t="s">
        <v>571</v>
      </c>
      <c r="AJ143" s="112"/>
      <c r="AK143" s="112"/>
      <c r="AL143" s="112"/>
      <c r="AM143" s="266"/>
      <c r="AN143" s="112"/>
      <c r="AO143" s="112"/>
      <c r="AP143" s="112"/>
      <c r="AQ143" s="266" t="s">
        <v>571</v>
      </c>
      <c r="AR143" s="112"/>
      <c r="AS143" s="112"/>
      <c r="AT143" s="112"/>
      <c r="AU143" s="266" t="s">
        <v>571</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 customHeight="1" x14ac:dyDescent="0.15">
      <c r="A188" s="994"/>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597</v>
      </c>
      <c r="K430" s="242"/>
      <c r="L430" s="242"/>
      <c r="M430" s="242"/>
      <c r="N430" s="242"/>
      <c r="O430" s="242"/>
      <c r="P430" s="242"/>
      <c r="Q430" s="242"/>
      <c r="R430" s="242"/>
      <c r="S430" s="242"/>
      <c r="T430" s="243"/>
      <c r="U430" s="244" t="s">
        <v>565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355</v>
      </c>
      <c r="AH432" s="172"/>
      <c r="AI432" s="182"/>
      <c r="AJ432" s="182"/>
      <c r="AK432" s="182"/>
      <c r="AL432" s="177"/>
      <c r="AM432" s="182"/>
      <c r="AN432" s="182"/>
      <c r="AO432" s="182"/>
      <c r="AP432" s="177"/>
      <c r="AQ432" s="217" t="s">
        <v>565</v>
      </c>
      <c r="AR432" s="136"/>
      <c r="AS432" s="137" t="s">
        <v>355</v>
      </c>
      <c r="AT432" s="172"/>
      <c r="AU432" s="136" t="s">
        <v>565</v>
      </c>
      <c r="AV432" s="136"/>
      <c r="AW432" s="137" t="s">
        <v>300</v>
      </c>
      <c r="AX432" s="138"/>
    </row>
    <row r="433" spans="1:50" ht="23.25" customHeight="1" x14ac:dyDescent="0.15">
      <c r="A433" s="994"/>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565</v>
      </c>
      <c r="AC433" s="133"/>
      <c r="AD433" s="133"/>
      <c r="AE433" s="111" t="s">
        <v>598</v>
      </c>
      <c r="AF433" s="112"/>
      <c r="AG433" s="112"/>
      <c r="AH433" s="113"/>
      <c r="AI433" s="111" t="s">
        <v>598</v>
      </c>
      <c r="AJ433" s="112"/>
      <c r="AK433" s="112"/>
      <c r="AL433" s="112"/>
      <c r="AM433" s="111" t="s">
        <v>571</v>
      </c>
      <c r="AN433" s="112"/>
      <c r="AO433" s="112"/>
      <c r="AP433" s="113"/>
      <c r="AQ433" s="111" t="s">
        <v>598</v>
      </c>
      <c r="AR433" s="112"/>
      <c r="AS433" s="112"/>
      <c r="AT433" s="113"/>
      <c r="AU433" s="112" t="s">
        <v>598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598</v>
      </c>
      <c r="AF434" s="112"/>
      <c r="AG434" s="112"/>
      <c r="AH434" s="113"/>
      <c r="AI434" s="111" t="s">
        <v>598</v>
      </c>
      <c r="AJ434" s="112"/>
      <c r="AK434" s="112"/>
      <c r="AL434" s="112"/>
      <c r="AM434" s="111" t="s">
        <v>571</v>
      </c>
      <c r="AN434" s="112"/>
      <c r="AO434" s="112"/>
      <c r="AP434" s="113"/>
      <c r="AQ434" s="111" t="s">
        <v>598</v>
      </c>
      <c r="AR434" s="112"/>
      <c r="AS434" s="112"/>
      <c r="AT434" s="113"/>
      <c r="AU434" s="112" t="s">
        <v>598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598</v>
      </c>
      <c r="AJ435" s="112"/>
      <c r="AK435" s="112"/>
      <c r="AL435" s="112"/>
      <c r="AM435" s="111" t="s">
        <v>571</v>
      </c>
      <c r="AN435" s="112"/>
      <c r="AO435" s="112"/>
      <c r="AP435" s="113"/>
      <c r="AQ435" s="111" t="s">
        <v>598</v>
      </c>
      <c r="AR435" s="112"/>
      <c r="AS435" s="112"/>
      <c r="AT435" s="113"/>
      <c r="AU435" s="112" t="s">
        <v>598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7" t="s">
        <v>565</v>
      </c>
      <c r="AR457" s="136"/>
      <c r="AS457" s="137" t="s">
        <v>355</v>
      </c>
      <c r="AT457" s="172"/>
      <c r="AU457" s="136" t="s">
        <v>565</v>
      </c>
      <c r="AV457" s="136"/>
      <c r="AW457" s="137" t="s">
        <v>300</v>
      </c>
      <c r="AX457" s="138"/>
    </row>
    <row r="458" spans="1:50" ht="23.25" customHeight="1" x14ac:dyDescent="0.15">
      <c r="A458" s="994"/>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598</v>
      </c>
      <c r="AF458" s="112"/>
      <c r="AG458" s="112"/>
      <c r="AH458" s="112"/>
      <c r="AI458" s="111" t="s">
        <v>597</v>
      </c>
      <c r="AJ458" s="112"/>
      <c r="AK458" s="112"/>
      <c r="AL458" s="112"/>
      <c r="AM458" s="111" t="s">
        <v>571</v>
      </c>
      <c r="AN458" s="112"/>
      <c r="AO458" s="112"/>
      <c r="AP458" s="113"/>
      <c r="AQ458" s="111" t="s">
        <v>598</v>
      </c>
      <c r="AR458" s="112"/>
      <c r="AS458" s="112"/>
      <c r="AT458" s="113"/>
      <c r="AU458" s="112" t="s">
        <v>598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598</v>
      </c>
      <c r="AF459" s="112"/>
      <c r="AG459" s="112"/>
      <c r="AH459" s="113"/>
      <c r="AI459" s="111" t="s">
        <v>597</v>
      </c>
      <c r="AJ459" s="112"/>
      <c r="AK459" s="112"/>
      <c r="AL459" s="112"/>
      <c r="AM459" s="111" t="s">
        <v>571</v>
      </c>
      <c r="AN459" s="112"/>
      <c r="AO459" s="112"/>
      <c r="AP459" s="113"/>
      <c r="AQ459" s="111" t="s">
        <v>598</v>
      </c>
      <c r="AR459" s="112"/>
      <c r="AS459" s="112"/>
      <c r="AT459" s="113"/>
      <c r="AU459" s="112" t="s">
        <v>598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597</v>
      </c>
      <c r="AF460" s="112"/>
      <c r="AG460" s="112"/>
      <c r="AH460" s="113"/>
      <c r="AI460" s="111" t="s">
        <v>598</v>
      </c>
      <c r="AJ460" s="112"/>
      <c r="AK460" s="112"/>
      <c r="AL460" s="112"/>
      <c r="AM460" s="111" t="s">
        <v>571</v>
      </c>
      <c r="AN460" s="112"/>
      <c r="AO460" s="112"/>
      <c r="AP460" s="113"/>
      <c r="AQ460" s="111" t="s">
        <v>598</v>
      </c>
      <c r="AR460" s="112"/>
      <c r="AS460" s="112"/>
      <c r="AT460" s="113"/>
      <c r="AU460" s="112" t="s">
        <v>597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632</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632</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3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632</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39"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632</v>
      </c>
      <c r="AE705" s="733"/>
      <c r="AF705" s="733"/>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9"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9"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632</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632</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38.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632</v>
      </c>
      <c r="AE710" s="155"/>
      <c r="AF710" s="155"/>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632</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635</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39"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632</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49.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632</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632</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39.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632</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632</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635</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6" customHeight="1" thickBot="1" x14ac:dyDescent="0.2">
      <c r="A735" s="611" t="s">
        <v>612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613</v>
      </c>
      <c r="F737" s="122"/>
      <c r="G737" s="122"/>
      <c r="H737" s="122"/>
      <c r="I737" s="122"/>
      <c r="J737" s="122"/>
      <c r="K737" s="122"/>
      <c r="L737" s="122"/>
      <c r="M737" s="122"/>
      <c r="N737" s="101" t="s">
        <v>541</v>
      </c>
      <c r="O737" s="101"/>
      <c r="P737" s="101"/>
      <c r="Q737" s="101"/>
      <c r="R737" s="122" t="s">
        <v>614</v>
      </c>
      <c r="S737" s="122"/>
      <c r="T737" s="122"/>
      <c r="U737" s="122"/>
      <c r="V737" s="122"/>
      <c r="W737" s="122"/>
      <c r="X737" s="122"/>
      <c r="Y737" s="122"/>
      <c r="Z737" s="122"/>
      <c r="AA737" s="101" t="s">
        <v>540</v>
      </c>
      <c r="AB737" s="101"/>
      <c r="AC737" s="101"/>
      <c r="AD737" s="101"/>
      <c r="AE737" s="122" t="s">
        <v>615</v>
      </c>
      <c r="AF737" s="122"/>
      <c r="AG737" s="122"/>
      <c r="AH737" s="122"/>
      <c r="AI737" s="122"/>
      <c r="AJ737" s="122"/>
      <c r="AK737" s="122"/>
      <c r="AL737" s="122"/>
      <c r="AM737" s="122"/>
      <c r="AN737" s="101" t="s">
        <v>539</v>
      </c>
      <c r="AO737" s="101"/>
      <c r="AP737" s="101"/>
      <c r="AQ737" s="101"/>
      <c r="AR737" s="102" t="s">
        <v>616</v>
      </c>
      <c r="AS737" s="103"/>
      <c r="AT737" s="103"/>
      <c r="AU737" s="103"/>
      <c r="AV737" s="103"/>
      <c r="AW737" s="103"/>
      <c r="AX737" s="104"/>
      <c r="AY737" s="89"/>
      <c r="AZ737" s="89"/>
    </row>
    <row r="738" spans="1:52" ht="24.75" customHeight="1" x14ac:dyDescent="0.15">
      <c r="A738" s="123" t="s">
        <v>538</v>
      </c>
      <c r="B738" s="124"/>
      <c r="C738" s="124"/>
      <c r="D738" s="125"/>
      <c r="E738" s="122" t="s">
        <v>617</v>
      </c>
      <c r="F738" s="122"/>
      <c r="G738" s="122"/>
      <c r="H738" s="122"/>
      <c r="I738" s="122"/>
      <c r="J738" s="122"/>
      <c r="K738" s="122"/>
      <c r="L738" s="122"/>
      <c r="M738" s="122"/>
      <c r="N738" s="101" t="s">
        <v>537</v>
      </c>
      <c r="O738" s="101"/>
      <c r="P738" s="101"/>
      <c r="Q738" s="101"/>
      <c r="R738" s="122" t="s">
        <v>618</v>
      </c>
      <c r="S738" s="122"/>
      <c r="T738" s="122"/>
      <c r="U738" s="122"/>
      <c r="V738" s="122"/>
      <c r="W738" s="122"/>
      <c r="X738" s="122"/>
      <c r="Y738" s="122"/>
      <c r="Z738" s="122"/>
      <c r="AA738" s="101" t="s">
        <v>536</v>
      </c>
      <c r="AB738" s="101"/>
      <c r="AC738" s="101"/>
      <c r="AD738" s="101"/>
      <c r="AE738" s="122" t="s">
        <v>618</v>
      </c>
      <c r="AF738" s="122"/>
      <c r="AG738" s="122"/>
      <c r="AH738" s="122"/>
      <c r="AI738" s="122"/>
      <c r="AJ738" s="122"/>
      <c r="AK738" s="122"/>
      <c r="AL738" s="122"/>
      <c r="AM738" s="122"/>
      <c r="AN738" s="101" t="s">
        <v>532</v>
      </c>
      <c r="AO738" s="101"/>
      <c r="AP738" s="101"/>
      <c r="AQ738" s="101"/>
      <c r="AR738" s="102">
        <v>134</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658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638</v>
      </c>
      <c r="H781" s="450"/>
      <c r="I781" s="450"/>
      <c r="J781" s="450"/>
      <c r="K781" s="451"/>
      <c r="L781" s="452" t="s">
        <v>642</v>
      </c>
      <c r="M781" s="453"/>
      <c r="N781" s="453"/>
      <c r="O781" s="453"/>
      <c r="P781" s="453"/>
      <c r="Q781" s="453"/>
      <c r="R781" s="453"/>
      <c r="S781" s="453"/>
      <c r="T781" s="453"/>
      <c r="U781" s="453"/>
      <c r="V781" s="453"/>
      <c r="W781" s="453"/>
      <c r="X781" s="454"/>
      <c r="Y781" s="455">
        <v>4.6240670000000001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0" t="s">
        <v>639</v>
      </c>
      <c r="H782" s="351"/>
      <c r="I782" s="351"/>
      <c r="J782" s="351"/>
      <c r="K782" s="352"/>
      <c r="L782" s="403" t="s">
        <v>643</v>
      </c>
      <c r="M782" s="404"/>
      <c r="N782" s="404"/>
      <c r="O782" s="404"/>
      <c r="P782" s="404"/>
      <c r="Q782" s="404"/>
      <c r="R782" s="404"/>
      <c r="S782" s="404"/>
      <c r="T782" s="404"/>
      <c r="U782" s="404"/>
      <c r="V782" s="404"/>
      <c r="W782" s="404"/>
      <c r="X782" s="405"/>
      <c r="Y782" s="400">
        <v>6.7199999999999996E-2</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3"/>
      <c r="C783" s="763"/>
      <c r="D783" s="763"/>
      <c r="E783" s="763"/>
      <c r="F783" s="764"/>
      <c r="G783" s="350" t="s">
        <v>640</v>
      </c>
      <c r="H783" s="351"/>
      <c r="I783" s="351"/>
      <c r="J783" s="351"/>
      <c r="K783" s="352"/>
      <c r="L783" s="403" t="s">
        <v>644</v>
      </c>
      <c r="M783" s="404"/>
      <c r="N783" s="404"/>
      <c r="O783" s="404"/>
      <c r="P783" s="404"/>
      <c r="Q783" s="404"/>
      <c r="R783" s="404"/>
      <c r="S783" s="404"/>
      <c r="T783" s="404"/>
      <c r="U783" s="404"/>
      <c r="V783" s="404"/>
      <c r="W783" s="404"/>
      <c r="X783" s="405"/>
      <c r="Y783" s="400">
        <v>1.8871389999999999</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6"/>
      <c r="B784" s="763"/>
      <c r="C784" s="763"/>
      <c r="D784" s="763"/>
      <c r="E784" s="763"/>
      <c r="F784" s="764"/>
      <c r="G784" s="350" t="s">
        <v>641</v>
      </c>
      <c r="H784" s="351"/>
      <c r="I784" s="351"/>
      <c r="J784" s="351"/>
      <c r="K784" s="352"/>
      <c r="L784" s="403" t="s">
        <v>641</v>
      </c>
      <c r="M784" s="404"/>
      <c r="N784" s="404"/>
      <c r="O784" s="404"/>
      <c r="P784" s="404"/>
      <c r="Q784" s="404"/>
      <c r="R784" s="404"/>
      <c r="S784" s="404"/>
      <c r="T784" s="404"/>
      <c r="U784" s="404"/>
      <c r="V784" s="404"/>
      <c r="W784" s="404"/>
      <c r="X784" s="405"/>
      <c r="Y784" s="400">
        <v>0.65759400000000001</v>
      </c>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7.2359999999999989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491</v>
      </c>
      <c r="AI836" s="348"/>
      <c r="AJ836" s="348"/>
      <c r="AK836" s="348"/>
      <c r="AL836" s="348" t="s">
        <v>21</v>
      </c>
      <c r="AM836" s="348"/>
      <c r="AN836" s="348"/>
      <c r="AO836" s="426"/>
      <c r="AP836" s="427" t="s">
        <v>420</v>
      </c>
      <c r="AQ836" s="427"/>
      <c r="AR836" s="427"/>
      <c r="AS836" s="427"/>
      <c r="AT836" s="427"/>
      <c r="AU836" s="427"/>
      <c r="AV836" s="427"/>
      <c r="AW836" s="427"/>
      <c r="AX836" s="427"/>
    </row>
    <row r="837" spans="1:50" ht="60" customHeight="1" x14ac:dyDescent="0.15">
      <c r="A837" s="406">
        <v>1</v>
      </c>
      <c r="B837" s="406">
        <v>1</v>
      </c>
      <c r="C837" s="425" t="s">
        <v>645</v>
      </c>
      <c r="D837" s="420"/>
      <c r="E837" s="420"/>
      <c r="F837" s="420"/>
      <c r="G837" s="420"/>
      <c r="H837" s="420"/>
      <c r="I837" s="420"/>
      <c r="J837" s="421">
        <v>4010401058533</v>
      </c>
      <c r="K837" s="422"/>
      <c r="L837" s="422"/>
      <c r="M837" s="422"/>
      <c r="N837" s="422"/>
      <c r="O837" s="422"/>
      <c r="P837" s="317" t="s">
        <v>646</v>
      </c>
      <c r="Q837" s="318"/>
      <c r="R837" s="318"/>
      <c r="S837" s="318"/>
      <c r="T837" s="318"/>
      <c r="U837" s="318"/>
      <c r="V837" s="318"/>
      <c r="W837" s="318"/>
      <c r="X837" s="318"/>
      <c r="Y837" s="319">
        <v>7.2</v>
      </c>
      <c r="Z837" s="320"/>
      <c r="AA837" s="320"/>
      <c r="AB837" s="321"/>
      <c r="AC837" s="329" t="s">
        <v>497</v>
      </c>
      <c r="AD837" s="330"/>
      <c r="AE837" s="330"/>
      <c r="AF837" s="330"/>
      <c r="AG837" s="330"/>
      <c r="AH837" s="423">
        <v>1</v>
      </c>
      <c r="AI837" s="424"/>
      <c r="AJ837" s="424"/>
      <c r="AK837" s="424"/>
      <c r="AL837" s="326">
        <v>93.043599999999998</v>
      </c>
      <c r="AM837" s="327"/>
      <c r="AN837" s="327"/>
      <c r="AO837" s="328"/>
      <c r="AP837" s="322"/>
      <c r="AQ837" s="322"/>
      <c r="AR837" s="322"/>
      <c r="AS837" s="322"/>
      <c r="AT837" s="322"/>
      <c r="AU837" s="322"/>
      <c r="AV837" s="322"/>
      <c r="AW837" s="322"/>
      <c r="AX837" s="322"/>
    </row>
    <row r="838" spans="1:50" ht="60" customHeight="1" x14ac:dyDescent="0.15">
      <c r="A838" s="406">
        <v>2</v>
      </c>
      <c r="B838" s="406">
        <v>1</v>
      </c>
      <c r="C838" s="425" t="s">
        <v>647</v>
      </c>
      <c r="D838" s="420"/>
      <c r="E838" s="420"/>
      <c r="F838" s="420"/>
      <c r="G838" s="420"/>
      <c r="H838" s="420"/>
      <c r="I838" s="420"/>
      <c r="J838" s="421">
        <v>4011005006060</v>
      </c>
      <c r="K838" s="422"/>
      <c r="L838" s="422"/>
      <c r="M838" s="422"/>
      <c r="N838" s="422"/>
      <c r="O838" s="422"/>
      <c r="P838" s="317" t="s">
        <v>648</v>
      </c>
      <c r="Q838" s="318"/>
      <c r="R838" s="318"/>
      <c r="S838" s="318"/>
      <c r="T838" s="318"/>
      <c r="U838" s="318"/>
      <c r="V838" s="318"/>
      <c r="W838" s="318"/>
      <c r="X838" s="318"/>
      <c r="Y838" s="319">
        <v>6.2</v>
      </c>
      <c r="Z838" s="320"/>
      <c r="AA838" s="320"/>
      <c r="AB838" s="321"/>
      <c r="AC838" s="329" t="s">
        <v>497</v>
      </c>
      <c r="AD838" s="330"/>
      <c r="AE838" s="330"/>
      <c r="AF838" s="330"/>
      <c r="AG838" s="330"/>
      <c r="AH838" s="423">
        <v>1</v>
      </c>
      <c r="AI838" s="424"/>
      <c r="AJ838" s="424"/>
      <c r="AK838" s="424"/>
      <c r="AL838" s="326">
        <v>99.5261</v>
      </c>
      <c r="AM838" s="327"/>
      <c r="AN838" s="327"/>
      <c r="AO838" s="328"/>
      <c r="AP838" s="322"/>
      <c r="AQ838" s="322"/>
      <c r="AR838" s="322"/>
      <c r="AS838" s="322"/>
      <c r="AT838" s="322"/>
      <c r="AU838" s="322"/>
      <c r="AV838" s="322"/>
      <c r="AW838" s="322"/>
      <c r="AX838" s="322"/>
    </row>
    <row r="839" spans="1:50" ht="60" customHeight="1" x14ac:dyDescent="0.15">
      <c r="A839" s="406">
        <v>3</v>
      </c>
      <c r="B839" s="406">
        <v>1</v>
      </c>
      <c r="C839" s="425" t="s">
        <v>649</v>
      </c>
      <c r="D839" s="420"/>
      <c r="E839" s="420"/>
      <c r="F839" s="420"/>
      <c r="G839" s="420"/>
      <c r="H839" s="420"/>
      <c r="I839" s="420"/>
      <c r="J839" s="421">
        <v>6012701004917</v>
      </c>
      <c r="K839" s="422"/>
      <c r="L839" s="422"/>
      <c r="M839" s="422"/>
      <c r="N839" s="422"/>
      <c r="O839" s="422"/>
      <c r="P839" s="317" t="s">
        <v>650</v>
      </c>
      <c r="Q839" s="318"/>
      <c r="R839" s="318"/>
      <c r="S839" s="318"/>
      <c r="T839" s="318"/>
      <c r="U839" s="318"/>
      <c r="V839" s="318"/>
      <c r="W839" s="318"/>
      <c r="X839" s="318"/>
      <c r="Y839" s="319">
        <v>5.7</v>
      </c>
      <c r="Z839" s="320"/>
      <c r="AA839" s="320"/>
      <c r="AB839" s="321"/>
      <c r="AC839" s="329" t="s">
        <v>497</v>
      </c>
      <c r="AD839" s="330"/>
      <c r="AE839" s="330"/>
      <c r="AF839" s="330"/>
      <c r="AG839" s="330"/>
      <c r="AH839" s="324">
        <v>3</v>
      </c>
      <c r="AI839" s="325"/>
      <c r="AJ839" s="325"/>
      <c r="AK839" s="325"/>
      <c r="AL839" s="326">
        <v>79.002399999999994</v>
      </c>
      <c r="AM839" s="327"/>
      <c r="AN839" s="327"/>
      <c r="AO839" s="328"/>
      <c r="AP839" s="322"/>
      <c r="AQ839" s="322"/>
      <c r="AR839" s="322"/>
      <c r="AS839" s="322"/>
      <c r="AT839" s="322"/>
      <c r="AU839" s="322"/>
      <c r="AV839" s="322"/>
      <c r="AW839" s="322"/>
      <c r="AX839" s="322"/>
    </row>
    <row r="840" spans="1:50" ht="75" customHeight="1" x14ac:dyDescent="0.15">
      <c r="A840" s="406">
        <v>4</v>
      </c>
      <c r="B840" s="406">
        <v>1</v>
      </c>
      <c r="C840" s="425" t="s">
        <v>651</v>
      </c>
      <c r="D840" s="420"/>
      <c r="E840" s="420"/>
      <c r="F840" s="420"/>
      <c r="G840" s="420"/>
      <c r="H840" s="420"/>
      <c r="I840" s="420"/>
      <c r="J840" s="421">
        <v>4010401058533</v>
      </c>
      <c r="K840" s="422"/>
      <c r="L840" s="422"/>
      <c r="M840" s="422"/>
      <c r="N840" s="422"/>
      <c r="O840" s="422"/>
      <c r="P840" s="317" t="s">
        <v>652</v>
      </c>
      <c r="Q840" s="318"/>
      <c r="R840" s="318"/>
      <c r="S840" s="318"/>
      <c r="T840" s="318"/>
      <c r="U840" s="318"/>
      <c r="V840" s="318"/>
      <c r="W840" s="318"/>
      <c r="X840" s="318"/>
      <c r="Y840" s="319">
        <v>5.4</v>
      </c>
      <c r="Z840" s="320"/>
      <c r="AA840" s="320"/>
      <c r="AB840" s="321"/>
      <c r="AC840" s="329" t="s">
        <v>497</v>
      </c>
      <c r="AD840" s="330"/>
      <c r="AE840" s="330"/>
      <c r="AF840" s="330"/>
      <c r="AG840" s="330"/>
      <c r="AH840" s="324">
        <v>2</v>
      </c>
      <c r="AI840" s="325"/>
      <c r="AJ840" s="325"/>
      <c r="AK840" s="325"/>
      <c r="AL840" s="326">
        <v>90.120099999999994</v>
      </c>
      <c r="AM840" s="327"/>
      <c r="AN840" s="327"/>
      <c r="AO840" s="328"/>
      <c r="AP840" s="322"/>
      <c r="AQ840" s="322"/>
      <c r="AR840" s="322"/>
      <c r="AS840" s="322"/>
      <c r="AT840" s="322"/>
      <c r="AU840" s="322"/>
      <c r="AV840" s="322"/>
      <c r="AW840" s="322"/>
      <c r="AX840" s="322"/>
    </row>
    <row r="841" spans="1:50" ht="60" customHeight="1" x14ac:dyDescent="0.15">
      <c r="A841" s="406">
        <v>5</v>
      </c>
      <c r="B841" s="406">
        <v>1</v>
      </c>
      <c r="C841" s="425" t="s">
        <v>651</v>
      </c>
      <c r="D841" s="420"/>
      <c r="E841" s="420"/>
      <c r="F841" s="420"/>
      <c r="G841" s="420"/>
      <c r="H841" s="420"/>
      <c r="I841" s="420"/>
      <c r="J841" s="421">
        <v>4010401058533</v>
      </c>
      <c r="K841" s="422"/>
      <c r="L841" s="422"/>
      <c r="M841" s="422"/>
      <c r="N841" s="422"/>
      <c r="O841" s="422"/>
      <c r="P841" s="317" t="s">
        <v>653</v>
      </c>
      <c r="Q841" s="318"/>
      <c r="R841" s="318"/>
      <c r="S841" s="318"/>
      <c r="T841" s="318"/>
      <c r="U841" s="318"/>
      <c r="V841" s="318"/>
      <c r="W841" s="318"/>
      <c r="X841" s="318"/>
      <c r="Y841" s="319">
        <v>5.3</v>
      </c>
      <c r="Z841" s="320"/>
      <c r="AA841" s="320"/>
      <c r="AB841" s="321"/>
      <c r="AC841" s="329" t="s">
        <v>497</v>
      </c>
      <c r="AD841" s="330"/>
      <c r="AE841" s="330"/>
      <c r="AF841" s="330"/>
      <c r="AG841" s="330"/>
      <c r="AH841" s="324">
        <v>1</v>
      </c>
      <c r="AI841" s="325"/>
      <c r="AJ841" s="325"/>
      <c r="AK841" s="325"/>
      <c r="AL841" s="326">
        <v>87.883899999999997</v>
      </c>
      <c r="AM841" s="327"/>
      <c r="AN841" s="327"/>
      <c r="AO841" s="328"/>
      <c r="AP841" s="322"/>
      <c r="AQ841" s="322"/>
      <c r="AR841" s="322"/>
      <c r="AS841" s="322"/>
      <c r="AT841" s="322"/>
      <c r="AU841" s="322"/>
      <c r="AV841" s="322"/>
      <c r="AW841" s="322"/>
      <c r="AX841" s="322"/>
    </row>
    <row r="842" spans="1:50" ht="74.25" customHeight="1" x14ac:dyDescent="0.15">
      <c r="A842" s="406">
        <v>6</v>
      </c>
      <c r="B842" s="406">
        <v>1</v>
      </c>
      <c r="C842" s="425" t="s">
        <v>654</v>
      </c>
      <c r="D842" s="420"/>
      <c r="E842" s="420"/>
      <c r="F842" s="420"/>
      <c r="G842" s="420"/>
      <c r="H842" s="420"/>
      <c r="I842" s="420"/>
      <c r="J842" s="421">
        <v>7010005015911</v>
      </c>
      <c r="K842" s="422"/>
      <c r="L842" s="422"/>
      <c r="M842" s="422"/>
      <c r="N842" s="422"/>
      <c r="O842" s="422"/>
      <c r="P842" s="317" t="s">
        <v>655</v>
      </c>
      <c r="Q842" s="318"/>
      <c r="R842" s="318"/>
      <c r="S842" s="318"/>
      <c r="T842" s="318"/>
      <c r="U842" s="318"/>
      <c r="V842" s="318"/>
      <c r="W842" s="318"/>
      <c r="X842" s="318"/>
      <c r="Y842" s="319">
        <v>2.2999999999999998</v>
      </c>
      <c r="Z842" s="320"/>
      <c r="AA842" s="320"/>
      <c r="AB842" s="321"/>
      <c r="AC842" s="329" t="s">
        <v>497</v>
      </c>
      <c r="AD842" s="330"/>
      <c r="AE842" s="330"/>
      <c r="AF842" s="330"/>
      <c r="AG842" s="330"/>
      <c r="AH842" s="324">
        <v>1</v>
      </c>
      <c r="AI842" s="325"/>
      <c r="AJ842" s="325"/>
      <c r="AK842" s="325"/>
      <c r="AL842" s="326">
        <v>98.991</v>
      </c>
      <c r="AM842" s="327"/>
      <c r="AN842" s="327"/>
      <c r="AO842" s="328"/>
      <c r="AP842" s="322"/>
      <c r="AQ842" s="322"/>
      <c r="AR842" s="322"/>
      <c r="AS842" s="322"/>
      <c r="AT842" s="322"/>
      <c r="AU842" s="322"/>
      <c r="AV842" s="322"/>
      <c r="AW842" s="322"/>
      <c r="AX842" s="322"/>
    </row>
    <row r="843" spans="1:50" ht="64.5" customHeight="1" x14ac:dyDescent="0.15">
      <c r="A843" s="406">
        <v>7</v>
      </c>
      <c r="B843" s="406">
        <v>1</v>
      </c>
      <c r="C843" s="425" t="s">
        <v>656</v>
      </c>
      <c r="D843" s="420"/>
      <c r="E843" s="420"/>
      <c r="F843" s="420"/>
      <c r="G843" s="420"/>
      <c r="H843" s="420"/>
      <c r="I843" s="420"/>
      <c r="J843" s="421">
        <v>9250005001134</v>
      </c>
      <c r="K843" s="422"/>
      <c r="L843" s="422"/>
      <c r="M843" s="422"/>
      <c r="N843" s="422"/>
      <c r="O843" s="422"/>
      <c r="P843" s="317" t="s">
        <v>657</v>
      </c>
      <c r="Q843" s="318"/>
      <c r="R843" s="318"/>
      <c r="S843" s="318"/>
      <c r="T843" s="318"/>
      <c r="U843" s="318"/>
      <c r="V843" s="318"/>
      <c r="W843" s="318"/>
      <c r="X843" s="318"/>
      <c r="Y843" s="319">
        <v>4.8</v>
      </c>
      <c r="Z843" s="320"/>
      <c r="AA843" s="320"/>
      <c r="AB843" s="321"/>
      <c r="AC843" s="329" t="s">
        <v>497</v>
      </c>
      <c r="AD843" s="330"/>
      <c r="AE843" s="330"/>
      <c r="AF843" s="330"/>
      <c r="AG843" s="330"/>
      <c r="AH843" s="324">
        <v>1</v>
      </c>
      <c r="AI843" s="325"/>
      <c r="AJ843" s="325"/>
      <c r="AK843" s="325"/>
      <c r="AL843" s="326">
        <v>99.247799999999998</v>
      </c>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491</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491</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491</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491</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491</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491</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491</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c r="D1102" s="893"/>
      <c r="E1102" s="261" t="s">
        <v>572</v>
      </c>
      <c r="F1102" s="892"/>
      <c r="G1102" s="892"/>
      <c r="H1102" s="892"/>
      <c r="I1102" s="892"/>
      <c r="J1102" s="421" t="s">
        <v>573</v>
      </c>
      <c r="K1102" s="422"/>
      <c r="L1102" s="422"/>
      <c r="M1102" s="422"/>
      <c r="N1102" s="422"/>
      <c r="O1102" s="422"/>
      <c r="P1102" s="317" t="s">
        <v>572</v>
      </c>
      <c r="Q1102" s="318"/>
      <c r="R1102" s="318"/>
      <c r="S1102" s="318"/>
      <c r="T1102" s="318"/>
      <c r="U1102" s="318"/>
      <c r="V1102" s="318"/>
      <c r="W1102" s="318"/>
      <c r="X1102" s="318"/>
      <c r="Y1102" s="319" t="s">
        <v>574</v>
      </c>
      <c r="Z1102" s="320"/>
      <c r="AA1102" s="320"/>
      <c r="AB1102" s="321"/>
      <c r="AC1102" s="323"/>
      <c r="AD1102" s="323"/>
      <c r="AE1102" s="323"/>
      <c r="AF1102" s="323"/>
      <c r="AG1102" s="323"/>
      <c r="AH1102" s="324" t="s">
        <v>573</v>
      </c>
      <c r="AI1102" s="325"/>
      <c r="AJ1102" s="325"/>
      <c r="AK1102" s="325"/>
      <c r="AL1102" s="326" t="s">
        <v>575</v>
      </c>
      <c r="AM1102" s="327"/>
      <c r="AN1102" s="327"/>
      <c r="AO1102" s="328"/>
      <c r="AP1102" s="322" t="s">
        <v>572</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4:AO866">
    <cfRule type="expression" dxfId="2503" priority="6637">
      <formula>IF(AND(AL844&gt;=0, RIGHT(TEXT(AL844,"0.#"),1)&lt;&gt;"."),TRUE,FALSE)</formula>
    </cfRule>
    <cfRule type="expression" dxfId="2502" priority="6638">
      <formula>IF(AND(AL844&gt;=0, RIGHT(TEXT(AL844,"0.#"),1)="."),TRUE,FALSE)</formula>
    </cfRule>
    <cfRule type="expression" dxfId="2501" priority="6639">
      <formula>IF(AND(AL844&lt;0, RIGHT(TEXT(AL844,"0.#"),1)&lt;&gt;"."),TRUE,FALSE)</formula>
    </cfRule>
    <cfRule type="expression" dxfId="2500" priority="6640">
      <formula>IF(AND(AL844&lt;0, RIGHT(TEXT(AL844,"0.#"),1)="."),TRUE,FALSE)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4:Y866">
    <cfRule type="expression" dxfId="2429" priority="2965">
      <formula>IF(RIGHT(TEXT(Y844,"0.#"),1)=".",FALSE,TRUE)</formula>
    </cfRule>
    <cfRule type="expression" dxfId="2428" priority="2966">
      <formula>IF(RIGHT(TEXT(Y844,"0.#"),1)=".",TRUE,FALSE)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39:AO843">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Y843">
    <cfRule type="expression" dxfId="707" priority="7">
      <formula>IF(RIGHT(TEXT(Y839,"0.#"),1)=".",FALSE,TRUE)</formula>
    </cfRule>
    <cfRule type="expression" dxfId="706" priority="8">
      <formula>IF(RIGHT(TEXT(Y839,"0.#"),1)=".",TRUE,FALSE)</formula>
    </cfRule>
  </conditionalFormatting>
  <conditionalFormatting sqref="AL837:AO83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117" max="49" man="1"/>
    <brk id="48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t="s">
        <v>619</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2019-06-20T08:41:47Z</cp:lastPrinted>
  <dcterms:created xsi:type="dcterms:W3CDTF">2012-03-13T00:50:25Z</dcterms:created>
  <dcterms:modified xsi:type="dcterms:W3CDTF">2019-07-09T00:03:08Z</dcterms:modified>
</cp:coreProperties>
</file>