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046FC28-E6BB-4032-8832-1455C5EF2D85}"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<sst xmlns="http://schemas.openxmlformats.org/spreadsheetml/2006/main" count="2944" uniqueCount="669">
  <si>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</si>
  <si>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</si>
  <si>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</si>
  <si>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</si>
  <si>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</si>
  <si>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</si>
  <si>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</si>
  <si>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</si>
  <si>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</si>
  <si>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</si>
  <si>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</si>
  <si>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</si>
  <si>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</si>
  <si>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</si>
  <si>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</si>
  <si>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</si>
  <si>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</si>
  <si>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</si>
  <si>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</si>
  <si>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</si>
  <si>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</si>
  <si>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</si>
  <si>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</si>
  <si>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</si>
  <si>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</si>
  <si>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</si>
  <si>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</si>
  <si>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</si>
  <si>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</si>
  <si>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</si>
  <si>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</si>
  <si>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</si>
  <si>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</si>
  <si>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</si>
  <si>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</si>
  <si>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</si>
  <si>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</si>
  <si>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</si>
  <si>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</si>
  <si>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</si>
  <si>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</si>
  <si>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</si>
  <si>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</si>
  <si>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</si>
  <si>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</si>
  <si>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</si>
  <si>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</si>
  <si>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</si>
  <si>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</si>
  <si>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</si>
  <si>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</si>
  <si>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</si>
  <si>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</si>
  <si>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</si>
  <si>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</si>
  <si>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</si>
  <si>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</si>
  <si>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</si>
  <si>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</si>
  <si>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</si>
  <si>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</si>
  <si>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</si>
  <si>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</si>
  <si>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</si>
  <si>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</si>
  <si>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</si>
  <si>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</si>
  <si>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</si>
  <si>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</si>
  <si>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</si>
  <si>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</si>
  <si>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</si>
  <si>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</si>
  <si>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</si>
  <si>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</si>
  <si>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</si>
  <si>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</si>
  <si>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</si>
  <si>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</si>
  <si>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</si>
  <si>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</si>
  <si>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</si>
  <si>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</si>
  <si>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</si>
  <si>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</si>
  <si>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</si>
  <si>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</si>
  <si>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</si>
  <si>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</si>
  <si>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</si>
  <si>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</si>
  <si>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</si>
  <si>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</si>
  <si>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</si>
  <si>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</si>
  <si>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</si>
  <si>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</si>
  <si>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</si>
  <si>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</si>
  <si>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</si>
  <si>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</si>
  <si>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</si>
  <si>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</si>
  <si>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</si>
  <si>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</si>
  <si>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</si>
  <si>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</si>
  <si>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</si>
  <si>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</si>
  <si>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</si>
  <si>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</si>
  <si>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</si>
  <si>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</si>
  <si>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</si>
  <si>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</si>
  <si>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</si>
  <si>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</si>
  <si>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</si>
  <si>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</si>
  <si>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</si>
  <si>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</si>
  <si>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</si>
  <si>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</si>
  <si>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</si>
  <si>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</si>
  <si>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</si>
  <si>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</si>
  <si>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</si>
  <si>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</si>
  <si>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</si>
  <si>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</si>
  <si>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</si>
  <si>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</si>
  <si>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</si>
  <si>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</si>
  <si>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</si>
  <si>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</si>
  <si>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</si>
  <si>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</si>
  <si>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</si>
  <si>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</si>
  <si>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</si>
  <si>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</si>
  <si>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</si>
  <si>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</si>
  <si>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</si>
  <si>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</si>
  <si>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</si>
  <si>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</si>
  <si>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</si>
  <si>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</si>
  <si>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</si>
  <si>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</si>
  <si>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</si>
  <si>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</si>
  <si>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</si>
  <si>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</si>
  <si>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</si>
  <si>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</si>
  <si>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</si>
  <si>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</si>
  <si>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</si>
  <si>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</si>
  <si>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</si>
  <si>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</si>
  <si>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</si>
  <si>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</si>
  <si>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</si>
  <si>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</si>
  <si>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</si>
  <si>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</si>
  <si>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</si>
  <si>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</si>
  <si>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</si>
  <si>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</si>
  <si>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</si>
  <si>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</si>
  <si>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</si>
  <si>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</si>
  <si>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</si>
  <si>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</si>
  <si>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</si>
  <si>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</si>
  <si>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</si>
  <si>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</si>
  <si>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</si>
  <si>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</si>
  <si>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</si>
  <si>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</si>
  <si>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</si>
  <si>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</si>
  <si>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</si>
  <si>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</si>
  <si>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</si>
  <si>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</si>
  <si>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</si>
  <si>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</si>
  <si>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</si>
  <si>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</si>
  <si>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</si>
  <si>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</si>
  <si>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</si>
  <si>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</si>
  <si>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</si>
  <si>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</si>
  <si>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</si>
  <si>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</si>
  <si>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</si>
  <si>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</si>
  <si>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</si>
  <si>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</si>
  <si>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</si>
  <si>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</si>
  <si>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</si>
  <si>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</si>
  <si>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</si>
  <si>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</si>
  <si>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</si>
  <si>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</si>
  <si>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</si>
  <si>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</si>
  <si>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</si>
  <si>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</si>
  <si>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</si>
  <si>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</si>
  <si>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</si>
  <si>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</si>
  <si>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</si>
  <si>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</si>
  <si>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</si>
  <si>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</si>
  <si>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</si>
  <si>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</si>
  <si>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</si>
  <si>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</si>
  <si>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</si>
  <si>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</si>
  <si>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</si>
  <si>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</si>
  <si>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</si>
  <si>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</si>
  <si>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</si>
  <si>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</si>
  <si>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</si>
  <si>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</si>
  <si>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</si>
  <si>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</si>
  <si>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</si>
  <si>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</si>
  <si>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</si>
  <si>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</si>
  <si>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</si>
  <si>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</si>
  <si>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</si>
  <si>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</si>
  <si>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</si>
  <si>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</si>
  <si>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</si>
  <si>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</si>
  <si>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</si>
  <si>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</si>
  <si>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</si>
  <si>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</si>
  <si>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</si>
  <si>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</si>
  <si>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</si>
  <si>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</si>
  <si>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</si>
  <si>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</si>
  <si>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</si>
  <si>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</si>
  <si>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</si>
  <si>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</si>
  <si>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</si>
  <si>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</si>
  <si>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</si>
  <si>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</si>
  <si>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</si>
  <si>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</si>
  <si>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</si>
  <si>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</si>
  <si>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</si>
  <si>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</si>
  <si>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</si>
  <si>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</si>
  <si>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</si>
  <si>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</si>
  <si>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</si>
  <si>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</si>
  <si>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</si>
  <si>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</si>
  <si>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</si>
  <si>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</si>
  <si>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</si>
  <si>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</si>
  <si>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</si>
  <si>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</si>
  <si>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</si>
  <si>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</si>
  <si>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</si>
  <si>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</si>
  <si>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</si>
  <si>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</si>
  <si>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</si>
  <si>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</si>
  <si>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</si>
  <si>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</si>
  <si>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</si>
  <si>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</si>
  <si>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</si>
  <si>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</si>
  <si>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</si>
  <si>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</si>
  <si>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</si>
  <si>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</si>
  <si>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</si>
  <si>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</si>
  <si>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</si>
  <si>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</si>
  <si>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</si>
  <si>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</si>
  <si>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</si>
  <si>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</si>
  <si>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</si>
  <si>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</si>
  <si>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</si>
  <si>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</si>
  <si>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</si>
  <si>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</si>
  <si>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</si>
  <si>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</si>
  <si>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</si>
  <si>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</si>
  <si>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</si>
  <si>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</si>
  <si>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</si>
  <si>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</si>
  <si>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</si>
  <si>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</si>
  <si>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</si>
  <si>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</si>
  <si>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</si>
  <si>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</si>
  <si>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</si>
  <si>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</si>
  <si>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</si>
  <si>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</si>
  <si>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</si>
  <si>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</si>
  <si>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</si>
  <si>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</si>
  <si>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</si>
  <si>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</si>
  <si>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</si>
  <si>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</si>
  <si>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</si>
  <si>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</si>
  <si>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</si>
  <si>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</si>
  <si>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</si>
  <si>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</si>
  <si>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</si>
  <si>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</si>
  <si>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</si>
  <si>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</si>
  <si>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</si>
  <si>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</si>
  <si>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</si>
  <si>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</si>
  <si>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</si>
  <si>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</si>
  <si>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</si>
  <si>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</si>
  <si>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</si>
  <si>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</si>
  <si>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</si>
  <si>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</si>
  <si>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</si>
  <si>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</si>
  <si>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</si>
  <si>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</si>
  <si>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</si>
  <si>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</si>
  <si>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</si>
  <si>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</si>
  <si>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</si>
  <si>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</si>
  <si>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</si>
  <si>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</si>
  <si>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</si>
  <si>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</si>
  <si>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</si>
  <si>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</si>
  <si>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</si>
  <si>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</si>
  <si>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</si>
  <si>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</si>
  <si>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</si>
  <si>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</si>
  <si>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</si>
  <si>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</si>
  <si>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</si>
  <si>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</si>
  <si>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</si>
  <si>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</si>
  <si>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</si>
  <si>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</si>
  <si>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</si>
  <si>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</si>
  <si>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</si>
  <si>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</si>
  <si>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</si>
  <si>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</si>
  <si>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</si>
  <si>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</si>
  <si>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</si>
  <si>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</si>
  <si>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</si>
  <si>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</si>
  <si>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</si>
  <si>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</si>
  <si>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</si>
  <si>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</si>
  <si>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</si>
  <si>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</si>
  <si>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</si>
  <si>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</si>
  <si>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</si>
  <si>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</si>
  <si>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</si>
  <si>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</si>
  <si>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</si>
  <si>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</si>
  <si>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</si>
  <si>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</si>
  <si>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</si>
  <si>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</si>
  <si>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</si>
  <si>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</si>
  <si>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</si>
  <si>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</si>
  <si>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</si>
  <si>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</si>
  <si>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</si>
  <si>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</si>
  <si>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</si>
  <si>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</si>
  <si>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</si>
  <si>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</si>
  <si>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</si>
  <si>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</si>
  <si>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</si>
  <si>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</si>
  <si>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</si>
  <si>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</si>
  <si>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</si>
  <si>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</si>
  <si>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</si>
  <si>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</si>
  <si>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</si>
  <si>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</si>
  <si>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</si>
  <si>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</si>
  <si>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</si>
  <si>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</si>
  <si>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</si>
  <si>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</si>
  <si>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</si>
  <si>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</si>
  <si>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</si>
  <si>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</si>
  <si>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</si>
  <si>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</si>
  <si>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</si>
  <si>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</si>
  <si>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</si>
  <si>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</si>
  <si>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</si>
  <si>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</si>
  <si>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</si>
  <si>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</si>
  <si>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</si>
  <si>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</si>
  <si>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</si>
  <si>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</si>
  <si>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</si>
  <si>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</si>
  <si>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</si>
  <si>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</si>
  <si>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</si>
  <si>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</si>
  <si>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</si>
  <si>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</si>
  <si>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</si>
  <si>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</si>
  <si>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</si>
  <si>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</si>
  <si>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</si>
  <si>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</si>
  <si>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</si>
  <si>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</si>
  <si>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</si>
  <si>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</si>
  <si>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</si>
  <si>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</si>
  <si>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</si>
  <si>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</si>
  <si>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</si>
  <si>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</si>
  <si>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</si>
  <si>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</si>
  <si>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</si>
  <si>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</si>
  <si>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</si>
  <si>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</si>
  <si>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</si>
  <si>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</si>
  <si>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</si>
  <si>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</si>
  <si>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</si>
  <si>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</si>
  <si>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</si>
  <si>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</si>
  <si>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</si>
  <si>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</si>
  <si>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</si>
  <si>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</si>
  <si>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</si>
  <si>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</si>
  <si>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</si>
  <si>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</si>
  <si>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</si>
  <si>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</si>
  <si>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</si>
  <si>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</si>
  <si>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</si>
  <si>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</si>
  <si>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</si>
  <si>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</si>
  <si>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</si>
  <si>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</si>
  <si>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</si>
  <si>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</si>
  <si>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</si>
  <si>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</si>
  <si>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</si>
  <si>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</si>
  <si>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</si>
  <si>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</si>
  <si>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</si>
  <si>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</si>
  <si>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</si>
  <si>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</si>
  <si>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</si>
  <si>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</si>
  <si>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</si>
  <si>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</si>
  <si>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</si>
  <si>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</si>
  <si>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</si>
  <si>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</si>
  <si>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</si>
  <si>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</si>
  <si>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</si>
  <si>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</si>
  <si>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</si>
  <si>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</si>
  <si>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</si>
  <si>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</si>
  <si>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</si>
  <si>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</si>
  <si>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</si>
  <si>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</si>
  <si>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</si>
  <si>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平成１６年度</t>
  </si>
  <si>
    <t>終了予定なし</t>
  </si>
  <si>
    <t>計画課長
藤井　隆</t>
  </si>
  <si>
    <t>大学改革推進委託費</t>
  </si>
  <si>
    <t>庁費</t>
  </si>
  <si>
    <t>職員旅費</t>
  </si>
  <si>
    <t>諸謝金</t>
  </si>
  <si>
    <t>委員等旅費</t>
  </si>
  <si>
    <t>老朽施設における保有面積全体に対する要改修面積の割合
※老朽施設：改善が必要となる経年25年以上の建物</t>
  </si>
  <si>
    <t>国立大学法人等施設整備実態報告書等</t>
  </si>
  <si>
    <t>拠点数</t>
  </si>
  <si>
    <t>文部科学省調べ</t>
  </si>
  <si>
    <t>省エネルギー対策の推進
【サステイナブル】
（エネルギー消費原単位を基準年から5％減）</t>
  </si>
  <si>
    <t>「エネルギーの使用の合理化等に関する法律」に規定されている定期報告書等</t>
  </si>
  <si>
    <t>回</t>
  </si>
  <si>
    <t>委託事業の実施件数</t>
  </si>
  <si>
    <t>件</t>
  </si>
  <si>
    <t>千円</t>
  </si>
  <si>
    <t>　　/</t>
    <phoneticPr fontId="6"/>
  </si>
  <si>
    <t>1,773/10</t>
  </si>
  <si>
    <t>1,128/7</t>
  </si>
  <si>
    <t>21,480/2</t>
  </si>
  <si>
    <t>16,969/2</t>
  </si>
  <si>
    <t>／　　　　　　　　　　　　　　</t>
    <phoneticPr fontId="6"/>
  </si>
  <si>
    <t>／　　　　　　　　　　　　　　</t>
    <phoneticPr fontId="6"/>
  </si>
  <si>
    <t>／　　　　　　　　　　　　　　</t>
    <phoneticPr fontId="6"/>
  </si>
  <si>
    <t>-</t>
    <phoneticPr fontId="6"/>
  </si>
  <si>
    <t>-</t>
    <phoneticPr fontId="6"/>
  </si>
  <si>
    <t>-</t>
    <phoneticPr fontId="6"/>
  </si>
  <si>
    <t>-</t>
    <phoneticPr fontId="6"/>
  </si>
  <si>
    <t>-</t>
    <phoneticPr fontId="6"/>
  </si>
  <si>
    <t>本事業は、国立大学法人等に求められる、創造性豊かな人材の育成や、独創的・先端的な学術研究等のニーズに対し、基盤となる施設の整備を行うために必要な事務費である。</t>
  </si>
  <si>
    <t>国立大学の施設整備は、国家的な資産を形成するものであることから国からの施設整備費補助金を基本的財源とすることとなっており、国において事務を行う必要がある。</t>
  </si>
  <si>
    <t>国立大学法人等の施設整備については、国からの施設整備費補助金を基本的財源とすることとなっており、補助事業選定等について、外部有識者による会議を開催し、透明性・客観性の確保を図ることや、施設整備の在り方に関する調査研究を実施することは必要である。</t>
  </si>
  <si>
    <t>十分な公告期間を確保した上で総合評価入札を実施しており、妥当性や競争性を確保している。</t>
  </si>
  <si>
    <t>本事業の費目・使途については、施設整備の在り方に関する調査研究に係る人件費、事業費、一般管理費、再委託費であり、総合評価入札にて選定された事業者に対する真に必要な経費に限定されている。</t>
  </si>
  <si>
    <t>164</t>
  </si>
  <si>
    <t>34</t>
  </si>
  <si>
    <t>27</t>
  </si>
  <si>
    <t>25</t>
  </si>
  <si>
    <t>128</t>
  </si>
  <si>
    <t>123</t>
  </si>
  <si>
    <t>120</t>
  </si>
  <si>
    <t>○</t>
  </si>
  <si>
    <t>4　個性が輝く高等教育の振興</t>
    <phoneticPr fontId="6"/>
  </si>
  <si>
    <t>4-1  大学などにおける教育研究の質の向上</t>
    <phoneticPr fontId="6"/>
  </si>
  <si>
    <t>国立大学法人等施設事務経費</t>
    <phoneticPr fontId="6"/>
  </si>
  <si>
    <t>大臣官房文教施設企画・防災部</t>
    <phoneticPr fontId="6"/>
  </si>
  <si>
    <t>計画課</t>
    <phoneticPr fontId="6"/>
  </si>
  <si>
    <t>-</t>
    <phoneticPr fontId="6"/>
  </si>
  <si>
    <t>-</t>
    <phoneticPr fontId="6"/>
  </si>
  <si>
    <t>1,246/8</t>
    <phoneticPr fontId="6"/>
  </si>
  <si>
    <t>11,815/3</t>
    <phoneticPr fontId="6"/>
  </si>
  <si>
    <t>　本事業は、国立大学法人等施設の整備に要する補助金等の予算案の準備及び補助金の交付に係る事務等に必要な事務経費である。具体的には、職員が直接使用する旅費及び庁費並びに、国立大学法人等施設の整備に係る事業選定や国立大学法人等施設の整備の在り方に関する調査研究の外部委託費等により構成されている。本事務経費については、限られた予算の中で効率的な予算執行の成果が見て取れる。</t>
    <phoneticPr fontId="6"/>
  </si>
  <si>
    <t>無</t>
  </si>
  <si>
    <t>‐</t>
  </si>
  <si>
    <t>5,760/19</t>
    <phoneticPr fontId="6"/>
  </si>
  <si>
    <t>18,869/4</t>
    <phoneticPr fontId="6"/>
  </si>
  <si>
    <t>A.アイテック株式会社</t>
    <rPh sb="7" eb="11">
      <t>カブシキガイシャ</t>
    </rPh>
    <phoneticPr fontId="6"/>
  </si>
  <si>
    <t>人件費</t>
    <rPh sb="0" eb="3">
      <t>ジンケンヒ</t>
    </rPh>
    <phoneticPr fontId="6"/>
  </si>
  <si>
    <t>業務従事者（６名）</t>
    <rPh sb="0" eb="2">
      <t>ギョウム</t>
    </rPh>
    <rPh sb="2" eb="5">
      <t>ジュウジシャ</t>
    </rPh>
    <rPh sb="4" eb="5">
      <t>シャ</t>
    </rPh>
    <rPh sb="7" eb="8">
      <t>メイ</t>
    </rPh>
    <phoneticPr fontId="6"/>
  </si>
  <si>
    <t>事業費</t>
    <rPh sb="0" eb="3">
      <t>ジギョウヒ</t>
    </rPh>
    <phoneticPr fontId="6"/>
  </si>
  <si>
    <t>業務にかかる旅費等</t>
    <rPh sb="0" eb="2">
      <t>ギョウム</t>
    </rPh>
    <rPh sb="6" eb="8">
      <t>リョヒ</t>
    </rPh>
    <rPh sb="8" eb="9">
      <t>トウ</t>
    </rPh>
    <phoneticPr fontId="6"/>
  </si>
  <si>
    <t>B.国立大学法人東京芸術大学</t>
    <phoneticPr fontId="6"/>
  </si>
  <si>
    <t>事務費</t>
    <rPh sb="0" eb="3">
      <t>ジムヒ</t>
    </rPh>
    <phoneticPr fontId="6"/>
  </si>
  <si>
    <t>諸謝金、旅費、会議費、雑役務費（調査業務）</t>
    <rPh sb="0" eb="3">
      <t>ショシャキン</t>
    </rPh>
    <rPh sb="4" eb="6">
      <t>リョヒ</t>
    </rPh>
    <rPh sb="7" eb="10">
      <t>カイギヒ</t>
    </rPh>
    <rPh sb="11" eb="12">
      <t>ザツ</t>
    </rPh>
    <rPh sb="12" eb="15">
      <t>エキムヒ</t>
    </rPh>
    <rPh sb="16" eb="18">
      <t>チョウサ</t>
    </rPh>
    <rPh sb="18" eb="20">
      <t>ギョウム</t>
    </rPh>
    <phoneticPr fontId="6"/>
  </si>
  <si>
    <t>C.株式会社日本総合研究所</t>
    <rPh sb="2" eb="6">
      <t>カブシキガイシャ</t>
    </rPh>
    <rPh sb="6" eb="8">
      <t>ニホン</t>
    </rPh>
    <rPh sb="8" eb="10">
      <t>ソウゴウ</t>
    </rPh>
    <rPh sb="10" eb="13">
      <t>ケンキュウショ</t>
    </rPh>
    <phoneticPr fontId="6"/>
  </si>
  <si>
    <t>「国立大学法人等の地域特性等を踏まえPPP/PFI手法の検討及び留意点等の整理を行う先導的開発事業」に係る調査業務</t>
    <rPh sb="1" eb="3">
      <t>コクリツ</t>
    </rPh>
    <rPh sb="3" eb="5">
      <t>ダイガク</t>
    </rPh>
    <rPh sb="5" eb="8">
      <t>ホウジンナド</t>
    </rPh>
    <rPh sb="9" eb="11">
      <t>チイキ</t>
    </rPh>
    <rPh sb="11" eb="13">
      <t>トクセイ</t>
    </rPh>
    <rPh sb="13" eb="14">
      <t>トウ</t>
    </rPh>
    <rPh sb="15" eb="16">
      <t>フ</t>
    </rPh>
    <rPh sb="25" eb="27">
      <t>シュホウ</t>
    </rPh>
    <rPh sb="28" eb="30">
      <t>ケントウ</t>
    </rPh>
    <rPh sb="30" eb="31">
      <t>オヨ</t>
    </rPh>
    <rPh sb="32" eb="36">
      <t>リュウイテンナド</t>
    </rPh>
    <rPh sb="37" eb="39">
      <t>セイリ</t>
    </rPh>
    <rPh sb="40" eb="41">
      <t>オコナ</t>
    </rPh>
    <rPh sb="42" eb="45">
      <t>センドウテキ</t>
    </rPh>
    <rPh sb="45" eb="47">
      <t>カイハツ</t>
    </rPh>
    <rPh sb="47" eb="49">
      <t>ジギョウ</t>
    </rPh>
    <rPh sb="51" eb="52">
      <t>カカ</t>
    </rPh>
    <rPh sb="53" eb="55">
      <t>チョウサ</t>
    </rPh>
    <rPh sb="55" eb="57">
      <t>ギョウム</t>
    </rPh>
    <phoneticPr fontId="6"/>
  </si>
  <si>
    <t>アイテック株式会社</t>
    <rPh sb="5" eb="7">
      <t>カブシキ</t>
    </rPh>
    <rPh sb="7" eb="9">
      <t>カイシャ</t>
    </rPh>
    <phoneticPr fontId="6"/>
  </si>
  <si>
    <t>国立大学附属病院の再開発整備に関するアンケート調査結果を分析するとともに各附属病院の実績等を調査し、今後の附属病院の施設整備に有効な情報を整理する。</t>
    <phoneticPr fontId="6"/>
  </si>
  <si>
    <t>－</t>
    <phoneticPr fontId="6"/>
  </si>
  <si>
    <t>国立大学法人東京芸術大学</t>
    <rPh sb="0" eb="2">
      <t>コクリツ</t>
    </rPh>
    <rPh sb="2" eb="4">
      <t>ダイガク</t>
    </rPh>
    <rPh sb="4" eb="6">
      <t>ホウジン</t>
    </rPh>
    <rPh sb="6" eb="8">
      <t>トウキョウ</t>
    </rPh>
    <rPh sb="8" eb="10">
      <t>ゲイジュツ</t>
    </rPh>
    <rPh sb="10" eb="12">
      <t>ダイガク</t>
    </rPh>
    <phoneticPr fontId="6"/>
  </si>
  <si>
    <t xml:space="preserve">「国立大学法人等の地域特性等を踏まえPPP/PFI手法の検討及び留意点等の整理を行う先導的開発事業」として、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
</t>
    <phoneticPr fontId="6"/>
  </si>
  <si>
    <t>国立大学法人大阪大学</t>
    <rPh sb="0" eb="2">
      <t>コクリツ</t>
    </rPh>
    <rPh sb="2" eb="4">
      <t>ダイガク</t>
    </rPh>
    <rPh sb="4" eb="6">
      <t>ホウジン</t>
    </rPh>
    <rPh sb="6" eb="8">
      <t>オオサカ</t>
    </rPh>
    <rPh sb="8" eb="10">
      <t>ダイガク</t>
    </rPh>
    <phoneticPr fontId="6"/>
  </si>
  <si>
    <t xml:space="preserve">「国立大学法人等の地域特性等を踏まえPPP/PFI手法の検討及び留意点等の整理を行う先導的開発事業」として、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
</t>
    <phoneticPr fontId="6"/>
  </si>
  <si>
    <t>-</t>
    <phoneticPr fontId="6"/>
  </si>
  <si>
    <t>-</t>
    <phoneticPr fontId="6"/>
  </si>
  <si>
    <t>国立大学法人等の施設について計画的・重点的な整備を進めるにあたって、本事業において、外部有識者による「国立大学法人等施設整備に関する検討会」の開催や、現地調査、また、施設整備手法の調査・研究等の委託事業等を実施し、国立大学法人等の施設の課題に取り組むことにより、上位施策である大学等の教育研究の質の向上に寄与する。</t>
    <phoneticPr fontId="6"/>
  </si>
  <si>
    <t>経済財政運営と改革の基本方針2018（平成30年6月15日閣議決定）
未来投資戦略2018（平成30年6月15日閣議決定）
第5期科学技術基本計画（平成28年1月22日閣議決定）
統合イノベーション戦略（平成30年6月15日閣議決定）
第3期教育振興基本計画（平成30年6月15日閣議決定）
国土強靱化基本計画（平成30年12月14日閣議決定）
防災・減災、国土強靱化のための３か年緊急対策（平成30年12月14日閣議決定）
第4次国立大学法人等施設整備5か年計画（平成28年3月29日文部科学大臣決定）</t>
    <rPh sb="146" eb="148">
      <t>コクド</t>
    </rPh>
    <rPh sb="148" eb="150">
      <t>キョウジン</t>
    </rPh>
    <rPh sb="150" eb="151">
      <t>カ</t>
    </rPh>
    <rPh sb="151" eb="153">
      <t>キホン</t>
    </rPh>
    <rPh sb="153" eb="155">
      <t>ケイカク</t>
    </rPh>
    <rPh sb="173" eb="175">
      <t>ボウサイ</t>
    </rPh>
    <rPh sb="176" eb="178">
      <t>ゲンサイ</t>
    </rPh>
    <rPh sb="179" eb="181">
      <t>コクド</t>
    </rPh>
    <rPh sb="181" eb="183">
      <t>キョウジン</t>
    </rPh>
    <rPh sb="183" eb="184">
      <t>カ</t>
    </rPh>
    <rPh sb="190" eb="191">
      <t>ネン</t>
    </rPh>
    <rPh sb="191" eb="193">
      <t>キンキュウ</t>
    </rPh>
    <rPh sb="193" eb="195">
      <t>タイサク</t>
    </rPh>
    <phoneticPr fontId="6"/>
  </si>
  <si>
    <t>委託契約時の落札減によるものや委託先における請負契約時の落札減によるもの</t>
    <rPh sb="0" eb="2">
      <t>イタク</t>
    </rPh>
    <rPh sb="2" eb="4">
      <t>ケイヤク</t>
    </rPh>
    <rPh sb="4" eb="5">
      <t>ジ</t>
    </rPh>
    <rPh sb="15" eb="17">
      <t>イタク</t>
    </rPh>
    <rPh sb="17" eb="18">
      <t>サキ</t>
    </rPh>
    <rPh sb="22" eb="24">
      <t>ウケオイ</t>
    </rPh>
    <rPh sb="24" eb="26">
      <t>ケイヤク</t>
    </rPh>
    <rPh sb="26" eb="27">
      <t>ジ</t>
    </rPh>
    <rPh sb="28" eb="30">
      <t>ラクサツ</t>
    </rPh>
    <rPh sb="30" eb="31">
      <t>ゲン</t>
    </rPh>
    <phoneticPr fontId="6"/>
  </si>
  <si>
    <t>本事業により実施された外部有識者による会議や、施設整備の在り方に関する調査研究は、事業の選定や、中長期的な整備方針の検討に十分に活用されている。</t>
    <rPh sb="58" eb="60">
      <t>ケントウ</t>
    </rPh>
    <phoneticPr fontId="6"/>
  </si>
  <si>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第4次国立大学法人等施設整備5か年計画（平成28～令和2年度）においては、以下の①②③を基本的考え方として、施設整備を推進する。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rPh sb="110" eb="112">
      <t>ヘイセイ</t>
    </rPh>
    <rPh sb="115" eb="116">
      <t>レイ</t>
    </rPh>
    <rPh sb="116" eb="117">
      <t>ワ</t>
    </rPh>
    <phoneticPr fontId="6"/>
  </si>
  <si>
    <t>老朽化の改善
【安全・安心】
（要改修面積の割合を令和2年度までに20％まで減）</t>
    <rPh sb="25" eb="26">
      <t>レイ</t>
    </rPh>
    <rPh sb="26" eb="27">
      <t>ワ</t>
    </rPh>
    <rPh sb="29" eb="30">
      <t>ド</t>
    </rPh>
    <phoneticPr fontId="6"/>
  </si>
  <si>
    <t>卓越した教育研究拠点の形成
【機能強化】
※平成28年度～令和2年度の5年間で25拠点以上</t>
    <rPh sb="27" eb="28">
      <t>ド</t>
    </rPh>
    <rPh sb="29" eb="30">
      <t>レイ</t>
    </rPh>
    <rPh sb="30" eb="31">
      <t>ワ</t>
    </rPh>
    <rPh sb="33" eb="34">
      <t>ド</t>
    </rPh>
    <phoneticPr fontId="6"/>
  </si>
  <si>
    <t>・国立大学法人等施設の整備に要する補助金等の予算案の準備及び補助金の交付に係る事務。
・国立大学法人等施設整備に係る事業の選定にあたり、透明性・客観性を確保する観点から、外部有識者により「国立大学法人等施設整備に関する検討会」を開催。
・国立大学法人等施設の整備に要する補助金の適正な執行を図るため、交付先の国立大学法人等において現地調査を実施。
・国立大学法人等の中長期的な施設整備方針の策定に向け、平成30年10月から外部有識者会議において検討を開始。
・国立大学法人等施設整備にあたって民間のノウハウ等を活用した新たな整備手法による事業の推進等に係る委託事業の実施。
・国立大学法人等全体の中長期的な施設整備手法の調査・研究等の委託事業の実施。</t>
    <rPh sb="211" eb="213">
      <t>ガイブ</t>
    </rPh>
    <phoneticPr fontId="6"/>
  </si>
  <si>
    <t>外部有識者会議の開催回数</t>
    <rPh sb="0" eb="2">
      <t>ガイブ</t>
    </rPh>
    <phoneticPr fontId="6"/>
  </si>
  <si>
    <t>委託事業の実施に要した経費／委託事業の実施件数</t>
    <rPh sb="5" eb="7">
      <t>ジッシ</t>
    </rPh>
    <phoneticPr fontId="6"/>
  </si>
  <si>
    <t>外部有識者会議の開催に要した経費／外部有識者会議の開催回数　　　　　　　　　　　　　</t>
    <rPh sb="0" eb="2">
      <t>ガイブ</t>
    </rPh>
    <rPh sb="8" eb="10">
      <t>カイサイ</t>
    </rPh>
    <rPh sb="17" eb="19">
      <t>ガイブ</t>
    </rPh>
    <phoneticPr fontId="6"/>
  </si>
  <si>
    <t>外部有識者会議の開催や委託事業の実施について、見込みには届いていないものの、着実に実施している。</t>
    <rPh sb="0" eb="2">
      <t>ガイブ</t>
    </rPh>
    <rPh sb="8" eb="10">
      <t>カイサイ</t>
    </rPh>
    <rPh sb="16" eb="18">
      <t>ジッシ</t>
    </rPh>
    <phoneticPr fontId="6"/>
  </si>
  <si>
    <t>　引き続き、予算執行の効率化や委託事業の競争性の確保を図り、事業経費の費目・使途を厳正に審査していくものとする。</t>
    <phoneticPr fontId="6"/>
  </si>
  <si>
    <t>老朽化の改善については遅れがみられるが、省エネルギー対策の推進については着実な進展がみられる。（Ｐ）</t>
    <phoneticPr fontId="6"/>
  </si>
  <si>
    <t>卓越した教育研究拠点の整備数の累計（平成28年度～令和2年度）
※成果実績は、翌年度の７月頃確定後、記載予定。</t>
    <rPh sb="23" eb="24">
      <t>ド</t>
    </rPh>
    <rPh sb="25" eb="26">
      <t>レイ</t>
    </rPh>
    <rPh sb="26" eb="27">
      <t>ワ</t>
    </rPh>
    <rPh sb="29" eb="30">
      <t>ド</t>
    </rPh>
    <rPh sb="33" eb="35">
      <t>セイカ</t>
    </rPh>
    <rPh sb="35" eb="37">
      <t>ジッセキ</t>
    </rPh>
    <rPh sb="39" eb="42">
      <t>ヨクネンド</t>
    </rPh>
    <rPh sb="44" eb="45">
      <t>ガツ</t>
    </rPh>
    <rPh sb="45" eb="46">
      <t>ゴロ</t>
    </rPh>
    <rPh sb="46" eb="48">
      <t>カクテイ</t>
    </rPh>
    <rPh sb="48" eb="49">
      <t>ゴ</t>
    </rPh>
    <rPh sb="50" eb="52">
      <t>キサイ</t>
    </rPh>
    <rPh sb="52" eb="54">
      <t>ヨテイ</t>
    </rPh>
    <phoneticPr fontId="6"/>
  </si>
  <si>
    <t>エネルギー消費原単位の年度比較
※基準年：平成27年度
※エネルギー消費原単位：エネルギー使用量/保有面積
※成果実績は、翌年度の７月頃確定後、記載予定。</t>
    <phoneticPr fontId="6"/>
  </si>
  <si>
    <t>株式会社日本総合研究所</t>
    <rPh sb="0" eb="2">
      <t>カブシキ</t>
    </rPh>
    <rPh sb="2" eb="4">
      <t>カイシャ</t>
    </rPh>
    <rPh sb="4" eb="6">
      <t>ニホン</t>
    </rPh>
    <rPh sb="6" eb="8">
      <t>ソウゴウ</t>
    </rPh>
    <rPh sb="8" eb="11">
      <t>ケンキュウジョ</t>
    </rPh>
    <phoneticPr fontId="6"/>
  </si>
  <si>
    <t>国立大学法人法第34条の2等を活用した公的不動産利活用事業等について事前調査や公募資料の作成等又は導入可能性調査の実施を行い、大学における今後の事業化検討に際する基礎資料を作成する。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</si>
</sst>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156367</xdr:colOff>
      <xdr:row>742</xdr:row>
      <xdr:rowOff>124520</xdr:rowOff>
    </xdr:from>
    <xdr:to>
      <xdr:col>29</xdr:col>
      <xdr:colOff>110984</xdr:colOff>
      <xdr:row>744</xdr:row>
      <xdr:rowOff>28524</xdr:rowOff>
    </xdr:to>
    <xdr:sp macro="" textlink="">
      <xdr:nvSpPr>
        <xdr:cNvPr id="3" name="Text Box 2">
          <a:extLst>
            <a:ext uri="{FF2B5EF4-FFF2-40B4-BE49-F238E27FC236}">
              <a16:creationId xmlns:a16="http://schemas.microsoft.com/office/drawing/2014/main" id="{F7BD88C1-7D13-474A-9D50-865AA6B07E79}"/>
            </a:ext>
          </a:extLst>
        </xdr:cNvPr>
        <xdr:cNvSpPr txBox="1">
          <a:spLocks noChangeArrowheads="1"/>
        </xdr:cNvSpPr>
      </xdr:nvSpPr>
      <xdr:spPr bwMode="auto">
        <a:xfrm>
          <a:off x="3956842" y="47701895"/>
          <a:ext cx="1954867" cy="60885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baseline="0">
              <a:effectLst/>
              <a:latin typeface="+mn-ea"/>
              <a:ea typeface="+mn-ea"/>
              <a:cs typeface="+mn-cs"/>
            </a:rPr>
            <a:t>２４．１</a:t>
          </a:r>
          <a:r>
            <a:rPr lang="ja-JP" altLang="ja-JP" sz="1800" b="0" i="0" baseline="0">
              <a:effectLst/>
              <a:latin typeface="+mn-ea"/>
              <a:ea typeface="+mn-ea"/>
              <a:cs typeface="+mn-cs"/>
            </a:rPr>
            <a:t>百万円</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84387</xdr:colOff>
      <xdr:row>748</xdr:row>
      <xdr:rowOff>287262</xdr:rowOff>
    </xdr:from>
    <xdr:to>
      <xdr:col>26</xdr:col>
      <xdr:colOff>13608</xdr:colOff>
      <xdr:row>761</xdr:row>
      <xdr:rowOff>163286</xdr:rowOff>
    </xdr:to>
    <xdr:grpSp>
      <xdr:nvGrpSpPr>
        <xdr:cNvPr id="4" name="グループ化 3">
          <a:extLst>
            <a:ext uri="{FF2B5EF4-FFF2-40B4-BE49-F238E27FC236}">
              <a16:creationId xmlns:a16="http://schemas.microsoft.com/office/drawing/2014/main" id="{4BFB105C-5B9D-498C-8F0A-5226F63BFAF6}"/>
            </a:ext>
          </a:extLst>
        </xdr:cNvPr>
        <xdr:cNvGrpSpPr/>
      </xdr:nvGrpSpPr>
      <xdr:grpSpPr>
        <a:xfrm>
          <a:off x="1906043" y="54770262"/>
          <a:ext cx="3370128" cy="5329087"/>
          <a:chOff x="2064556" y="32880695"/>
          <a:chExt cx="3369325" cy="2244843"/>
        </a:xfrm>
      </xdr:grpSpPr>
      <xdr:sp macro="" textlink="">
        <xdr:nvSpPr>
          <xdr:cNvPr id="6" name="AutoShape 7">
            <a:extLst>
              <a:ext uri="{FF2B5EF4-FFF2-40B4-BE49-F238E27FC236}">
                <a16:creationId xmlns:a16="http://schemas.microsoft.com/office/drawing/2014/main" id="{8C57D39D-5AF3-46D2-89C6-ECFE20CF2C9E}"/>
              </a:ext>
            </a:extLst>
          </xdr:cNvPr>
          <xdr:cNvSpPr>
            <a:spLocks noChangeArrowheads="1"/>
          </xdr:cNvSpPr>
        </xdr:nvSpPr>
        <xdr:spPr bwMode="auto">
          <a:xfrm>
            <a:off x="2120104" y="34009926"/>
            <a:ext cx="3038306" cy="44883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7" name="Text Box 10">
            <a:extLst>
              <a:ext uri="{FF2B5EF4-FFF2-40B4-BE49-F238E27FC236}">
                <a16:creationId xmlns:a16="http://schemas.microsoft.com/office/drawing/2014/main" id="{5B2DD0DB-FF69-4C19-9BEC-0BD1D6A1E0ED}"/>
              </a:ext>
            </a:extLst>
          </xdr:cNvPr>
          <xdr:cNvSpPr txBox="1">
            <a:spLocks noChangeArrowheads="1"/>
          </xdr:cNvSpPr>
        </xdr:nvSpPr>
        <xdr:spPr bwMode="auto">
          <a:xfrm>
            <a:off x="2064556" y="32880695"/>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テキスト ボックス 7">
            <a:extLst>
              <a:ext uri="{FF2B5EF4-FFF2-40B4-BE49-F238E27FC236}">
                <a16:creationId xmlns:a16="http://schemas.microsoft.com/office/drawing/2014/main" id="{BF586A08-C98B-4EAF-A224-E61B74EDE11E}"/>
              </a:ext>
            </a:extLst>
          </xdr:cNvPr>
          <xdr:cNvSpPr txBox="1"/>
        </xdr:nvSpPr>
        <xdr:spPr>
          <a:xfrm>
            <a:off x="2268136" y="34038213"/>
            <a:ext cx="2830059" cy="10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国立大学附属病院の再開発整備に関するアンケート調査結果を分析するとともに各附属病院の実績等を調査し、今後の附属病院の施設整備に有効な情報を整理する。</a:t>
            </a:r>
            <a:endParaRPr lang="ja-JP" altLang="ja-JP">
              <a:effectLst/>
            </a:endParaRPr>
          </a:p>
        </xdr:txBody>
      </xdr:sp>
    </xdr:grpSp>
    <xdr:clientData/>
  </xdr:twoCellAnchor>
  <xdr:twoCellAnchor>
    <xdr:from>
      <xdr:col>29</xdr:col>
      <xdr:colOff>44203</xdr:colOff>
      <xdr:row>748</xdr:row>
      <xdr:rowOff>314444</xdr:rowOff>
    </xdr:from>
    <xdr:to>
      <xdr:col>47</xdr:col>
      <xdr:colOff>3060</xdr:colOff>
      <xdr:row>759</xdr:row>
      <xdr:rowOff>84786</xdr:rowOff>
    </xdr:to>
    <xdr:grpSp>
      <xdr:nvGrpSpPr>
        <xdr:cNvPr id="9" name="グループ化 8">
          <a:extLst>
            <a:ext uri="{FF2B5EF4-FFF2-40B4-BE49-F238E27FC236}">
              <a16:creationId xmlns:a16="http://schemas.microsoft.com/office/drawing/2014/main" id="{77390583-571C-4308-97DF-EE02A4C2853F}"/>
            </a:ext>
          </a:extLst>
        </xdr:cNvPr>
        <xdr:cNvGrpSpPr/>
      </xdr:nvGrpSpPr>
      <xdr:grpSpPr>
        <a:xfrm>
          <a:off x="5913984" y="54797444"/>
          <a:ext cx="3602170" cy="4628092"/>
          <a:chOff x="2106705" y="32894179"/>
          <a:chExt cx="3765808" cy="3201811"/>
        </a:xfrm>
      </xdr:grpSpPr>
      <xdr:sp macro="" textlink="">
        <xdr:nvSpPr>
          <xdr:cNvPr id="10" name="Text Box 6">
            <a:extLst>
              <a:ext uri="{FF2B5EF4-FFF2-40B4-BE49-F238E27FC236}">
                <a16:creationId xmlns:a16="http://schemas.microsoft.com/office/drawing/2014/main" id="{1493B83B-6BEC-4C70-BBE1-46613FF8E72C}"/>
              </a:ext>
            </a:extLst>
          </xdr:cNvPr>
          <xdr:cNvSpPr txBox="1">
            <a:spLocks noChangeArrowheads="1"/>
          </xdr:cNvSpPr>
        </xdr:nvSpPr>
        <xdr:spPr bwMode="auto">
          <a:xfrm>
            <a:off x="2107834" y="33164240"/>
            <a:ext cx="3764679" cy="11938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Ｂ．国立大学法人等の地域特性等を踏まえた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PPP/PFI</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手法の検討及び留意点等の整理を行う先導的開発事業</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国立大学法人等（全２機関）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7">
            <a:extLst>
              <a:ext uri="{FF2B5EF4-FFF2-40B4-BE49-F238E27FC236}">
                <a16:creationId xmlns:a16="http://schemas.microsoft.com/office/drawing/2014/main" id="{0714245B-570A-44A7-BFD0-4451B934198B}"/>
              </a:ext>
            </a:extLst>
          </xdr:cNvPr>
          <xdr:cNvSpPr>
            <a:spLocks noChangeArrowheads="1"/>
          </xdr:cNvSpPr>
        </xdr:nvSpPr>
        <xdr:spPr bwMode="auto">
          <a:xfrm>
            <a:off x="2132710" y="34466121"/>
            <a:ext cx="3359262" cy="1440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2" name="Text Box 10">
            <a:extLst>
              <a:ext uri="{FF2B5EF4-FFF2-40B4-BE49-F238E27FC236}">
                <a16:creationId xmlns:a16="http://schemas.microsoft.com/office/drawing/2014/main" id="{761B21F0-529A-4212-844C-D7AC92460400}"/>
              </a:ext>
            </a:extLst>
          </xdr:cNvPr>
          <xdr:cNvSpPr txBox="1">
            <a:spLocks noChangeArrowheads="1"/>
          </xdr:cNvSpPr>
        </xdr:nvSpPr>
        <xdr:spPr bwMode="auto">
          <a:xfrm>
            <a:off x="2106705" y="32894179"/>
            <a:ext cx="3369325" cy="29415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テキスト ボックス 12">
            <a:extLst>
              <a:ext uri="{FF2B5EF4-FFF2-40B4-BE49-F238E27FC236}">
                <a16:creationId xmlns:a16="http://schemas.microsoft.com/office/drawing/2014/main" id="{29DAC1A9-2069-48F9-8DC4-09DE2A745D6F}"/>
              </a:ext>
            </a:extLst>
          </xdr:cNvPr>
          <xdr:cNvSpPr txBox="1"/>
        </xdr:nvSpPr>
        <xdr:spPr>
          <a:xfrm>
            <a:off x="2314575" y="34498594"/>
            <a:ext cx="2996756" cy="1597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「国立大学法人等の地域特性等を踏まえ</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手法の検討及び留意点等の整理を行う先導的開発事業」として、</a:t>
            </a:r>
            <a:r>
              <a:rPr lang="ja-JP" altLang="ja-JP" sz="1100">
                <a:solidFill>
                  <a:schemeClr val="dk1"/>
                </a:solidFill>
                <a:effectLst/>
                <a:latin typeface="+mn-lt"/>
                <a:ea typeface="+mn-ea"/>
                <a:cs typeface="+mn-cs"/>
              </a:rPr>
              <a:t>文部科学省では、公的不動産利活用事業の検討を行う国立大学法人等の事業の発案や具体化の検討を支援し、当該事業の案件形成を推進するとともに、本事業の成果をとりまとめ、国立大学法人等の関係者を対象に普及・啓発を図っていく。</a:t>
            </a:r>
            <a:endParaRPr lang="ja-JP" altLang="ja-JP">
              <a:effectLst/>
            </a:endParaRPr>
          </a:p>
        </xdr:txBody>
      </xdr:sp>
    </xdr:grpSp>
    <xdr:clientData/>
  </xdr:twoCellAnchor>
  <xdr:twoCellAnchor>
    <xdr:from>
      <xdr:col>17</xdr:col>
      <xdr:colOff>62350</xdr:colOff>
      <xdr:row>744</xdr:row>
      <xdr:rowOff>41225</xdr:rowOff>
    </xdr:from>
    <xdr:to>
      <xdr:col>24</xdr:col>
      <xdr:colOff>133676</xdr:colOff>
      <xdr:row>748</xdr:row>
      <xdr:rowOff>299947</xdr:rowOff>
    </xdr:to>
    <xdr:cxnSp macro="">
      <xdr:nvCxnSpPr>
        <xdr:cNvPr id="14" name="カギ線コネクタ 45">
          <a:extLst>
            <a:ext uri="{FF2B5EF4-FFF2-40B4-BE49-F238E27FC236}">
              <a16:creationId xmlns:a16="http://schemas.microsoft.com/office/drawing/2014/main" id="{38842306-ED99-44EB-8DB2-C82910025A15}"/>
            </a:ext>
          </a:extLst>
        </xdr:cNvPr>
        <xdr:cNvCxnSpPr/>
      </xdr:nvCxnSpPr>
      <xdr:spPr>
        <a:xfrm rot="5400000">
          <a:off x="3364315" y="48421910"/>
          <a:ext cx="1668422" cy="1471501"/>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139360</xdr:colOff>
      <xdr:row>744</xdr:row>
      <xdr:rowOff>22221</xdr:rowOff>
    </xdr:from>
    <xdr:to>
      <xdr:col>32</xdr:col>
      <xdr:colOff>25378</xdr:colOff>
      <xdr:row>748</xdr:row>
      <xdr:rowOff>266559</xdr:rowOff>
    </xdr:to>
    <xdr:cxnSp macro="">
      <xdr:nvCxnSpPr>
        <xdr:cNvPr id="15" name="カギ線コネクタ 44">
          <a:extLst>
            <a:ext uri="{FF2B5EF4-FFF2-40B4-BE49-F238E27FC236}">
              <a16:creationId xmlns:a16="http://schemas.microsoft.com/office/drawing/2014/main" id="{55AAA39C-9029-4480-BD24-562A76A89B2E}"/>
            </a:ext>
          </a:extLst>
        </xdr:cNvPr>
        <xdr:cNvCxnSpPr/>
      </xdr:nvCxnSpPr>
      <xdr:spPr>
        <a:xfrm rot="16200000" flipH="1">
          <a:off x="4856050" y="48388356"/>
          <a:ext cx="1654038" cy="1486218"/>
        </a:xfrm>
        <a:prstGeom prst="bentConnector3">
          <a:avLst>
            <a:gd name="adj1" fmla="val 5145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104434</xdr:colOff>
      <xdr:row>758</xdr:row>
      <xdr:rowOff>504820</xdr:rowOff>
    </xdr:from>
    <xdr:to>
      <xdr:col>32</xdr:col>
      <xdr:colOff>104434</xdr:colOff>
      <xdr:row>760</xdr:row>
      <xdr:rowOff>39683</xdr:rowOff>
    </xdr:to>
    <xdr:cxnSp macro="">
      <xdr:nvCxnSpPr>
        <xdr:cNvPr id="16" name="直線矢印コネクタ 15">
          <a:extLst>
            <a:ext uri="{FF2B5EF4-FFF2-40B4-BE49-F238E27FC236}">
              <a16:creationId xmlns:a16="http://schemas.microsoft.com/office/drawing/2014/main" id="{14DDC852-1060-471B-9320-3A20E05FE88F}"/>
            </a:ext>
          </a:extLst>
        </xdr:cNvPr>
        <xdr:cNvCxnSpPr/>
      </xdr:nvCxnSpPr>
      <xdr:spPr>
        <a:xfrm>
          <a:off x="6505234" y="54349645"/>
          <a:ext cx="0" cy="57308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56809</xdr:colOff>
      <xdr:row>761</xdr:row>
      <xdr:rowOff>330195</xdr:rowOff>
    </xdr:from>
    <xdr:to>
      <xdr:col>45</xdr:col>
      <xdr:colOff>7978</xdr:colOff>
      <xdr:row>765</xdr:row>
      <xdr:rowOff>41270</xdr:rowOff>
    </xdr:to>
    <xdr:sp macro="" textlink="">
      <xdr:nvSpPr>
        <xdr:cNvPr id="17" name="Text Box 6">
          <a:extLst>
            <a:ext uri="{FF2B5EF4-FFF2-40B4-BE49-F238E27FC236}">
              <a16:creationId xmlns:a16="http://schemas.microsoft.com/office/drawing/2014/main" id="{FD67CA7F-E4D8-409D-A928-BB6982D11F8C}"/>
            </a:ext>
          </a:extLst>
        </xdr:cNvPr>
        <xdr:cNvSpPr txBox="1">
          <a:spLocks noChangeArrowheads="1"/>
        </xdr:cNvSpPr>
      </xdr:nvSpPr>
      <xdr:spPr bwMode="auto">
        <a:xfrm>
          <a:off x="5857534" y="55441845"/>
          <a:ext cx="3151569" cy="1168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民間企業（全２社）</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155234</xdr:colOff>
      <xdr:row>760</xdr:row>
      <xdr:rowOff>106358</xdr:rowOff>
    </xdr:from>
    <xdr:to>
      <xdr:col>44</xdr:col>
      <xdr:colOff>140008</xdr:colOff>
      <xdr:row>761</xdr:row>
      <xdr:rowOff>305184</xdr:rowOff>
    </xdr:to>
    <xdr:sp macro="" textlink="">
      <xdr:nvSpPr>
        <xdr:cNvPr id="18" name="Text Box 10">
          <a:extLst>
            <a:ext uri="{FF2B5EF4-FFF2-40B4-BE49-F238E27FC236}">
              <a16:creationId xmlns:a16="http://schemas.microsoft.com/office/drawing/2014/main" id="{A4C29250-53C6-47DE-B92E-03C90AC24AC8}"/>
            </a:ext>
          </a:extLst>
        </xdr:cNvPr>
        <xdr:cNvSpPr txBox="1">
          <a:spLocks noChangeArrowheads="1"/>
        </xdr:cNvSpPr>
      </xdr:nvSpPr>
      <xdr:spPr bwMode="auto">
        <a:xfrm>
          <a:off x="5755934" y="54989408"/>
          <a:ext cx="3185174" cy="42742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47283</xdr:colOff>
      <xdr:row>765</xdr:row>
      <xdr:rowOff>255583</xdr:rowOff>
    </xdr:from>
    <xdr:to>
      <xdr:col>45</xdr:col>
      <xdr:colOff>6009</xdr:colOff>
      <xdr:row>769</xdr:row>
      <xdr:rowOff>128583</xdr:rowOff>
    </xdr:to>
    <xdr:sp macro="" textlink="">
      <xdr:nvSpPr>
        <xdr:cNvPr id="19" name="AutoShape 7">
          <a:extLst>
            <a:ext uri="{FF2B5EF4-FFF2-40B4-BE49-F238E27FC236}">
              <a16:creationId xmlns:a16="http://schemas.microsoft.com/office/drawing/2014/main" id="{3BB90321-C61D-4A09-B86A-1A497ACFEFD2}"/>
            </a:ext>
          </a:extLst>
        </xdr:cNvPr>
        <xdr:cNvSpPr>
          <a:spLocks noChangeArrowheads="1"/>
        </xdr:cNvSpPr>
      </xdr:nvSpPr>
      <xdr:spPr bwMode="auto">
        <a:xfrm>
          <a:off x="5848008" y="56824558"/>
          <a:ext cx="3159126" cy="10017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32</xdr:col>
      <xdr:colOff>95250</xdr:colOff>
      <xdr:row>740</xdr:row>
      <xdr:rowOff>1</xdr:rowOff>
    </xdr:from>
    <xdr:to>
      <xdr:col>44</xdr:col>
      <xdr:colOff>171450</xdr:colOff>
      <xdr:row>742</xdr:row>
      <xdr:rowOff>285751</xdr:rowOff>
    </xdr:to>
    <xdr:sp macro="" textlink="">
      <xdr:nvSpPr>
        <xdr:cNvPr id="24" name="Text Box 3">
          <a:extLst>
            <a:ext uri="{FF2B5EF4-FFF2-40B4-BE49-F238E27FC236}">
              <a16:creationId xmlns:a16="http://schemas.microsoft.com/office/drawing/2014/main" id="{C3D1E0A7-0744-4CF4-AD36-5957E704E38D}"/>
            </a:ext>
          </a:extLst>
        </xdr:cNvPr>
        <xdr:cNvSpPr txBox="1">
          <a:spLocks noChangeArrowheads="1"/>
        </xdr:cNvSpPr>
      </xdr:nvSpPr>
      <xdr:spPr bwMode="auto">
        <a:xfrm>
          <a:off x="6496050" y="60683776"/>
          <a:ext cx="2476500" cy="99060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ja-JP" altLang="en-US" sz="1300" b="0" i="0" u="none" strike="noStrike" baseline="0">
              <a:solidFill>
                <a:sysClr val="windowText" lastClr="000000"/>
              </a:solidFill>
              <a:latin typeface="ＭＳ Ｐゴシック"/>
              <a:ea typeface="ＭＳ Ｐゴシック"/>
            </a:rPr>
            <a:t>　</a:t>
          </a:r>
          <a:r>
            <a:rPr lang="en-US" altLang="ja-JP" sz="1300" b="0" i="0" u="none" strike="noStrike" baseline="0">
              <a:solidFill>
                <a:sysClr val="windowText" lastClr="000000"/>
              </a:solidFill>
              <a:latin typeface="ＭＳ Ｐゴシック"/>
              <a:ea typeface="ＭＳ Ｐゴシック"/>
            </a:rPr>
            <a:t>0.6</a:t>
          </a:r>
          <a:r>
            <a:rPr lang="ja-JP" altLang="en-US" sz="13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・職員旅費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2.9</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cs typeface="Arial"/>
            </a:rPr>
            <a:t>・委員等旅費　　　</a:t>
          </a:r>
          <a:r>
            <a:rPr lang="en-US" altLang="ja-JP" sz="1300" b="0" i="0" u="none" strike="noStrike" baseline="0">
              <a:solidFill>
                <a:sysClr val="windowText" lastClr="000000"/>
              </a:solidFill>
              <a:latin typeface="ＭＳ Ｐゴシック"/>
              <a:ea typeface="ＭＳ Ｐゴシック"/>
              <a:cs typeface="Arial"/>
            </a:rPr>
            <a:t>0.6</a:t>
          </a:r>
          <a:r>
            <a:rPr lang="ja-JP" altLang="en-US" sz="13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300" b="0" i="0" u="none" strike="noStrike" baseline="0">
              <a:solidFill>
                <a:sysClr val="windowText" lastClr="000000"/>
              </a:solidFill>
              <a:latin typeface="ＭＳ Ｐゴシック"/>
              <a:ea typeface="ＭＳ Ｐゴシック"/>
              <a:cs typeface="Arial"/>
            </a:rPr>
            <a:t>・庁費　　　　</a:t>
          </a:r>
          <a:r>
            <a:rPr lang="ja-JP" altLang="en-US" sz="1300" b="0" i="0" u="none" strike="noStrike" baseline="0">
              <a:solidFill>
                <a:sysClr val="windowText" lastClr="000000"/>
              </a:solidFill>
              <a:latin typeface="Arial"/>
              <a:ea typeface="ＭＳ Ｐゴシック"/>
              <a:cs typeface="Arial"/>
            </a:rPr>
            <a:t> </a:t>
          </a:r>
          <a:r>
            <a:rPr lang="ja-JP" altLang="en-US" sz="1300" b="0" i="0" u="none" strike="noStrike" baseline="0">
              <a:solidFill>
                <a:sysClr val="windowText" lastClr="000000"/>
              </a:solidFill>
              <a:latin typeface="ＭＳ Ｐゴシック"/>
              <a:ea typeface="ＭＳ Ｐゴシック"/>
              <a:cs typeface="Arial"/>
            </a:rPr>
            <a:t>　　　</a:t>
          </a:r>
          <a:r>
            <a:rPr lang="en-US" altLang="ja-JP" sz="1300" b="0" i="0" u="none" strike="noStrike" baseline="0">
              <a:solidFill>
                <a:sysClr val="windowText" lastClr="000000"/>
              </a:solidFill>
              <a:latin typeface="ＭＳ Ｐゴシック"/>
              <a:ea typeface="ＭＳ Ｐゴシック"/>
              <a:cs typeface="Arial"/>
            </a:rPr>
            <a:t>8.3</a:t>
          </a:r>
          <a:r>
            <a:rPr lang="ja-JP" altLang="en-US" sz="1300" b="0" i="0" u="none" strike="noStrike" baseline="0">
              <a:solidFill>
                <a:sysClr val="windowText" lastClr="000000"/>
              </a:solidFill>
              <a:latin typeface="ＭＳ Ｐゴシック"/>
              <a:ea typeface="ＭＳ Ｐゴシック"/>
              <a:cs typeface="Arial"/>
            </a:rPr>
            <a:t>百万円</a:t>
          </a:r>
          <a:endParaRPr lang="ja-JP" altLang="en-US">
            <a:solidFill>
              <a:sysClr val="windowText" lastClr="000000"/>
            </a:solidFill>
          </a:endParaRPr>
        </a:p>
      </xdr:txBody>
    </xdr:sp>
    <xdr:clientData/>
  </xdr:twoCellAnchor>
  <xdr:twoCellAnchor>
    <xdr:from>
      <xdr:col>32</xdr:col>
      <xdr:colOff>85726</xdr:colOff>
      <xdr:row>743</xdr:row>
      <xdr:rowOff>0</xdr:rowOff>
    </xdr:from>
    <xdr:to>
      <xdr:col>53</xdr:col>
      <xdr:colOff>70042</xdr:colOff>
      <xdr:row>744</xdr:row>
      <xdr:rowOff>251395</xdr:rowOff>
    </xdr:to>
    <xdr:sp macro="" textlink="">
      <xdr:nvSpPr>
        <xdr:cNvPr id="27" name="Text Box 9">
          <a:extLst>
            <a:ext uri="{FF2B5EF4-FFF2-40B4-BE49-F238E27FC236}">
              <a16:creationId xmlns:a16="http://schemas.microsoft.com/office/drawing/2014/main" id="{7A8210C9-CFBD-48B2-9F99-71067551C292}"/>
            </a:ext>
          </a:extLst>
        </xdr:cNvPr>
        <xdr:cNvSpPr txBox="1">
          <a:spLocks noChangeArrowheads="1"/>
        </xdr:cNvSpPr>
      </xdr:nvSpPr>
      <xdr:spPr bwMode="auto">
        <a:xfrm>
          <a:off x="6486526" y="61741050"/>
          <a:ext cx="4403916" cy="6038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※庁費は消耗品の購入等であり、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200024</xdr:colOff>
      <xdr:row>740</xdr:row>
      <xdr:rowOff>47625</xdr:rowOff>
    </xdr:from>
    <xdr:to>
      <xdr:col>43</xdr:col>
      <xdr:colOff>200024</xdr:colOff>
      <xdr:row>741</xdr:row>
      <xdr:rowOff>342900</xdr:rowOff>
    </xdr:to>
    <xdr:sp macro="" textlink="">
      <xdr:nvSpPr>
        <xdr:cNvPr id="29" name="右中かっこ 28">
          <a:extLst>
            <a:ext uri="{FF2B5EF4-FFF2-40B4-BE49-F238E27FC236}">
              <a16:creationId xmlns:a16="http://schemas.microsoft.com/office/drawing/2014/main" id="{A7D92B48-3B12-44D2-AD0C-9BCBE70AC80B}"/>
            </a:ext>
          </a:extLst>
        </xdr:cNvPr>
        <xdr:cNvSpPr/>
      </xdr:nvSpPr>
      <xdr:spPr>
        <a:xfrm>
          <a:off x="8601074" y="60731400"/>
          <a:ext cx="200025" cy="6477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161925</xdr:colOff>
      <xdr:row>740</xdr:row>
      <xdr:rowOff>228600</xdr:rowOff>
    </xdr:from>
    <xdr:to>
      <xdr:col>49</xdr:col>
      <xdr:colOff>85725</xdr:colOff>
      <xdr:row>742</xdr:row>
      <xdr:rowOff>28575</xdr:rowOff>
    </xdr:to>
    <xdr:sp macro="" textlink="">
      <xdr:nvSpPr>
        <xdr:cNvPr id="30" name="正方形/長方形 29">
          <a:extLst>
            <a:ext uri="{FF2B5EF4-FFF2-40B4-BE49-F238E27FC236}">
              <a16:creationId xmlns:a16="http://schemas.microsoft.com/office/drawing/2014/main" id="{276C2D7D-4456-4570-BBBD-DC34CF3EDA0F}"/>
            </a:ext>
          </a:extLst>
        </xdr:cNvPr>
        <xdr:cNvSpPr/>
      </xdr:nvSpPr>
      <xdr:spPr>
        <a:xfrm>
          <a:off x="8963025" y="60912375"/>
          <a:ext cx="9239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29</xdr:col>
      <xdr:colOff>38100</xdr:colOff>
      <xdr:row>766</xdr:row>
      <xdr:rowOff>85725</xdr:rowOff>
    </xdr:from>
    <xdr:to>
      <xdr:col>44</xdr:col>
      <xdr:colOff>190528</xdr:colOff>
      <xdr:row>769</xdr:row>
      <xdr:rowOff>297414</xdr:rowOff>
    </xdr:to>
    <xdr:sp macro="" textlink="">
      <xdr:nvSpPr>
        <xdr:cNvPr id="25" name="テキスト ボックス 24">
          <a:extLst>
            <a:ext uri="{FF2B5EF4-FFF2-40B4-BE49-F238E27FC236}">
              <a16:creationId xmlns:a16="http://schemas.microsoft.com/office/drawing/2014/main" id="{54BA2B08-B3D5-455E-BFF2-CB85641E0C3D}"/>
            </a:ext>
          </a:extLst>
        </xdr:cNvPr>
        <xdr:cNvSpPr txBox="1"/>
      </xdr:nvSpPr>
      <xdr:spPr>
        <a:xfrm>
          <a:off x="5838825" y="70780275"/>
          <a:ext cx="3152803" cy="1154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国立大学法人法第</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条の</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等を活用した公的不動産利活用事業</a:t>
          </a:r>
          <a:r>
            <a:rPr lang="ja-JP" altLang="en-US" sz="1100">
              <a:solidFill>
                <a:schemeClr val="dk1"/>
              </a:solidFill>
              <a:effectLst/>
              <a:latin typeface="+mn-lt"/>
              <a:ea typeface="+mn-ea"/>
              <a:cs typeface="+mn-cs"/>
            </a:rPr>
            <a:t>等</a:t>
          </a:r>
          <a:r>
            <a:rPr kumimoji="0"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事前調査や公募資料の作成等又は導入可能性調査の実施</a:t>
          </a:r>
          <a:r>
            <a:rPr kumimoji="0" lang="ja-JP" altLang="en-US" sz="1100">
              <a:solidFill>
                <a:schemeClr val="dk1"/>
              </a:solidFill>
              <a:effectLst/>
              <a:latin typeface="+mn-lt"/>
              <a:ea typeface="+mn-ea"/>
              <a:cs typeface="+mn-cs"/>
            </a:rPr>
            <a:t>を行い、大学における今後の事業化検討に際する基礎資料を作成する。</a:t>
          </a:r>
          <a:endParaRPr kumimoji="0" lang="en-US" altLang="ja-JP" sz="1100">
            <a:solidFill>
              <a:schemeClr val="dk1"/>
            </a:solidFill>
            <a:effectLst/>
            <a:latin typeface="+mn-lt"/>
            <a:ea typeface="+mn-ea"/>
            <a:cs typeface="+mn-cs"/>
          </a:endParaRPr>
        </a:p>
        <a:p>
          <a:pPr>
            <a:lnSpc>
              <a:spcPts val="1100"/>
            </a:lnSpc>
          </a:pPr>
          <a:endParaRPr kumimoji="1" lang="en-US" altLang="ja-JP"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132012</xdr:colOff>
      <xdr:row>750</xdr:row>
      <xdr:rowOff>1512</xdr:rowOff>
    </xdr:from>
    <xdr:to>
      <xdr:col>26</xdr:col>
      <xdr:colOff>128176</xdr:colOff>
      <xdr:row>754</xdr:row>
      <xdr:rowOff>325363</xdr:rowOff>
    </xdr:to>
    <xdr:sp macro="" textlink="">
      <xdr:nvSpPr>
        <xdr:cNvPr id="26" name="Text Box 6">
          <a:extLst>
            <a:ext uri="{FF2B5EF4-FFF2-40B4-BE49-F238E27FC236}">
              <a16:creationId xmlns:a16="http://schemas.microsoft.com/office/drawing/2014/main" id="{C90ACBD2-E6AF-49C5-B2E8-163C622E35DF}"/>
            </a:ext>
          </a:extLst>
        </xdr:cNvPr>
        <xdr:cNvSpPr txBox="1">
          <a:spLocks noChangeArrowheads="1"/>
        </xdr:cNvSpPr>
      </xdr:nvSpPr>
      <xdr:spPr bwMode="auto">
        <a:xfrm>
          <a:off x="1932237" y="64209537"/>
          <a:ext cx="3396589" cy="17335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91440" tIns="45720" rIns="91440" bIns="4572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Ａ．国立大学附属病院の再開発整備に関する調査研究業務</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大学改革推進委託費：</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6.4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百万円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　アイテック株式会社</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16" zoomScale="80" zoomScaleNormal="75" zoomScaleSheetLayoutView="80" zoomScalePageLayoutView="85" workbookViewId="0">
      <selection activeCell="A1098" sqref="A1098:AK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121</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620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621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574</v>
      </c>
      <c r="H5" s="559"/>
      <c r="I5" s="559"/>
      <c r="J5" s="559"/>
      <c r="K5" s="559"/>
      <c r="L5" s="559"/>
      <c r="M5" s="560" t="s">
        <v>66</v>
      </c>
      <c r="N5" s="561"/>
      <c r="O5" s="561"/>
      <c r="P5" s="561"/>
      <c r="Q5" s="561"/>
      <c r="R5" s="562"/>
      <c r="S5" s="563" t="s">
        <v>575</v>
      </c>
      <c r="T5" s="559"/>
      <c r="U5" s="559"/>
      <c r="V5" s="559"/>
      <c r="W5" s="559"/>
      <c r="X5" s="564"/>
      <c r="Y5" s="716" t="s">
        <v>3</v>
      </c>
      <c r="Z5" s="717"/>
      <c r="AA5" s="717"/>
      <c r="AB5" s="717"/>
      <c r="AC5" s="717"/>
      <c r="AD5" s="718"/>
      <c r="AE5" s="719" t="s">
        <v>622</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87.5" customHeight="1" x14ac:dyDescent="0.15">
      <c r="A7" s="832" t="s">
        <v>22</v>
      </c>
      <c r="B7" s="833"/>
      <c r="C7" s="833"/>
      <c r="D7" s="833"/>
      <c r="E7" s="833"/>
      <c r="F7" s="834"/>
      <c r="G7" s="835" t="s">
        <v>567</v>
      </c>
      <c r="H7" s="836"/>
      <c r="I7" s="836"/>
      <c r="J7" s="836"/>
      <c r="K7" s="836"/>
      <c r="L7" s="836"/>
      <c r="M7" s="836"/>
      <c r="N7" s="836"/>
      <c r="O7" s="836"/>
      <c r="P7" s="836"/>
      <c r="Q7" s="836"/>
      <c r="R7" s="836"/>
      <c r="S7" s="836"/>
      <c r="T7" s="836"/>
      <c r="U7" s="836"/>
      <c r="V7" s="836"/>
      <c r="W7" s="836"/>
      <c r="X7" s="837"/>
      <c r="Y7" s="395" t="s">
        <v>510</v>
      </c>
      <c r="Z7" s="296"/>
      <c r="AA7" s="296"/>
      <c r="AB7" s="296"/>
      <c r="AC7" s="296"/>
      <c r="AD7" s="396"/>
      <c r="AE7" s="383" t="s">
        <v>652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85.5" customHeight="1" x14ac:dyDescent="0.15">
      <c r="A9" s="145" t="s">
        <v>23</v>
      </c>
      <c r="B9" s="146"/>
      <c r="C9" s="146"/>
      <c r="D9" s="146"/>
      <c r="E9" s="146"/>
      <c r="F9" s="146"/>
      <c r="G9" s="572" t="s">
        <v>655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7.5" customHeight="1" x14ac:dyDescent="0.15">
      <c r="A10" s="741" t="s">
        <v>30</v>
      </c>
      <c r="B10" s="742"/>
      <c r="C10" s="742"/>
      <c r="D10" s="742"/>
      <c r="E10" s="742"/>
      <c r="F10" s="742"/>
      <c r="G10" s="674" t="s">
        <v>658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40</v>
      </c>
      <c r="Q13" s="109"/>
      <c r="R13" s="109"/>
      <c r="S13" s="109"/>
      <c r="T13" s="109"/>
      <c r="U13" s="109"/>
      <c r="V13" s="110"/>
      <c r="W13" s="108">
        <v>40</v>
      </c>
      <c r="X13" s="109"/>
      <c r="Y13" s="109"/>
      <c r="Z13" s="109"/>
      <c r="AA13" s="109"/>
      <c r="AB13" s="109"/>
      <c r="AC13" s="110"/>
      <c r="AD13" s="108">
        <v>39</v>
      </c>
      <c r="AE13" s="109"/>
      <c r="AF13" s="109"/>
      <c r="AG13" s="109"/>
      <c r="AH13" s="109"/>
      <c r="AI13" s="109"/>
      <c r="AJ13" s="110"/>
      <c r="AK13" s="108">
        <v>37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567</v>
      </c>
      <c r="Q14" s="109"/>
      <c r="R14" s="109"/>
      <c r="S14" s="109"/>
      <c r="T14" s="109"/>
      <c r="U14" s="109"/>
      <c r="V14" s="110"/>
      <c r="W14" s="108" t="s">
        <v>567</v>
      </c>
      <c r="X14" s="109"/>
      <c r="Y14" s="109"/>
      <c r="Z14" s="109"/>
      <c r="AA14" s="109"/>
      <c r="AB14" s="109"/>
      <c r="AC14" s="110"/>
      <c r="AD14" s="108" t="s">
        <v>623</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567</v>
      </c>
      <c r="Q17" s="109"/>
      <c r="R17" s="109"/>
      <c r="S17" s="109"/>
      <c r="T17" s="109"/>
      <c r="U17" s="109"/>
      <c r="V17" s="110"/>
      <c r="W17" s="108" t="s">
        <v>567</v>
      </c>
      <c r="X17" s="109"/>
      <c r="Y17" s="109"/>
      <c r="Z17" s="109"/>
      <c r="AA17" s="109"/>
      <c r="AB17" s="109"/>
      <c r="AC17" s="110"/>
      <c r="AD17" s="108" t="s">
        <v>624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40</v>
      </c>
      <c r="Q18" s="115"/>
      <c r="R18" s="115"/>
      <c r="S18" s="115"/>
      <c r="T18" s="115"/>
      <c r="U18" s="115"/>
      <c r="V18" s="116"/>
      <c r="W18" s="114">
        <f>SUM(W13:AC17)</f>
        <v>40</v>
      </c>
      <c r="X18" s="115"/>
      <c r="Y18" s="115"/>
      <c r="Z18" s="115"/>
      <c r="AA18" s="115"/>
      <c r="AB18" s="115"/>
      <c r="AC18" s="116"/>
      <c r="AD18" s="114">
        <f>SUM(AD13:AJ17)</f>
        <v>39</v>
      </c>
      <c r="AE18" s="115"/>
      <c r="AF18" s="115"/>
      <c r="AG18" s="115"/>
      <c r="AH18" s="115"/>
      <c r="AI18" s="115"/>
      <c r="AJ18" s="116"/>
      <c r="AK18" s="114">
        <f>SUM(AK13:AQ17)</f>
        <v>37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34</v>
      </c>
      <c r="Q19" s="109"/>
      <c r="R19" s="109"/>
      <c r="S19" s="109"/>
      <c r="T19" s="109"/>
      <c r="U19" s="109"/>
      <c r="V19" s="110"/>
      <c r="W19" s="108">
        <v>28</v>
      </c>
      <c r="X19" s="109"/>
      <c r="Y19" s="109"/>
      <c r="Z19" s="109"/>
      <c r="AA19" s="109"/>
      <c r="AB19" s="109"/>
      <c r="AC19" s="110"/>
      <c r="AD19" s="108">
        <v>24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v>
      </c>
      <c r="Q20" s="539"/>
      <c r="R20" s="539"/>
      <c r="S20" s="539"/>
      <c r="T20" s="539"/>
      <c r="U20" s="539"/>
      <c r="V20" s="539"/>
      <c r="W20" s="539">
        <f t="shared" ref="W20" si="0">IF(W18=0, "-", SUM(W19)/W18)</f>
        <v>0.7</v>
      </c>
      <c r="X20" s="539"/>
      <c r="Y20" s="539"/>
      <c r="Z20" s="539"/>
      <c r="AA20" s="539"/>
      <c r="AB20" s="539"/>
      <c r="AC20" s="539"/>
      <c r="AD20" s="539">
        <f t="shared" ref="AD20" si="1">IF(AD18=0, "-", SUM(AD19)/AD18)</f>
        <v>0.61538461538461542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477</v>
      </c>
      <c r="H21" s="933"/>
      <c r="I21" s="933"/>
      <c r="J21" s="933"/>
      <c r="K21" s="933"/>
      <c r="L21" s="933"/>
      <c r="M21" s="933"/>
      <c r="N21" s="933"/>
      <c r="O21" s="933"/>
      <c r="P21" s="539">
        <f>IF(P19=0, "-", SUM(P19)/SUM(P13,P14))</f>
        <v>0.85</v>
      </c>
      <c r="Q21" s="539"/>
      <c r="R21" s="539"/>
      <c r="S21" s="539"/>
      <c r="T21" s="539"/>
      <c r="U21" s="539"/>
      <c r="V21" s="539"/>
      <c r="W21" s="539">
        <f t="shared" ref="W21" si="2">IF(W19=0, "-", SUM(W19)/SUM(W13,W14))</f>
        <v>0.7</v>
      </c>
      <c r="X21" s="539"/>
      <c r="Y21" s="539"/>
      <c r="Z21" s="539"/>
      <c r="AA21" s="539"/>
      <c r="AB21" s="539"/>
      <c r="AC21" s="539"/>
      <c r="AD21" s="539">
        <f t="shared" ref="AD21" si="3">IF(AD19=0, "-", SUM(AD19)/SUM(AD13,AD14))</f>
        <v>0.61538461538461542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32</v>
      </c>
      <c r="AV31" s="271"/>
      <c r="AW31" s="379" t="s">
        <v>300</v>
      </c>
      <c r="AX31" s="380"/>
    </row>
    <row r="32" spans="1:50" ht="23.25" customHeight="1" x14ac:dyDescent="0.15">
      <c r="A32" s="515"/>
      <c r="B32" s="513"/>
      <c r="C32" s="513"/>
      <c r="D32" s="513"/>
      <c r="E32" s="513"/>
      <c r="F32" s="514"/>
      <c r="G32" s="540" t="s">
        <v>656</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491</v>
      </c>
      <c r="AC32" s="551"/>
      <c r="AD32" s="551"/>
      <c r="AE32" s="364">
        <v>30.5</v>
      </c>
      <c r="AF32" s="365"/>
      <c r="AG32" s="365"/>
      <c r="AH32" s="365"/>
      <c r="AI32" s="364">
        <v>30.8</v>
      </c>
      <c r="AJ32" s="365"/>
      <c r="AK32" s="365"/>
      <c r="AL32" s="365"/>
      <c r="AM32" s="364">
        <v>32</v>
      </c>
      <c r="AN32" s="365"/>
      <c r="AO32" s="365"/>
      <c r="AP32" s="365"/>
      <c r="AQ32" s="111" t="s">
        <v>567</v>
      </c>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491</v>
      </c>
      <c r="AC33" s="522"/>
      <c r="AD33" s="522"/>
      <c r="AE33" s="364" t="s">
        <v>567</v>
      </c>
      <c r="AF33" s="365"/>
      <c r="AG33" s="365"/>
      <c r="AH33" s="365"/>
      <c r="AI33" s="364" t="s">
        <v>567</v>
      </c>
      <c r="AJ33" s="365"/>
      <c r="AK33" s="365"/>
      <c r="AL33" s="365"/>
      <c r="AM33" s="364" t="s">
        <v>649</v>
      </c>
      <c r="AN33" s="365"/>
      <c r="AO33" s="365"/>
      <c r="AP33" s="365"/>
      <c r="AQ33" s="111" t="s">
        <v>567</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649</v>
      </c>
      <c r="AN34" s="365"/>
      <c r="AO34" s="365"/>
      <c r="AP34" s="365"/>
      <c r="AQ34" s="111" t="s">
        <v>567</v>
      </c>
      <c r="AR34" s="112"/>
      <c r="AS34" s="112"/>
      <c r="AT34" s="113"/>
      <c r="AU34" s="365" t="s">
        <v>567</v>
      </c>
      <c r="AV34" s="365"/>
      <c r="AW34" s="365"/>
      <c r="AX34" s="367"/>
    </row>
    <row r="35" spans="1:50" ht="23.25" customHeight="1" x14ac:dyDescent="0.15">
      <c r="A35" s="903" t="s">
        <v>500</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3" t="s">
        <v>472</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567</v>
      </c>
      <c r="AR38" s="136"/>
      <c r="AS38" s="137" t="s">
        <v>355</v>
      </c>
      <c r="AT38" s="172"/>
      <c r="AU38" s="271">
        <v>32</v>
      </c>
      <c r="AV38" s="271"/>
      <c r="AW38" s="379" t="s">
        <v>300</v>
      </c>
      <c r="AX38" s="380"/>
    </row>
    <row r="39" spans="1:50" ht="23.25" customHeight="1" x14ac:dyDescent="0.15">
      <c r="A39" s="515"/>
      <c r="B39" s="513"/>
      <c r="C39" s="513"/>
      <c r="D39" s="513"/>
      <c r="E39" s="513"/>
      <c r="F39" s="514"/>
      <c r="G39" s="540" t="s">
        <v>657</v>
      </c>
      <c r="H39" s="541"/>
      <c r="I39" s="541"/>
      <c r="J39" s="541"/>
      <c r="K39" s="541"/>
      <c r="L39" s="541"/>
      <c r="M39" s="541"/>
      <c r="N39" s="541"/>
      <c r="O39" s="542"/>
      <c r="P39" s="161" t="s">
        <v>665</v>
      </c>
      <c r="Q39" s="161"/>
      <c r="R39" s="161"/>
      <c r="S39" s="161"/>
      <c r="T39" s="161"/>
      <c r="U39" s="161"/>
      <c r="V39" s="161"/>
      <c r="W39" s="161"/>
      <c r="X39" s="231"/>
      <c r="Y39" s="338" t="s">
        <v>12</v>
      </c>
      <c r="Z39" s="549"/>
      <c r="AA39" s="550"/>
      <c r="AB39" s="551" t="s">
        <v>584</v>
      </c>
      <c r="AC39" s="551"/>
      <c r="AD39" s="551"/>
      <c r="AE39" s="364">
        <v>2</v>
      </c>
      <c r="AF39" s="365"/>
      <c r="AG39" s="365"/>
      <c r="AH39" s="365"/>
      <c r="AI39" s="364">
        <v>5</v>
      </c>
      <c r="AJ39" s="365"/>
      <c r="AK39" s="365"/>
      <c r="AL39" s="365"/>
      <c r="AM39" s="364">
        <v>12</v>
      </c>
      <c r="AN39" s="365"/>
      <c r="AO39" s="365"/>
      <c r="AP39" s="365"/>
      <c r="AQ39" s="111" t="s">
        <v>567</v>
      </c>
      <c r="AR39" s="112"/>
      <c r="AS39" s="112"/>
      <c r="AT39" s="113"/>
      <c r="AU39" s="365" t="s">
        <v>567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584</v>
      </c>
      <c r="AC40" s="522"/>
      <c r="AD40" s="522"/>
      <c r="AE40" s="364" t="s">
        <v>567</v>
      </c>
      <c r="AF40" s="365"/>
      <c r="AG40" s="365"/>
      <c r="AH40" s="365"/>
      <c r="AI40" s="364" t="s">
        <v>567</v>
      </c>
      <c r="AJ40" s="365"/>
      <c r="AK40" s="365"/>
      <c r="AL40" s="365"/>
      <c r="AM40" s="364" t="s">
        <v>649</v>
      </c>
      <c r="AN40" s="365"/>
      <c r="AO40" s="365"/>
      <c r="AP40" s="365"/>
      <c r="AQ40" s="111" t="s">
        <v>567</v>
      </c>
      <c r="AR40" s="112"/>
      <c r="AS40" s="112"/>
      <c r="AT40" s="113"/>
      <c r="AU40" s="365">
        <v>25</v>
      </c>
      <c r="AV40" s="365"/>
      <c r="AW40" s="365"/>
      <c r="AX40" s="367"/>
    </row>
    <row r="41" spans="1:50" ht="23.25"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567</v>
      </c>
      <c r="AF41" s="365"/>
      <c r="AG41" s="365"/>
      <c r="AH41" s="365"/>
      <c r="AI41" s="364" t="s">
        <v>567</v>
      </c>
      <c r="AJ41" s="365"/>
      <c r="AK41" s="365"/>
      <c r="AL41" s="365"/>
      <c r="AM41" s="364" t="s">
        <v>649</v>
      </c>
      <c r="AN41" s="365"/>
      <c r="AO41" s="365"/>
      <c r="AP41" s="365"/>
      <c r="AQ41" s="111" t="s">
        <v>567</v>
      </c>
      <c r="AR41" s="112"/>
      <c r="AS41" s="112"/>
      <c r="AT41" s="113"/>
      <c r="AU41" s="365" t="s">
        <v>567</v>
      </c>
      <c r="AV41" s="365"/>
      <c r="AW41" s="365"/>
      <c r="AX41" s="367"/>
    </row>
    <row r="42" spans="1:50" ht="23.25" customHeight="1" x14ac:dyDescent="0.15">
      <c r="A42" s="903" t="s">
        <v>500</v>
      </c>
      <c r="B42" s="904"/>
      <c r="C42" s="904"/>
      <c r="D42" s="904"/>
      <c r="E42" s="904"/>
      <c r="F42" s="905"/>
      <c r="G42" s="909" t="s">
        <v>585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3" t="s">
        <v>472</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567</v>
      </c>
      <c r="AR45" s="136"/>
      <c r="AS45" s="137" t="s">
        <v>355</v>
      </c>
      <c r="AT45" s="172"/>
      <c r="AU45" s="271">
        <v>32</v>
      </c>
      <c r="AV45" s="271"/>
      <c r="AW45" s="379" t="s">
        <v>300</v>
      </c>
      <c r="AX45" s="380"/>
    </row>
    <row r="46" spans="1:50" ht="33" customHeight="1" x14ac:dyDescent="0.15">
      <c r="A46" s="515"/>
      <c r="B46" s="513"/>
      <c r="C46" s="513"/>
      <c r="D46" s="513"/>
      <c r="E46" s="513"/>
      <c r="F46" s="514"/>
      <c r="G46" s="540" t="s">
        <v>586</v>
      </c>
      <c r="H46" s="541"/>
      <c r="I46" s="541"/>
      <c r="J46" s="541"/>
      <c r="K46" s="541"/>
      <c r="L46" s="541"/>
      <c r="M46" s="541"/>
      <c r="N46" s="541"/>
      <c r="O46" s="542"/>
      <c r="P46" s="161" t="s">
        <v>666</v>
      </c>
      <c r="Q46" s="161"/>
      <c r="R46" s="161"/>
      <c r="S46" s="161"/>
      <c r="T46" s="161"/>
      <c r="U46" s="161"/>
      <c r="V46" s="161"/>
      <c r="W46" s="161"/>
      <c r="X46" s="231"/>
      <c r="Y46" s="338" t="s">
        <v>12</v>
      </c>
      <c r="Z46" s="549"/>
      <c r="AA46" s="550"/>
      <c r="AB46" s="551" t="s">
        <v>491</v>
      </c>
      <c r="AC46" s="551"/>
      <c r="AD46" s="551"/>
      <c r="AE46" s="364">
        <v>99.1</v>
      </c>
      <c r="AF46" s="365"/>
      <c r="AG46" s="365"/>
      <c r="AH46" s="365"/>
      <c r="AI46" s="364">
        <v>98.3</v>
      </c>
      <c r="AJ46" s="365"/>
      <c r="AK46" s="365"/>
      <c r="AL46" s="365"/>
      <c r="AM46" s="364"/>
      <c r="AN46" s="365"/>
      <c r="AO46" s="365"/>
      <c r="AP46" s="365"/>
      <c r="AQ46" s="111" t="s">
        <v>567</v>
      </c>
      <c r="AR46" s="112"/>
      <c r="AS46" s="112"/>
      <c r="AT46" s="113"/>
      <c r="AU46" s="365" t="s">
        <v>567</v>
      </c>
      <c r="AV46" s="365"/>
      <c r="AW46" s="365"/>
      <c r="AX46" s="367"/>
    </row>
    <row r="47" spans="1:50" ht="42"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491</v>
      </c>
      <c r="AC47" s="522"/>
      <c r="AD47" s="522"/>
      <c r="AE47" s="364" t="s">
        <v>567</v>
      </c>
      <c r="AF47" s="365"/>
      <c r="AG47" s="365"/>
      <c r="AH47" s="365"/>
      <c r="AI47" s="364" t="s">
        <v>567</v>
      </c>
      <c r="AJ47" s="365"/>
      <c r="AK47" s="365"/>
      <c r="AL47" s="365"/>
      <c r="AM47" s="364" t="s">
        <v>649</v>
      </c>
      <c r="AN47" s="365"/>
      <c r="AO47" s="365"/>
      <c r="AP47" s="365"/>
      <c r="AQ47" s="111" t="s">
        <v>567</v>
      </c>
      <c r="AR47" s="112"/>
      <c r="AS47" s="112"/>
      <c r="AT47" s="113"/>
      <c r="AU47" s="365">
        <v>95</v>
      </c>
      <c r="AV47" s="365"/>
      <c r="AW47" s="365"/>
      <c r="AX47" s="367"/>
    </row>
    <row r="48" spans="1:50" ht="33"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567</v>
      </c>
      <c r="AF48" s="365"/>
      <c r="AG48" s="365"/>
      <c r="AH48" s="365"/>
      <c r="AI48" s="364" t="s">
        <v>567</v>
      </c>
      <c r="AJ48" s="365"/>
      <c r="AK48" s="365"/>
      <c r="AL48" s="365"/>
      <c r="AM48" s="364" t="s">
        <v>649</v>
      </c>
      <c r="AN48" s="365"/>
      <c r="AO48" s="365"/>
      <c r="AP48" s="365"/>
      <c r="AQ48" s="111" t="s">
        <v>567</v>
      </c>
      <c r="AR48" s="112"/>
      <c r="AS48" s="112"/>
      <c r="AT48" s="113"/>
      <c r="AU48" s="365" t="s">
        <v>567</v>
      </c>
      <c r="AV48" s="365"/>
      <c r="AW48" s="365"/>
      <c r="AX48" s="367"/>
    </row>
    <row r="49" spans="1:50" ht="23.25" customHeight="1" x14ac:dyDescent="0.15">
      <c r="A49" s="903" t="s">
        <v>500</v>
      </c>
      <c r="B49" s="904"/>
      <c r="C49" s="904"/>
      <c r="D49" s="904"/>
      <c r="E49" s="904"/>
      <c r="F49" s="905"/>
      <c r="G49" s="909" t="s">
        <v>587</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530</v>
      </c>
      <c r="AF65" s="369"/>
      <c r="AG65" s="369"/>
      <c r="AH65" s="370"/>
      <c r="AI65" s="368" t="s">
        <v>527</v>
      </c>
      <c r="AJ65" s="369"/>
      <c r="AK65" s="369"/>
      <c r="AL65" s="370"/>
      <c r="AM65" s="375" t="s">
        <v>522</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491</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489</v>
      </c>
      <c r="X70" s="950"/>
      <c r="Y70" s="955" t="s">
        <v>12</v>
      </c>
      <c r="Z70" s="955"/>
      <c r="AA70" s="956"/>
      <c r="AB70" s="957" t="s">
        <v>490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503</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19"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530</v>
      </c>
      <c r="AF100" s="830"/>
      <c r="AG100" s="830"/>
      <c r="AH100" s="831"/>
      <c r="AI100" s="829" t="s">
        <v>527</v>
      </c>
      <c r="AJ100" s="830"/>
      <c r="AK100" s="830"/>
      <c r="AL100" s="831"/>
      <c r="AM100" s="829" t="s">
        <v>523</v>
      </c>
      <c r="AN100" s="830"/>
      <c r="AO100" s="830"/>
      <c r="AP100" s="831"/>
      <c r="AQ100" s="934" t="s">
        <v>516</v>
      </c>
      <c r="AR100" s="935"/>
      <c r="AS100" s="935"/>
      <c r="AT100" s="936"/>
      <c r="AU100" s="934" t="s">
        <v>513</v>
      </c>
      <c r="AV100" s="935"/>
      <c r="AW100" s="935"/>
      <c r="AX100" s="937"/>
    </row>
    <row r="101" spans="1:60" ht="23.25" customHeight="1" x14ac:dyDescent="0.15">
      <c r="A101" s="491"/>
      <c r="B101" s="492"/>
      <c r="C101" s="492"/>
      <c r="D101" s="492"/>
      <c r="E101" s="492"/>
      <c r="F101" s="493"/>
      <c r="G101" s="161" t="s">
        <v>659</v>
      </c>
      <c r="H101" s="161"/>
      <c r="I101" s="161"/>
      <c r="J101" s="161"/>
      <c r="K101" s="161"/>
      <c r="L101" s="161"/>
      <c r="M101" s="161"/>
      <c r="N101" s="161"/>
      <c r="O101" s="161"/>
      <c r="P101" s="161"/>
      <c r="Q101" s="161"/>
      <c r="R101" s="161"/>
      <c r="S101" s="161"/>
      <c r="T101" s="161"/>
      <c r="U101" s="161"/>
      <c r="V101" s="161"/>
      <c r="W101" s="161"/>
      <c r="X101" s="231"/>
      <c r="Y101" s="819" t="s">
        <v>55</v>
      </c>
      <c r="Z101" s="717"/>
      <c r="AA101" s="718"/>
      <c r="AB101" s="551" t="s">
        <v>588</v>
      </c>
      <c r="AC101" s="551"/>
      <c r="AD101" s="551"/>
      <c r="AE101" s="364">
        <v>10</v>
      </c>
      <c r="AF101" s="365"/>
      <c r="AG101" s="365"/>
      <c r="AH101" s="366"/>
      <c r="AI101" s="364">
        <v>7</v>
      </c>
      <c r="AJ101" s="365"/>
      <c r="AK101" s="365"/>
      <c r="AL101" s="366"/>
      <c r="AM101" s="364">
        <v>8</v>
      </c>
      <c r="AN101" s="365"/>
      <c r="AO101" s="365"/>
      <c r="AP101" s="366"/>
      <c r="AQ101" s="364" t="s">
        <v>567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16</v>
      </c>
      <c r="AF102" s="358"/>
      <c r="AG102" s="358"/>
      <c r="AH102" s="358"/>
      <c r="AI102" s="358">
        <v>19</v>
      </c>
      <c r="AJ102" s="358"/>
      <c r="AK102" s="358"/>
      <c r="AL102" s="358"/>
      <c r="AM102" s="358">
        <v>18</v>
      </c>
      <c r="AN102" s="358"/>
      <c r="AO102" s="358"/>
      <c r="AP102" s="358"/>
      <c r="AQ102" s="820">
        <v>19</v>
      </c>
      <c r="AR102" s="821"/>
      <c r="AS102" s="821"/>
      <c r="AT102" s="822"/>
      <c r="AU102" s="820"/>
      <c r="AV102" s="821"/>
      <c r="AW102" s="821"/>
      <c r="AX102" s="822"/>
    </row>
    <row r="103" spans="1:60" ht="31.5" customHeight="1" x14ac:dyDescent="0.15">
      <c r="A103" s="488" t="s">
        <v>474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2</v>
      </c>
      <c r="AF104" s="365"/>
      <c r="AG104" s="365"/>
      <c r="AH104" s="366"/>
      <c r="AI104" s="364">
        <v>2</v>
      </c>
      <c r="AJ104" s="365"/>
      <c r="AK104" s="365"/>
      <c r="AL104" s="366"/>
      <c r="AM104" s="364">
        <v>3</v>
      </c>
      <c r="AN104" s="365"/>
      <c r="AO104" s="365"/>
      <c r="AP104" s="366"/>
      <c r="AQ104" s="364" t="s">
        <v>567</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5</v>
      </c>
      <c r="AF105" s="358"/>
      <c r="AG105" s="358"/>
      <c r="AH105" s="358"/>
      <c r="AI105" s="358">
        <v>5</v>
      </c>
      <c r="AJ105" s="358"/>
      <c r="AK105" s="358"/>
      <c r="AL105" s="358"/>
      <c r="AM105" s="358">
        <v>4</v>
      </c>
      <c r="AN105" s="358"/>
      <c r="AO105" s="358"/>
      <c r="AP105" s="358"/>
      <c r="AQ105" s="364">
        <v>4</v>
      </c>
      <c r="AR105" s="365"/>
      <c r="AS105" s="365"/>
      <c r="AT105" s="366"/>
      <c r="AU105" s="820"/>
      <c r="AV105" s="821"/>
      <c r="AW105" s="821"/>
      <c r="AX105" s="822"/>
    </row>
    <row r="106" spans="1:60" ht="31.5" hidden="1" customHeight="1" x14ac:dyDescent="0.15">
      <c r="A106" s="488" t="s">
        <v>474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474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474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177.3</v>
      </c>
      <c r="AF116" s="358"/>
      <c r="AG116" s="358"/>
      <c r="AH116" s="358"/>
      <c r="AI116" s="358">
        <v>161.1</v>
      </c>
      <c r="AJ116" s="358"/>
      <c r="AK116" s="358"/>
      <c r="AL116" s="358"/>
      <c r="AM116" s="358">
        <v>155.69999999999999</v>
      </c>
      <c r="AN116" s="358"/>
      <c r="AO116" s="358"/>
      <c r="AP116" s="358"/>
      <c r="AQ116" s="364">
        <v>303.10000000000002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625</v>
      </c>
      <c r="AN117" s="306"/>
      <c r="AO117" s="306"/>
      <c r="AP117" s="306"/>
      <c r="AQ117" s="306" t="s">
        <v>630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660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591</v>
      </c>
      <c r="AC119" s="301"/>
      <c r="AD119" s="302"/>
      <c r="AE119" s="358">
        <v>10740</v>
      </c>
      <c r="AF119" s="358"/>
      <c r="AG119" s="358"/>
      <c r="AH119" s="358"/>
      <c r="AI119" s="358">
        <v>8484.5</v>
      </c>
      <c r="AJ119" s="358"/>
      <c r="AK119" s="358"/>
      <c r="AL119" s="358"/>
      <c r="AM119" s="358">
        <v>3938.3</v>
      </c>
      <c r="AN119" s="358"/>
      <c r="AO119" s="358"/>
      <c r="AP119" s="358"/>
      <c r="AQ119" s="358">
        <v>4717.2</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t="s">
        <v>595</v>
      </c>
      <c r="AF120" s="306"/>
      <c r="AG120" s="306"/>
      <c r="AH120" s="306"/>
      <c r="AI120" s="306" t="s">
        <v>596</v>
      </c>
      <c r="AJ120" s="306"/>
      <c r="AK120" s="306"/>
      <c r="AL120" s="306"/>
      <c r="AM120" s="306" t="s">
        <v>626</v>
      </c>
      <c r="AN120" s="306"/>
      <c r="AO120" s="306"/>
      <c r="AP120" s="306"/>
      <c r="AQ120" s="306" t="s">
        <v>631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560</v>
      </c>
      <c r="B130" s="997"/>
      <c r="C130" s="996" t="s">
        <v>358</v>
      </c>
      <c r="D130" s="997"/>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1000"/>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650</v>
      </c>
      <c r="AN134" s="112"/>
      <c r="AO134" s="112"/>
      <c r="AP134" s="112"/>
      <c r="AQ134" s="266" t="s">
        <v>567</v>
      </c>
      <c r="AR134" s="112"/>
      <c r="AS134" s="112"/>
      <c r="AT134" s="112"/>
      <c r="AU134" s="266" t="s">
        <v>567</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650</v>
      </c>
      <c r="AN135" s="112"/>
      <c r="AO135" s="112"/>
      <c r="AP135" s="112"/>
      <c r="AQ135" s="266" t="s">
        <v>567</v>
      </c>
      <c r="AR135" s="112"/>
      <c r="AS135" s="112"/>
      <c r="AT135" s="112"/>
      <c r="AU135" s="266" t="s">
        <v>567</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651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556</v>
      </c>
      <c r="D430" s="250"/>
      <c r="E430" s="238" t="s">
        <v>540</v>
      </c>
      <c r="F430" s="448"/>
      <c r="G430" s="240" t="s">
        <v>374</v>
      </c>
      <c r="H430" s="158"/>
      <c r="I430" s="158"/>
      <c r="J430" s="241" t="s">
        <v>600</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568</v>
      </c>
      <c r="AR432" s="136"/>
      <c r="AS432" s="137" t="s">
        <v>355</v>
      </c>
      <c r="AT432" s="172"/>
      <c r="AU432" s="136" t="s">
        <v>568</v>
      </c>
      <c r="AV432" s="136"/>
      <c r="AW432" s="137" t="s">
        <v>300</v>
      </c>
      <c r="AX432" s="138"/>
    </row>
    <row r="433" spans="1:50" ht="23.25" customHeight="1" x14ac:dyDescent="0.15">
      <c r="A433" s="1000"/>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603</v>
      </c>
      <c r="AF433" s="112"/>
      <c r="AG433" s="112"/>
      <c r="AH433" s="113"/>
      <c r="AI433" s="111" t="s">
        <v>603</v>
      </c>
      <c r="AJ433" s="112"/>
      <c r="AK433" s="112"/>
      <c r="AL433" s="112"/>
      <c r="AM433" s="111" t="s">
        <v>567</v>
      </c>
      <c r="AN433" s="112"/>
      <c r="AO433" s="112"/>
      <c r="AP433" s="113"/>
      <c r="AQ433" s="111" t="s">
        <v>603</v>
      </c>
      <c r="AR433" s="112"/>
      <c r="AS433" s="112"/>
      <c r="AT433" s="113"/>
      <c r="AU433" s="112" t="s">
        <v>600</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603</v>
      </c>
      <c r="AF434" s="112"/>
      <c r="AG434" s="112"/>
      <c r="AH434" s="113"/>
      <c r="AI434" s="111" t="s">
        <v>603</v>
      </c>
      <c r="AJ434" s="112"/>
      <c r="AK434" s="112"/>
      <c r="AL434" s="112"/>
      <c r="AM434" s="111" t="s">
        <v>567</v>
      </c>
      <c r="AN434" s="112"/>
      <c r="AO434" s="112"/>
      <c r="AP434" s="113"/>
      <c r="AQ434" s="111" t="s">
        <v>603</v>
      </c>
      <c r="AR434" s="112"/>
      <c r="AS434" s="112"/>
      <c r="AT434" s="113"/>
      <c r="AU434" s="112" t="s">
        <v>603</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567</v>
      </c>
      <c r="AN435" s="112"/>
      <c r="AO435" s="112"/>
      <c r="AP435" s="113"/>
      <c r="AQ435" s="111" t="s">
        <v>603</v>
      </c>
      <c r="AR435" s="112"/>
      <c r="AS435" s="112"/>
      <c r="AT435" s="113"/>
      <c r="AU435" s="112" t="s">
        <v>603</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601</v>
      </c>
      <c r="AR457" s="136"/>
      <c r="AS457" s="137" t="s">
        <v>355</v>
      </c>
      <c r="AT457" s="172"/>
      <c r="AU457" s="136" t="s">
        <v>568</v>
      </c>
      <c r="AV457" s="136"/>
      <c r="AW457" s="137" t="s">
        <v>300</v>
      </c>
      <c r="AX457" s="138"/>
    </row>
    <row r="458" spans="1:50" ht="23.25" customHeight="1" x14ac:dyDescent="0.15">
      <c r="A458" s="1000"/>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603</v>
      </c>
      <c r="AF458" s="112"/>
      <c r="AG458" s="112"/>
      <c r="AH458" s="112"/>
      <c r="AI458" s="111" t="s">
        <v>603</v>
      </c>
      <c r="AJ458" s="112"/>
      <c r="AK458" s="112"/>
      <c r="AL458" s="112"/>
      <c r="AM458" s="111" t="s">
        <v>567</v>
      </c>
      <c r="AN458" s="112"/>
      <c r="AO458" s="112"/>
      <c r="AP458" s="113"/>
      <c r="AQ458" s="111" t="s">
        <v>603</v>
      </c>
      <c r="AR458" s="112"/>
      <c r="AS458" s="112"/>
      <c r="AT458" s="113"/>
      <c r="AU458" s="112" t="s">
        <v>603</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603</v>
      </c>
      <c r="AF459" s="112"/>
      <c r="AG459" s="112"/>
      <c r="AH459" s="113"/>
      <c r="AI459" s="111" t="s">
        <v>603</v>
      </c>
      <c r="AJ459" s="112"/>
      <c r="AK459" s="112"/>
      <c r="AL459" s="112"/>
      <c r="AM459" s="111" t="s">
        <v>567</v>
      </c>
      <c r="AN459" s="112"/>
      <c r="AO459" s="112"/>
      <c r="AP459" s="113"/>
      <c r="AQ459" s="111" t="s">
        <v>603</v>
      </c>
      <c r="AR459" s="112"/>
      <c r="AS459" s="112"/>
      <c r="AT459" s="113"/>
      <c r="AU459" s="112" t="s">
        <v>603</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604</v>
      </c>
      <c r="AJ460" s="112"/>
      <c r="AK460" s="112"/>
      <c r="AL460" s="112"/>
      <c r="AM460" s="111" t="s">
        <v>567</v>
      </c>
      <c r="AN460" s="112"/>
      <c r="AO460" s="112"/>
      <c r="AP460" s="113"/>
      <c r="AQ460" s="111" t="s">
        <v>603</v>
      </c>
      <c r="AR460" s="112"/>
      <c r="AS460" s="112"/>
      <c r="AT460" s="113"/>
      <c r="AU460" s="112" t="s">
        <v>603</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617</v>
      </c>
      <c r="AE702" s="902"/>
      <c r="AF702" s="902"/>
      <c r="AG702" s="891" t="s">
        <v>605</v>
      </c>
      <c r="AH702" s="892"/>
      <c r="AI702" s="892"/>
      <c r="AJ702" s="892"/>
      <c r="AK702" s="892"/>
      <c r="AL702" s="892"/>
      <c r="AM702" s="892"/>
      <c r="AN702" s="892"/>
      <c r="AO702" s="892"/>
      <c r="AP702" s="892"/>
      <c r="AQ702" s="892"/>
      <c r="AR702" s="892"/>
      <c r="AS702" s="892"/>
      <c r="AT702" s="892"/>
      <c r="AU702" s="892"/>
      <c r="AV702" s="892"/>
      <c r="AW702" s="892"/>
      <c r="AX702" s="893"/>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617</v>
      </c>
      <c r="AE703" s="155"/>
      <c r="AF703" s="155"/>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7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617</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617</v>
      </c>
      <c r="AE705" s="735"/>
      <c r="AF705" s="735"/>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6"/>
      <c r="C706" s="616"/>
      <c r="D706" s="617"/>
      <c r="E706" s="685" t="s">
        <v>501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6"/>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629</v>
      </c>
      <c r="AE708" s="670"/>
      <c r="AF708" s="670"/>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629</v>
      </c>
      <c r="AE709" s="155"/>
      <c r="AF709" s="155"/>
      <c r="AG709" s="666" t="s">
        <v>567</v>
      </c>
      <c r="AH709" s="667"/>
      <c r="AI709" s="667"/>
      <c r="AJ709" s="667"/>
      <c r="AK709" s="667"/>
      <c r="AL709" s="667"/>
      <c r="AM709" s="667"/>
      <c r="AN709" s="667"/>
      <c r="AO709" s="667"/>
      <c r="AP709" s="667"/>
      <c r="AQ709" s="667"/>
      <c r="AR709" s="667"/>
      <c r="AS709" s="667"/>
      <c r="AT709" s="667"/>
      <c r="AU709" s="667"/>
      <c r="AV709" s="667"/>
      <c r="AW709" s="667"/>
      <c r="AX709" s="668"/>
    </row>
    <row r="710" spans="1:50" ht="41.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6" t="s">
        <v>608</v>
      </c>
      <c r="AH710" s="667"/>
      <c r="AI710" s="667"/>
      <c r="AJ710" s="667"/>
      <c r="AK710" s="667"/>
      <c r="AL710" s="667"/>
      <c r="AM710" s="667"/>
      <c r="AN710" s="667"/>
      <c r="AO710" s="667"/>
      <c r="AP710" s="667"/>
      <c r="AQ710" s="667"/>
      <c r="AR710" s="667"/>
      <c r="AS710" s="667"/>
      <c r="AT710" s="667"/>
      <c r="AU710" s="667"/>
      <c r="AV710" s="667"/>
      <c r="AW710" s="667"/>
      <c r="AX710" s="668"/>
    </row>
    <row r="711" spans="1:50" ht="63.7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617</v>
      </c>
      <c r="AE711" s="155"/>
      <c r="AF711" s="155"/>
      <c r="AG711" s="666" t="s">
        <v>609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653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6" t="s">
        <v>567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629</v>
      </c>
      <c r="AE714" s="592"/>
      <c r="AF714" s="593"/>
      <c r="AG714" s="691" t="s">
        <v>567</v>
      </c>
      <c r="AH714" s="692"/>
      <c r="AI714" s="692"/>
      <c r="AJ714" s="692"/>
      <c r="AK714" s="692"/>
      <c r="AL714" s="692"/>
      <c r="AM714" s="692"/>
      <c r="AN714" s="692"/>
      <c r="AO714" s="692"/>
      <c r="AP714" s="692"/>
      <c r="AQ714" s="692"/>
      <c r="AR714" s="692"/>
      <c r="AS714" s="692"/>
      <c r="AT714" s="692"/>
      <c r="AU714" s="692"/>
      <c r="AV714" s="692"/>
      <c r="AW714" s="692"/>
      <c r="AX714" s="693"/>
    </row>
    <row r="715" spans="1:50" ht="42"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617</v>
      </c>
      <c r="AE715" s="670"/>
      <c r="AF715" s="783"/>
      <c r="AG715" s="526" t="s">
        <v>664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629</v>
      </c>
      <c r="AE716" s="763"/>
      <c r="AF716" s="763"/>
      <c r="AG716" s="666"/>
      <c r="AH716" s="667"/>
      <c r="AI716" s="667"/>
      <c r="AJ716" s="667"/>
      <c r="AK716" s="667"/>
      <c r="AL716" s="667"/>
      <c r="AM716" s="667"/>
      <c r="AN716" s="667"/>
      <c r="AO716" s="667"/>
      <c r="AP716" s="667"/>
      <c r="AQ716" s="667"/>
      <c r="AR716" s="667"/>
      <c r="AS716" s="667"/>
      <c r="AT716" s="667"/>
      <c r="AU716" s="667"/>
      <c r="AV716" s="667"/>
      <c r="AW716" s="667"/>
      <c r="AX716" s="668"/>
    </row>
    <row r="717" spans="1:50" ht="42"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617</v>
      </c>
      <c r="AE717" s="155"/>
      <c r="AF717" s="155"/>
      <c r="AG717" s="666" t="s">
        <v>662</v>
      </c>
      <c r="AH717" s="667"/>
      <c r="AI717" s="667"/>
      <c r="AJ717" s="667"/>
      <c r="AK717" s="667"/>
      <c r="AL717" s="667"/>
      <c r="AM717" s="667"/>
      <c r="AN717" s="667"/>
      <c r="AO717" s="667"/>
      <c r="AP717" s="667"/>
      <c r="AQ717" s="667"/>
      <c r="AR717" s="667"/>
      <c r="AS717" s="667"/>
      <c r="AT717" s="667"/>
      <c r="AU717" s="667"/>
      <c r="AV717" s="667"/>
      <c r="AW717" s="667"/>
      <c r="AX717" s="668"/>
    </row>
    <row r="718" spans="1:50" ht="52.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654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69" t="s">
        <v>629</v>
      </c>
      <c r="AE719" s="670"/>
      <c r="AF719" s="670"/>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697" t="s">
        <v>57</v>
      </c>
      <c r="D727" s="698"/>
      <c r="E727" s="698"/>
      <c r="F727" s="699"/>
      <c r="G727" s="801" t="s">
        <v>663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1"/>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544</v>
      </c>
      <c r="B737" s="124"/>
      <c r="C737" s="124"/>
      <c r="D737" s="125"/>
      <c r="E737" s="122" t="s">
        <v>610</v>
      </c>
      <c r="F737" s="122"/>
      <c r="G737" s="122"/>
      <c r="H737" s="122"/>
      <c r="I737" s="122"/>
      <c r="J737" s="122"/>
      <c r="K737" s="122"/>
      <c r="L737" s="122"/>
      <c r="M737" s="122"/>
      <c r="N737" s="101" t="s">
        <v>537</v>
      </c>
      <c r="O737" s="101"/>
      <c r="P737" s="101"/>
      <c r="Q737" s="101"/>
      <c r="R737" s="122" t="s">
        <v>611</v>
      </c>
      <c r="S737" s="122"/>
      <c r="T737" s="122"/>
      <c r="U737" s="122"/>
      <c r="V737" s="122"/>
      <c r="W737" s="122"/>
      <c r="X737" s="122"/>
      <c r="Y737" s="122"/>
      <c r="Z737" s="122"/>
      <c r="AA737" s="101" t="s">
        <v>536</v>
      </c>
      <c r="AB737" s="101"/>
      <c r="AC737" s="101"/>
      <c r="AD737" s="101"/>
      <c r="AE737" s="122" t="s">
        <v>612</v>
      </c>
      <c r="AF737" s="122"/>
      <c r="AG737" s="122"/>
      <c r="AH737" s="122"/>
      <c r="AI737" s="122"/>
      <c r="AJ737" s="122"/>
      <c r="AK737" s="122"/>
      <c r="AL737" s="122"/>
      <c r="AM737" s="122"/>
      <c r="AN737" s="101" t="s">
        <v>535</v>
      </c>
      <c r="AO737" s="101"/>
      <c r="AP737" s="101"/>
      <c r="AQ737" s="101"/>
      <c r="AR737" s="102" t="s">
        <v>613</v>
      </c>
      <c r="AS737" s="103"/>
      <c r="AT737" s="103"/>
      <c r="AU737" s="103"/>
      <c r="AV737" s="103"/>
      <c r="AW737" s="103"/>
      <c r="AX737" s="104"/>
      <c r="AY737" s="89"/>
      <c r="AZ737" s="89"/>
    </row>
    <row r="738" spans="1:52" ht="24.75" customHeight="1" x14ac:dyDescent="0.15">
      <c r="A738" s="123" t="s">
        <v>534</v>
      </c>
      <c r="B738" s="124"/>
      <c r="C738" s="124"/>
      <c r="D738" s="125"/>
      <c r="E738" s="122" t="s">
        <v>614</v>
      </c>
      <c r="F738" s="122"/>
      <c r="G738" s="122"/>
      <c r="H738" s="122"/>
      <c r="I738" s="122"/>
      <c r="J738" s="122"/>
      <c r="K738" s="122"/>
      <c r="L738" s="122"/>
      <c r="M738" s="122"/>
      <c r="N738" s="101" t="s">
        <v>533</v>
      </c>
      <c r="O738" s="101"/>
      <c r="P738" s="101"/>
      <c r="Q738" s="101"/>
      <c r="R738" s="122" t="s">
        <v>615</v>
      </c>
      <c r="S738" s="122"/>
      <c r="T738" s="122"/>
      <c r="U738" s="122"/>
      <c r="V738" s="122"/>
      <c r="W738" s="122"/>
      <c r="X738" s="122"/>
      <c r="Y738" s="122"/>
      <c r="Z738" s="122"/>
      <c r="AA738" s="101" t="s">
        <v>532</v>
      </c>
      <c r="AB738" s="101"/>
      <c r="AC738" s="101"/>
      <c r="AD738" s="101"/>
      <c r="AE738" s="122" t="s">
        <v>616</v>
      </c>
      <c r="AF738" s="122"/>
      <c r="AG738" s="122"/>
      <c r="AH738" s="122"/>
      <c r="AI738" s="122"/>
      <c r="AJ738" s="122"/>
      <c r="AK738" s="122"/>
      <c r="AL738" s="122"/>
      <c r="AM738" s="122"/>
      <c r="AN738" s="101" t="s">
        <v>528</v>
      </c>
      <c r="AO738" s="101"/>
      <c r="AP738" s="101"/>
      <c r="AQ738" s="101"/>
      <c r="AR738" s="102">
        <v>125</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633</v>
      </c>
      <c r="H781" s="450"/>
      <c r="I781" s="450"/>
      <c r="J781" s="450"/>
      <c r="K781" s="451"/>
      <c r="L781" s="452" t="s">
        <v>634</v>
      </c>
      <c r="M781" s="453"/>
      <c r="N781" s="453"/>
      <c r="O781" s="453"/>
      <c r="P781" s="453"/>
      <c r="Q781" s="453"/>
      <c r="R781" s="453"/>
      <c r="S781" s="453"/>
      <c r="T781" s="453"/>
      <c r="U781" s="453"/>
      <c r="V781" s="453"/>
      <c r="W781" s="453"/>
      <c r="X781" s="454"/>
      <c r="Y781" s="455">
        <v>5.8</v>
      </c>
      <c r="Z781" s="456"/>
      <c r="AA781" s="456"/>
      <c r="AB781" s="557"/>
      <c r="AC781" s="449" t="s">
        <v>638</v>
      </c>
      <c r="AD781" s="450"/>
      <c r="AE781" s="450"/>
      <c r="AF781" s="450"/>
      <c r="AG781" s="451"/>
      <c r="AH781" s="452" t="s">
        <v>639</v>
      </c>
      <c r="AI781" s="751"/>
      <c r="AJ781" s="751"/>
      <c r="AK781" s="751"/>
      <c r="AL781" s="751"/>
      <c r="AM781" s="751"/>
      <c r="AN781" s="751"/>
      <c r="AO781" s="751"/>
      <c r="AP781" s="751"/>
      <c r="AQ781" s="751"/>
      <c r="AR781" s="751"/>
      <c r="AS781" s="751"/>
      <c r="AT781" s="752"/>
      <c r="AU781" s="455">
        <v>5.2</v>
      </c>
      <c r="AV781" s="456"/>
      <c r="AW781" s="456"/>
      <c r="AX781" s="557"/>
    </row>
    <row r="782" spans="1:50" ht="24.75" customHeight="1" x14ac:dyDescent="0.15">
      <c r="A782" s="556"/>
      <c r="B782" s="767"/>
      <c r="C782" s="767"/>
      <c r="D782" s="767"/>
      <c r="E782" s="767"/>
      <c r="F782" s="768"/>
      <c r="G782" s="348" t="s">
        <v>635</v>
      </c>
      <c r="H782" s="349"/>
      <c r="I782" s="349"/>
      <c r="J782" s="349"/>
      <c r="K782" s="350"/>
      <c r="L782" s="401" t="s">
        <v>636</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611"/>
      <c r="AE783" s="611"/>
      <c r="AF783" s="611"/>
      <c r="AG783" s="612"/>
      <c r="AH783" s="401"/>
      <c r="AI783" s="769"/>
      <c r="AJ783" s="769"/>
      <c r="AK783" s="769"/>
      <c r="AL783" s="769"/>
      <c r="AM783" s="769"/>
      <c r="AN783" s="769"/>
      <c r="AO783" s="769"/>
      <c r="AP783" s="769"/>
      <c r="AQ783" s="769"/>
      <c r="AR783" s="769"/>
      <c r="AS783" s="769"/>
      <c r="AT783" s="770"/>
      <c r="AU783" s="398"/>
      <c r="AV783" s="399"/>
      <c r="AW783" s="399"/>
      <c r="AX783" s="400"/>
    </row>
    <row r="784" spans="1:50" ht="24.75" hidden="1"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6.3999999999999995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5.2</v>
      </c>
      <c r="AV791" s="415"/>
      <c r="AW791" s="415"/>
      <c r="AX791" s="417"/>
    </row>
    <row r="792" spans="1:50" ht="24.75" customHeight="1" x14ac:dyDescent="0.15">
      <c r="A792" s="556"/>
      <c r="B792" s="767"/>
      <c r="C792" s="767"/>
      <c r="D792" s="767"/>
      <c r="E792" s="767"/>
      <c r="F792" s="768"/>
      <c r="G792" s="439" t="s">
        <v>640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45" customHeight="1" x14ac:dyDescent="0.15">
      <c r="A794" s="556"/>
      <c r="B794" s="767"/>
      <c r="C794" s="767"/>
      <c r="D794" s="767"/>
      <c r="E794" s="767"/>
      <c r="F794" s="768"/>
      <c r="G794" s="449" t="s">
        <v>635</v>
      </c>
      <c r="H794" s="450"/>
      <c r="I794" s="450"/>
      <c r="J794" s="450"/>
      <c r="K794" s="451"/>
      <c r="L794" s="452" t="s">
        <v>641</v>
      </c>
      <c r="M794" s="453"/>
      <c r="N794" s="453"/>
      <c r="O794" s="453"/>
      <c r="P794" s="453"/>
      <c r="Q794" s="453"/>
      <c r="R794" s="453"/>
      <c r="S794" s="453"/>
      <c r="T794" s="453"/>
      <c r="U794" s="453"/>
      <c r="V794" s="453"/>
      <c r="W794" s="453"/>
      <c r="X794" s="454"/>
      <c r="Y794" s="455">
        <v>4.3</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106.5" customHeight="1" x14ac:dyDescent="0.15">
      <c r="A837" s="404">
        <v>1</v>
      </c>
      <c r="B837" s="404">
        <v>1</v>
      </c>
      <c r="C837" s="424" t="s">
        <v>642</v>
      </c>
      <c r="D837" s="418"/>
      <c r="E837" s="418"/>
      <c r="F837" s="418"/>
      <c r="G837" s="418"/>
      <c r="H837" s="418"/>
      <c r="I837" s="418"/>
      <c r="J837" s="419">
        <v>5010001000159</v>
      </c>
      <c r="K837" s="420"/>
      <c r="L837" s="420"/>
      <c r="M837" s="420"/>
      <c r="N837" s="420"/>
      <c r="O837" s="420"/>
      <c r="P837" s="425" t="s">
        <v>643</v>
      </c>
      <c r="Q837" s="317"/>
      <c r="R837" s="317"/>
      <c r="S837" s="317"/>
      <c r="T837" s="317"/>
      <c r="U837" s="317"/>
      <c r="V837" s="317"/>
      <c r="W837" s="317"/>
      <c r="X837" s="317"/>
      <c r="Y837" s="318">
        <v>6.4</v>
      </c>
      <c r="Z837" s="319"/>
      <c r="AA837" s="319"/>
      <c r="AB837" s="320"/>
      <c r="AC837" s="328" t="s">
        <v>496</v>
      </c>
      <c r="AD837" s="423"/>
      <c r="AE837" s="423"/>
      <c r="AF837" s="423"/>
      <c r="AG837" s="423"/>
      <c r="AH837" s="421">
        <v>2</v>
      </c>
      <c r="AI837" s="422"/>
      <c r="AJ837" s="422"/>
      <c r="AK837" s="422"/>
      <c r="AL837" s="325">
        <v>100</v>
      </c>
      <c r="AM837" s="326"/>
      <c r="AN837" s="326"/>
      <c r="AO837" s="327"/>
      <c r="AP837" s="321" t="s">
        <v>644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219.75" customHeight="1" x14ac:dyDescent="0.15">
      <c r="A870" s="404">
        <v>1</v>
      </c>
      <c r="B870" s="404">
        <v>1</v>
      </c>
      <c r="C870" s="424" t="s">
        <v>645</v>
      </c>
      <c r="D870" s="418"/>
      <c r="E870" s="418"/>
      <c r="F870" s="418"/>
      <c r="G870" s="418"/>
      <c r="H870" s="418"/>
      <c r="I870" s="418"/>
      <c r="J870" s="419">
        <v>6010505001362</v>
      </c>
      <c r="K870" s="420"/>
      <c r="L870" s="420"/>
      <c r="M870" s="420"/>
      <c r="N870" s="420"/>
      <c r="O870" s="420"/>
      <c r="P870" s="425" t="s">
        <v>646</v>
      </c>
      <c r="Q870" s="317"/>
      <c r="R870" s="317"/>
      <c r="S870" s="317"/>
      <c r="T870" s="317"/>
      <c r="U870" s="317"/>
      <c r="V870" s="317"/>
      <c r="W870" s="317"/>
      <c r="X870" s="317"/>
      <c r="Y870" s="318">
        <v>5.2</v>
      </c>
      <c r="Z870" s="319"/>
      <c r="AA870" s="319"/>
      <c r="AB870" s="320"/>
      <c r="AC870" s="328" t="s">
        <v>496</v>
      </c>
      <c r="AD870" s="423"/>
      <c r="AE870" s="423"/>
      <c r="AF870" s="423"/>
      <c r="AG870" s="423"/>
      <c r="AH870" s="421">
        <v>2</v>
      </c>
      <c r="AI870" s="422"/>
      <c r="AJ870" s="422"/>
      <c r="AK870" s="422"/>
      <c r="AL870" s="325">
        <v>100</v>
      </c>
      <c r="AM870" s="326"/>
      <c r="AN870" s="326"/>
      <c r="AO870" s="327"/>
      <c r="AP870" s="321" t="s">
        <v>644</v>
      </c>
      <c r="AQ870" s="321"/>
      <c r="AR870" s="321"/>
      <c r="AS870" s="321"/>
      <c r="AT870" s="321"/>
      <c r="AU870" s="321"/>
      <c r="AV870" s="321"/>
      <c r="AW870" s="321"/>
      <c r="AX870" s="321"/>
    </row>
    <row r="871" spans="1:50" ht="219.75" customHeight="1" x14ac:dyDescent="0.15">
      <c r="A871" s="404">
        <v>2</v>
      </c>
      <c r="B871" s="404">
        <v>1</v>
      </c>
      <c r="C871" s="424" t="s">
        <v>647</v>
      </c>
      <c r="D871" s="418"/>
      <c r="E871" s="418"/>
      <c r="F871" s="418"/>
      <c r="G871" s="418"/>
      <c r="H871" s="418"/>
      <c r="I871" s="418"/>
      <c r="J871" s="419">
        <v>4120905002554</v>
      </c>
      <c r="K871" s="420"/>
      <c r="L871" s="420"/>
      <c r="M871" s="420"/>
      <c r="N871" s="420"/>
      <c r="O871" s="420"/>
      <c r="P871" s="425" t="s">
        <v>648</v>
      </c>
      <c r="Q871" s="317"/>
      <c r="R871" s="317"/>
      <c r="S871" s="317"/>
      <c r="T871" s="317"/>
      <c r="U871" s="317"/>
      <c r="V871" s="317"/>
      <c r="W871" s="317"/>
      <c r="X871" s="317"/>
      <c r="Y871" s="318">
        <v>0.1</v>
      </c>
      <c r="Z871" s="319"/>
      <c r="AA871" s="319"/>
      <c r="AB871" s="320"/>
      <c r="AC871" s="328" t="s">
        <v>496</v>
      </c>
      <c r="AD871" s="328"/>
      <c r="AE871" s="328"/>
      <c r="AF871" s="328"/>
      <c r="AG871" s="328"/>
      <c r="AH871" s="421">
        <v>2</v>
      </c>
      <c r="AI871" s="422"/>
      <c r="AJ871" s="422"/>
      <c r="AK871" s="422"/>
      <c r="AL871" s="325">
        <v>100</v>
      </c>
      <c r="AM871" s="326"/>
      <c r="AN871" s="326"/>
      <c r="AO871" s="327"/>
      <c r="AP871" s="321" t="s">
        <v>644</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123.75" customHeight="1" x14ac:dyDescent="0.15">
      <c r="A903" s="404">
        <v>1</v>
      </c>
      <c r="B903" s="404">
        <v>1</v>
      </c>
      <c r="C903" s="424" t="s">
        <v>667</v>
      </c>
      <c r="D903" s="418"/>
      <c r="E903" s="418"/>
      <c r="F903" s="418"/>
      <c r="G903" s="418"/>
      <c r="H903" s="418"/>
      <c r="I903" s="418"/>
      <c r="J903" s="419">
        <v>4010701026082</v>
      </c>
      <c r="K903" s="420"/>
      <c r="L903" s="420"/>
      <c r="M903" s="420"/>
      <c r="N903" s="420"/>
      <c r="O903" s="420"/>
      <c r="P903" s="425" t="s">
        <v>668</v>
      </c>
      <c r="Q903" s="317"/>
      <c r="R903" s="317"/>
      <c r="S903" s="317"/>
      <c r="T903" s="317"/>
      <c r="U903" s="317"/>
      <c r="V903" s="317"/>
      <c r="W903" s="317"/>
      <c r="X903" s="317"/>
      <c r="Y903" s="318">
        <v>4.3</v>
      </c>
      <c r="Z903" s="319"/>
      <c r="AA903" s="319"/>
      <c r="AB903" s="320"/>
      <c r="AC903" s="328" t="s">
        <v>496</v>
      </c>
      <c r="AD903" s="423"/>
      <c r="AE903" s="423"/>
      <c r="AF903" s="423"/>
      <c r="AG903" s="423"/>
      <c r="AH903" s="421">
        <v>2</v>
      </c>
      <c r="AI903" s="422"/>
      <c r="AJ903" s="422"/>
      <c r="AK903" s="422"/>
      <c r="AL903" s="325">
        <v>99.8</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452</v>
      </c>
      <c r="AQ1101" s="427"/>
      <c r="AR1101" s="427"/>
      <c r="AS1101" s="427"/>
      <c r="AT1101" s="427"/>
      <c r="AU1101" s="427"/>
      <c r="AV1101" s="427"/>
      <c r="AW1101" s="427"/>
      <c r="AX1101" s="427"/>
    </row>
    <row r="1102" spans="1:50" ht="30" customHeight="1" x14ac:dyDescent="0.15">
      <c r="A1102" s="404">
        <v>1</v>
      </c>
      <c r="B1102" s="404">
        <v>1</v>
      </c>
      <c r="C1102" s="899"/>
      <c r="D1102" s="899"/>
      <c r="E1102" s="261" t="s">
        <v>569</v>
      </c>
      <c r="F1102" s="898"/>
      <c r="G1102" s="898"/>
      <c r="H1102" s="898"/>
      <c r="I1102" s="898"/>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P904:AX904"/>
    <mergeCell ref="C899:I899"/>
    <mergeCell ref="C905:I905"/>
    <mergeCell ref="J905:O905"/>
    <mergeCell ref="P905:X905"/>
    <mergeCell ref="Y905:AB905"/>
    <mergeCell ref="AC905:AG905"/>
    <mergeCell ref="AH905:AK905"/>
    <mergeCell ref="AL905:AO905"/>
    <mergeCell ref="AP905:AX905"/>
    <mergeCell ref="C903:I903"/>
    <mergeCell ref="J903:O903"/>
    <mergeCell ref="P903:X903"/>
    <mergeCell ref="Y903:AB903"/>
    <mergeCell ref="AC903:AG903"/>
    <mergeCell ref="AH903:AK903"/>
    <mergeCell ref="AL903:AO903"/>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91">
    <cfRule type="expression" dxfId="2803" priority="13891">
      <formula>IF(RIGHT(TEXT(Y791,"0.#"),1)=".",FALSE,TRUE)</formula>
    </cfRule>
    <cfRule type="expression" dxfId="2802" priority="13892">
      <formula>IF(RIGHT(TEXT(Y791,"0.#"),1)=".",TRUE,FALSE)</formula>
    </cfRule>
  </conditionalFormatting>
  <conditionalFormatting sqref="Y822:Y829 Y820 Y809:Y816 Y807 Y796:Y803">
    <cfRule type="expression" dxfId="2801" priority="13673">
      <formula>IF(RIGHT(TEXT(Y796,"0.#"),1)=".",FALSE,TRUE)</formula>
    </cfRule>
    <cfRule type="expression" dxfId="2800" priority="13674">
      <formula>IF(RIGHT(TEXT(Y796,"0.#"),1)=".",TRUE,FALSE)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3:Y790">
    <cfRule type="expression" dxfId="2793" priority="13697">
      <formula>IF(RIGHT(TEXT(Y783,"0.#"),1)=".",FALSE,TRUE)</formula>
    </cfRule>
    <cfRule type="expression" dxfId="2792" priority="13698">
      <formula>IF(RIGHT(TEXT(Y783,"0.#"),1)=".",TRUE,FALSE)</formula>
    </cfRule>
  </conditionalFormatting>
  <conditionalFormatting sqref="AU782">
    <cfRule type="expression" dxfId="2791" priority="13695">
      <formula>IF(RIGHT(TEXT(AU782,"0.#"),1)=".",FALSE,TRUE)</formula>
    </cfRule>
    <cfRule type="expression" dxfId="2790" priority="13696">
      <formula>IF(RIGHT(TEXT(AU782,"0.#"),1)=".",TRUE,FALSE)</formula>
    </cfRule>
  </conditionalFormatting>
  <conditionalFormatting sqref="AU791">
    <cfRule type="expression" dxfId="2789" priority="13693">
      <formula>IF(RIGHT(TEXT(AU791,"0.#"),1)=".",FALSE,TRUE)</formula>
    </cfRule>
    <cfRule type="expression" dxfId="2788" priority="13694">
      <formula>IF(RIGHT(TEXT(AU791,"0.#"),1)=".",TRUE,FALSE)</formula>
    </cfRule>
  </conditionalFormatting>
  <conditionalFormatting sqref="AU783:AU790">
    <cfRule type="expression" dxfId="2787" priority="13691">
      <formula>IF(RIGHT(TEXT(AU783,"0.#"),1)=".",FALSE,TRUE)</formula>
    </cfRule>
    <cfRule type="expression" dxfId="2786" priority="13692">
      <formula>IF(RIGHT(TEXT(AU783,"0.#"),1)=".",TRUE,FALSE)</formula>
    </cfRule>
  </conditionalFormatting>
  <conditionalFormatting sqref="Y821 Y808 Y795">
    <cfRule type="expression" dxfId="2785" priority="13677">
      <formula>IF(RIGHT(TEXT(Y795,"0.#"),1)=".",FALSE,TRUE)</formula>
    </cfRule>
    <cfRule type="expression" dxfId="2784" priority="13678">
      <formula>IF(RIGHT(TEXT(Y795,"0.#"),1)=".",TRUE,FALSE)</formula>
    </cfRule>
  </conditionalFormatting>
  <conditionalFormatting sqref="Y830 Y817 Y804">
    <cfRule type="expression" dxfId="2783" priority="13675">
      <formula>IF(RIGHT(TEXT(Y804,"0.#"),1)=".",FALSE,TRUE)</formula>
    </cfRule>
    <cfRule type="expression" dxfId="2782" priority="13676">
      <formula>IF(RIGHT(TEXT(Y804,"0.#"),1)=".",TRUE,FALSE)</formula>
    </cfRule>
  </conditionalFormatting>
  <conditionalFormatting sqref="AU821 AU808 AU795">
    <cfRule type="expression" dxfId="2781" priority="13671">
      <formula>IF(RIGHT(TEXT(AU795,"0.#"),1)=".",FALSE,TRUE)</formula>
    </cfRule>
    <cfRule type="expression" dxfId="2780" priority="13672">
      <formula>IF(RIGHT(TEXT(AU795,"0.#"),1)=".",TRUE,FALSE)</formula>
    </cfRule>
  </conditionalFormatting>
  <conditionalFormatting sqref="AU830 AU817 AU804">
    <cfRule type="expression" dxfId="2779" priority="13669">
      <formula>IF(RIGHT(TEXT(AU804,"0.#"),1)=".",FALSE,TRUE)</formula>
    </cfRule>
    <cfRule type="expression" dxfId="2778" priority="13670">
      <formula>IF(RIGHT(TEXT(AU804,"0.#"),1)=".",TRUE,FALSE)</formula>
    </cfRule>
  </conditionalFormatting>
  <conditionalFormatting sqref="AU822:AU829 AU820 AU809:AU816 AU807 AU796:AU803 AU794">
    <cfRule type="expression" dxfId="2777" priority="13667">
      <formula>IF(RIGHT(TEXT(AU794,"0.#"),1)=".",FALSE,TRUE)</formula>
    </cfRule>
    <cfRule type="expression" dxfId="2776" priority="13668">
      <formula>IF(RIGHT(TEXT(AU794,"0.#"),1)=".",TRUE,FALSE)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AM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8:AO838">
    <cfRule type="expression" dxfId="2393" priority="2831">
      <formula>IF(AND(AL838&gt;=0, RIGHT(TEXT(AL838,"0.#"),1)&lt;&gt;"."),TRUE,FALSE)</formula>
    </cfRule>
    <cfRule type="expression" dxfId="2392" priority="2832">
      <formula>IF(AND(AL838&gt;=0, RIGHT(TEXT(AL838,"0.#"),1)="."),TRUE,FALSE)</formula>
    </cfRule>
    <cfRule type="expression" dxfId="2391" priority="2833">
      <formula>IF(AND(AL838&lt;0, RIGHT(TEXT(AL838,"0.#"),1)&lt;&gt;"."),TRUE,FALSE)</formula>
    </cfRule>
    <cfRule type="expression" dxfId="2390" priority="2834">
      <formula>IF(AND(AL838&lt;0, RIGHT(TEXT(AL838,"0.#"),1)="."),TRUE,FALSE)</formula>
    </cfRule>
  </conditionalFormatting>
  <conditionalFormatting sqref="Y838">
    <cfRule type="expression" dxfId="2389" priority="2829">
      <formula>IF(RIGHT(TEXT(Y838,"0.#"),1)=".",FALSE,TRUE)</formula>
    </cfRule>
    <cfRule type="expression" dxfId="2388" priority="2830">
      <formula>IF(RIGHT(TEXT(Y838,"0.#"),1)=".",TRUE,FALSE)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72:Y899">
    <cfRule type="expression" dxfId="2071" priority="2089">
      <formula>IF(RIGHT(TEXT(Y872,"0.#"),1)=".",FALSE,TRUE)</formula>
    </cfRule>
    <cfRule type="expression" dxfId="2070" priority="2090">
      <formula>IF(RIGHT(TEXT(Y872,"0.#"),1)=".",TRUE,FALSE)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cellComments="asDisplayed" r:id="rId1"/>
  <headerFooter differentFirst="1" alignWithMargins="0"/>
  <rowBreaks count="5" manualBreakCount="5">
    <brk id="29" max="49" man="1"/>
    <brk id="68"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t="s">
        <v>617</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551</v>
      </c>
      <c r="AF2" s="1002"/>
      <c r="AG2" s="1002"/>
      <c r="AH2" s="1002"/>
      <c r="AI2" s="1002" t="s">
        <v>548</v>
      </c>
      <c r="AJ2" s="1002"/>
      <c r="AK2" s="1002"/>
      <c r="AL2" s="1002"/>
      <c r="AM2" s="1002" t="s">
        <v>522</v>
      </c>
      <c r="AN2" s="1002"/>
      <c r="AO2" s="1002"/>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472</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552</v>
      </c>
      <c r="AF9" s="1002"/>
      <c r="AG9" s="1002"/>
      <c r="AH9" s="1002"/>
      <c r="AI9" s="1002" t="s">
        <v>548</v>
      </c>
      <c r="AJ9" s="1002"/>
      <c r="AK9" s="1002"/>
      <c r="AL9" s="1002"/>
      <c r="AM9" s="1002" t="s">
        <v>522</v>
      </c>
      <c r="AN9" s="1002"/>
      <c r="AO9" s="1002"/>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472</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551</v>
      </c>
      <c r="AF16" s="1002"/>
      <c r="AG16" s="1002"/>
      <c r="AH16" s="1002"/>
      <c r="AI16" s="1002" t="s">
        <v>549</v>
      </c>
      <c r="AJ16" s="1002"/>
      <c r="AK16" s="1002"/>
      <c r="AL16" s="1002"/>
      <c r="AM16" s="1002" t="s">
        <v>522</v>
      </c>
      <c r="AN16" s="1002"/>
      <c r="AO16" s="1002"/>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472</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553</v>
      </c>
      <c r="AF23" s="1002"/>
      <c r="AG23" s="1002"/>
      <c r="AH23" s="1002"/>
      <c r="AI23" s="1002" t="s">
        <v>548</v>
      </c>
      <c r="AJ23" s="1002"/>
      <c r="AK23" s="1002"/>
      <c r="AL23" s="1002"/>
      <c r="AM23" s="1002" t="s">
        <v>522</v>
      </c>
      <c r="AN23" s="1002"/>
      <c r="AO23" s="1002"/>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472</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551</v>
      </c>
      <c r="AF30" s="1002"/>
      <c r="AG30" s="1002"/>
      <c r="AH30" s="1002"/>
      <c r="AI30" s="1002" t="s">
        <v>548</v>
      </c>
      <c r="AJ30" s="1002"/>
      <c r="AK30" s="1002"/>
      <c r="AL30" s="1002"/>
      <c r="AM30" s="1002" t="s">
        <v>546</v>
      </c>
      <c r="AN30" s="1002"/>
      <c r="AO30" s="1002"/>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472</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553</v>
      </c>
      <c r="AF37" s="1002"/>
      <c r="AG37" s="1002"/>
      <c r="AH37" s="1002"/>
      <c r="AI37" s="1002" t="s">
        <v>550</v>
      </c>
      <c r="AJ37" s="1002"/>
      <c r="AK37" s="1002"/>
      <c r="AL37" s="1002"/>
      <c r="AM37" s="1002" t="s">
        <v>547</v>
      </c>
      <c r="AN37" s="1002"/>
      <c r="AO37" s="1002"/>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472</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551</v>
      </c>
      <c r="AF44" s="1002"/>
      <c r="AG44" s="1002"/>
      <c r="AH44" s="1002"/>
      <c r="AI44" s="1002" t="s">
        <v>548</v>
      </c>
      <c r="AJ44" s="1002"/>
      <c r="AK44" s="1002"/>
      <c r="AL44" s="1002"/>
      <c r="AM44" s="1002" t="s">
        <v>522</v>
      </c>
      <c r="AN44" s="1002"/>
      <c r="AO44" s="1002"/>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472</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58" t="s">
        <v>11</v>
      </c>
      <c r="AC51" s="1015"/>
      <c r="AD51" s="1016"/>
      <c r="AE51" s="1002" t="s">
        <v>551</v>
      </c>
      <c r="AF51" s="1002"/>
      <c r="AG51" s="1002"/>
      <c r="AH51" s="1002"/>
      <c r="AI51" s="1002" t="s">
        <v>548</v>
      </c>
      <c r="AJ51" s="1002"/>
      <c r="AK51" s="1002"/>
      <c r="AL51" s="1002"/>
      <c r="AM51" s="1002" t="s">
        <v>522</v>
      </c>
      <c r="AN51" s="1002"/>
      <c r="AO51" s="1002"/>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472</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551</v>
      </c>
      <c r="AF58" s="1002"/>
      <c r="AG58" s="1002"/>
      <c r="AH58" s="1002"/>
      <c r="AI58" s="1002" t="s">
        <v>548</v>
      </c>
      <c r="AJ58" s="1002"/>
      <c r="AK58" s="1002"/>
      <c r="AL58" s="1002"/>
      <c r="AM58" s="1002" t="s">
        <v>522</v>
      </c>
      <c r="AN58" s="1002"/>
      <c r="AO58" s="1002"/>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472</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551</v>
      </c>
      <c r="AF65" s="1002"/>
      <c r="AG65" s="1002"/>
      <c r="AH65" s="1002"/>
      <c r="AI65" s="1002" t="s">
        <v>548</v>
      </c>
      <c r="AJ65" s="1002"/>
      <c r="AK65" s="1002"/>
      <c r="AL65" s="1002"/>
      <c r="AM65" s="1002" t="s">
        <v>522</v>
      </c>
      <c r="AN65" s="1002"/>
      <c r="AO65" s="1002"/>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Y16" sqref="Y16:AB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2019-07-05T05:28:19Z</cp:lastPrinted>
  <dcterms:created xsi:type="dcterms:W3CDTF">2012-03-13T00:50:25Z</dcterms:created>
  <dcterms:modified xsi:type="dcterms:W3CDTF">2019-07-09T00:02:09Z</dcterms:modified>
</cp:coreProperties>
</file>