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364B2E4-E891-4709-B481-9CCE9F849C82}" xr6:coauthVersionLast="36" xr6:coauthVersionMax="36" xr10:uidLastSave="{00000000-0000-0000-0000-000000000000}"/>
  <bookViews>
    <workbookView xWindow="204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<sst xmlns="http://schemas.openxmlformats.org/spreadsheetml/2006/main" count="3034" uniqueCount="730">
  <si>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</si>
  <si>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</si>
  <si>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</si>
  <si>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</si>
  <si>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</si>
  <si>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</si>
  <si>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</si>
  <si>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</si>
  <si>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</si>
  <si>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</si>
  <si>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</si>
  <si>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</si>
  <si>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</si>
  <si>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</si>
  <si>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</si>
  <si>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</si>
  <si>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</si>
  <si>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</si>
  <si>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</si>
  <si>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</si>
  <si>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</si>
  <si>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</si>
  <si>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</si>
  <si>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</si>
  <si>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</si>
  <si>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</si>
  <si>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</si>
  <si>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</si>
  <si>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</si>
  <si>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</si>
  <si>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</si>
  <si>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</si>
  <si>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</si>
  <si>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</si>
  <si>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</si>
  <si>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</si>
  <si>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</si>
  <si>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</si>
  <si>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</si>
  <si>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</si>
  <si>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</si>
  <si>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</si>
  <si>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</si>
  <si>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</si>
  <si>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</si>
  <si>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</si>
  <si>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</si>
  <si>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</si>
  <si>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</si>
  <si>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</si>
  <si>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</si>
  <si>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</si>
  <si>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</si>
  <si>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</si>
  <si>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</si>
  <si>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</si>
  <si>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</si>
  <si>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</si>
  <si>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</si>
  <si>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</si>
  <si>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</si>
  <si>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</si>
  <si>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</si>
  <si>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</si>
  <si>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</si>
  <si>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</si>
  <si>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</si>
  <si>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</si>
  <si>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</si>
  <si>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</si>
  <si>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</si>
  <si>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</si>
  <si>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</si>
  <si>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</si>
  <si>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</si>
  <si>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</si>
  <si>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</si>
  <si>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</si>
  <si>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</si>
  <si>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</si>
  <si>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</si>
  <si>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</si>
  <si>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</si>
  <si>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</si>
  <si>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</si>
  <si>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</si>
  <si>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</si>
  <si>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</si>
  <si>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</si>
  <si>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</si>
  <si>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</si>
  <si>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</si>
  <si>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</si>
  <si>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</si>
  <si>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</si>
  <si>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</si>
  <si>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</si>
  <si>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</si>
  <si>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</si>
  <si>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</si>
  <si>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</si>
  <si>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</si>
  <si>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</si>
  <si>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</si>
  <si>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</si>
  <si>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</si>
  <si>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</si>
  <si>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</si>
  <si>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</si>
  <si>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</si>
  <si>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</si>
  <si>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</si>
  <si>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</si>
  <si>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</si>
  <si>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</si>
  <si>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</si>
  <si>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</si>
  <si>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</si>
  <si>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</si>
  <si>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</si>
  <si>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</si>
  <si>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</si>
  <si>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</si>
  <si>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</si>
  <si>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</si>
  <si>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</si>
  <si>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</si>
  <si>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</si>
  <si>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</si>
  <si>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</si>
  <si>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</si>
  <si>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</si>
  <si>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</si>
  <si>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</si>
  <si>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</si>
  <si>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</si>
  <si>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</si>
  <si>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</si>
  <si>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</si>
  <si>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</si>
  <si>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</si>
  <si>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</si>
  <si>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</si>
  <si>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</si>
  <si>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</si>
  <si>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</si>
  <si>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</si>
  <si>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</si>
  <si>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</si>
  <si>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</si>
  <si>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</si>
  <si>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</si>
  <si>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</si>
  <si>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</si>
  <si>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</si>
  <si>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</si>
  <si>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</si>
  <si>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</si>
  <si>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</si>
  <si>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</si>
  <si>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</si>
  <si>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</si>
  <si>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</si>
  <si>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</si>
  <si>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</si>
  <si>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</si>
  <si>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</si>
  <si>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</si>
  <si>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</si>
  <si>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</si>
  <si>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</si>
  <si>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</si>
  <si>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</si>
  <si>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</si>
  <si>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</si>
  <si>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</si>
  <si>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</si>
  <si>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</si>
  <si>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</si>
  <si>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</si>
  <si>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</si>
  <si>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</si>
  <si>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</si>
  <si>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</si>
  <si>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</si>
  <si>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</si>
  <si>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</si>
  <si>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</si>
  <si>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</si>
  <si>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</si>
  <si>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</si>
  <si>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</si>
  <si>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</si>
  <si>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</si>
  <si>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</si>
  <si>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</si>
  <si>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</si>
  <si>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</si>
  <si>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</si>
  <si>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</si>
  <si>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</si>
  <si>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</si>
  <si>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</si>
  <si>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</si>
  <si>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</si>
  <si>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</si>
  <si>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</si>
  <si>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</si>
  <si>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</si>
  <si>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</si>
  <si>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</si>
  <si>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</si>
  <si>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</si>
  <si>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</si>
  <si>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</si>
  <si>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</si>
  <si>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</si>
  <si>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</si>
  <si>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</si>
  <si>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</si>
  <si>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</si>
  <si>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</si>
  <si>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</si>
  <si>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</si>
  <si>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</si>
  <si>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</si>
  <si>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</si>
  <si>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</si>
  <si>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</si>
  <si>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</si>
  <si>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</si>
  <si>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</si>
  <si>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</si>
  <si>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</si>
  <si>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</si>
  <si>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</si>
  <si>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</si>
  <si>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</si>
  <si>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</si>
  <si>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</si>
  <si>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</si>
  <si>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</si>
  <si>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</si>
  <si>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</si>
  <si>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</si>
  <si>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</si>
  <si>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</si>
  <si>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</si>
  <si>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</si>
  <si>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</si>
  <si>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</si>
  <si>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</si>
  <si>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</si>
  <si>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</si>
  <si>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</si>
  <si>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</si>
  <si>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</si>
  <si>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</si>
  <si>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</si>
  <si>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</si>
  <si>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</si>
  <si>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</si>
  <si>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</si>
  <si>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</si>
  <si>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</si>
  <si>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</si>
  <si>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</si>
  <si>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</si>
  <si>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</si>
  <si>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</si>
  <si>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</si>
  <si>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</si>
  <si>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</si>
  <si>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</si>
  <si>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</si>
  <si>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</si>
  <si>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</si>
  <si>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</si>
  <si>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</si>
  <si>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</si>
  <si>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</si>
  <si>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</si>
  <si>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</si>
  <si>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</si>
  <si>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</si>
  <si>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</si>
  <si>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</si>
  <si>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</si>
  <si>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</si>
  <si>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</si>
  <si>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</si>
  <si>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</si>
  <si>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</si>
  <si>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</si>
  <si>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</si>
  <si>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</si>
  <si>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</si>
  <si>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</si>
  <si>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</si>
  <si>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</si>
  <si>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</si>
  <si>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</si>
  <si>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</si>
  <si>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</si>
  <si>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</si>
  <si>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</si>
  <si>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</si>
  <si>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</si>
  <si>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</si>
  <si>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</si>
  <si>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</si>
  <si>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</si>
  <si>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</si>
  <si>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</si>
  <si>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</si>
  <si>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</si>
  <si>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</si>
  <si>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</si>
  <si>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</si>
  <si>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</si>
  <si>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</si>
  <si>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</si>
  <si>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</si>
  <si>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</si>
  <si>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</si>
  <si>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</si>
  <si>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</si>
  <si>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</si>
  <si>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</si>
  <si>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</si>
  <si>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</si>
  <si>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</si>
  <si>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</si>
  <si>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</si>
  <si>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</si>
  <si>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</si>
  <si>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</si>
  <si>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</si>
  <si>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</si>
  <si>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</si>
  <si>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</si>
  <si>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</si>
  <si>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</si>
  <si>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</si>
  <si>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</si>
  <si>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</si>
  <si>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</si>
  <si>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</si>
  <si>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</si>
  <si>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</si>
  <si>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</si>
  <si>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</si>
  <si>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</si>
  <si>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</si>
  <si>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</si>
  <si>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</si>
  <si>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</si>
  <si>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</si>
  <si>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</si>
  <si>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</si>
  <si>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</si>
  <si>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</si>
  <si>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</si>
  <si>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</si>
  <si>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</si>
  <si>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</si>
  <si>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</si>
  <si>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</si>
  <si>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</si>
  <si>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</si>
  <si>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</si>
  <si>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</si>
  <si>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</si>
  <si>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</si>
  <si>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</si>
  <si>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</si>
  <si>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</si>
  <si>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</si>
  <si>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</si>
  <si>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</si>
  <si>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</si>
  <si>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</si>
  <si>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</si>
  <si>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</si>
  <si>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</si>
  <si>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</si>
  <si>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</si>
  <si>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</si>
  <si>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</si>
  <si>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</si>
  <si>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</si>
  <si>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</si>
  <si>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</si>
  <si>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</si>
  <si>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</si>
  <si>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</si>
  <si>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</si>
  <si>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</si>
  <si>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</si>
  <si>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</si>
  <si>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</si>
  <si>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</si>
  <si>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</si>
  <si>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</si>
  <si>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</si>
  <si>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</si>
  <si>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</si>
  <si>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</si>
  <si>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</si>
  <si>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</si>
  <si>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</si>
  <si>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</si>
  <si>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</si>
  <si>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</si>
  <si>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</si>
  <si>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</si>
  <si>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</si>
  <si>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</si>
  <si>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</si>
  <si>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</si>
  <si>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</si>
  <si>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</si>
  <si>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</si>
  <si>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</si>
  <si>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</si>
  <si>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</si>
  <si>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</si>
  <si>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</si>
  <si>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</si>
  <si>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</si>
  <si>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</si>
  <si>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</si>
  <si>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</si>
  <si>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</si>
  <si>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</si>
  <si>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</si>
  <si>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</si>
  <si>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</si>
  <si>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</si>
  <si>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</si>
  <si>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</si>
  <si>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</si>
  <si>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</si>
  <si>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</si>
  <si>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</si>
  <si>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</si>
  <si>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</si>
  <si>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</si>
  <si>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</si>
  <si>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</si>
  <si>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</si>
  <si>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</si>
  <si>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</si>
  <si>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</si>
  <si>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</si>
  <si>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</si>
  <si>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</si>
  <si>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</si>
  <si>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</si>
  <si>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</si>
  <si>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</si>
  <si>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</si>
  <si>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</si>
  <si>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</si>
  <si>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</si>
  <si>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</si>
  <si>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</si>
  <si>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</si>
  <si>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</si>
  <si>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</si>
  <si>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</si>
  <si>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</si>
  <si>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</si>
  <si>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</si>
  <si>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</si>
  <si>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</si>
  <si>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</si>
  <si>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</si>
  <si>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</si>
  <si>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</si>
  <si>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</si>
  <si>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</si>
  <si>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</si>
  <si>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</si>
  <si>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</si>
  <si>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</si>
  <si>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</si>
  <si>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</si>
  <si>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</si>
  <si>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</si>
  <si>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</si>
  <si>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</si>
  <si>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</si>
  <si>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</si>
  <si>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</si>
  <si>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</si>
  <si>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</si>
  <si>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</si>
  <si>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</si>
  <si>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</si>
  <si>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</si>
  <si>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</si>
  <si>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</si>
  <si>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</si>
  <si>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</si>
  <si>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</si>
  <si>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</si>
  <si>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</si>
  <si>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</si>
  <si>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</si>
  <si>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</si>
  <si>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</si>
  <si>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</si>
  <si>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</si>
  <si>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</si>
  <si>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</si>
  <si>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</si>
  <si>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</si>
  <si>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</si>
  <si>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</si>
  <si>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</si>
  <si>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</si>
  <si>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</si>
  <si>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</si>
  <si>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</si>
  <si>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</si>
  <si>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</si>
  <si>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</si>
  <si>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</si>
  <si>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</si>
  <si>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</si>
  <si>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</si>
  <si>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</si>
  <si>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</si>
  <si>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</si>
  <si>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</si>
  <si>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</si>
  <si>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</si>
  <si>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</si>
  <si>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</si>
  <si>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</si>
  <si>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</si>
  <si>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</si>
  <si>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</si>
  <si>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</si>
  <si>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</si>
  <si>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</si>
  <si>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</si>
  <si>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</si>
  <si>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</si>
  <si>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</si>
  <si>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</si>
  <si>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</si>
  <si>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</si>
  <si>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</si>
  <si>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</si>
  <si>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</si>
  <si>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</si>
  <si>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</si>
  <si>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</si>
  <si>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</si>
  <si>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</si>
  <si>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</si>
  <si>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</si>
  <si>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</si>
  <si>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</si>
  <si>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</si>
  <si>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</si>
  <si>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</si>
  <si>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</si>
  <si>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</si>
  <si>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平成２９年度</t>
  </si>
  <si>
    <t>終了予定なし</t>
  </si>
  <si>
    <t>初等中等教育等振興事業委託費</t>
  </si>
  <si>
    <t>庁費</t>
  </si>
  <si>
    <t>職員旅費</t>
  </si>
  <si>
    <t>委員等旅費</t>
  </si>
  <si>
    <t>諸謝金</t>
  </si>
  <si>
    <t>学校における教育の情報化の実態等に関する調査（文部科学省）</t>
  </si>
  <si>
    <t>①教科横断的な情報活用能力の育成に係るカリキュラム・マネジメントの在り方等に関する調査研究の実施校数</t>
  </si>
  <si>
    <t>校</t>
  </si>
  <si>
    <t>②小学校プログラミング教育指導事例の創出に関する実践研究の実施校数</t>
  </si>
  <si>
    <t>③小学校プログラミング教育に関する教員用研修教材の作成</t>
  </si>
  <si>
    <t>件</t>
  </si>
  <si>
    <t>⑤高等学校情報科担当教員向け研修教材作成数</t>
  </si>
  <si>
    <t>①教科横断的な情報活用能力の育成に係るカリキュラム・マネジメントの在り方等に関する調査研究の実施校数
（実践研究実施経費）／（実施校数）　　　　　　　　　　　　　　　　　　　　　　　　　　　</t>
    <phoneticPr fontId="5"/>
  </si>
  <si>
    <t>百万円</t>
  </si>
  <si>
    <t>百万円/校</t>
    <phoneticPr fontId="5"/>
  </si>
  <si>
    <t>31/26</t>
  </si>
  <si>
    <t>②小学校プログラミング教育指導事例の創出に関する実践研究の実践校数
（実践研究実施経費）／（実施校数）</t>
    <phoneticPr fontId="5"/>
  </si>
  <si>
    <t>百万円/件</t>
    <phoneticPr fontId="5"/>
  </si>
  <si>
    <t>③小学校プログラミング教育に関する教員用研修教材の作成
（調査研究実施経費）／（教材作成数）　　</t>
    <phoneticPr fontId="5"/>
  </si>
  <si>
    <t>23/1</t>
  </si>
  <si>
    <t>⑤高等学校情報科担当教員向け研修教材作成数
（委託実施経費）／（教材作成数）　　　　　　　　　　　　　　</t>
    <phoneticPr fontId="5"/>
  </si>
  <si>
    <t>-</t>
    <phoneticPr fontId="5"/>
  </si>
  <si>
    <t>新学習指導要領の円滑な実施のためには、本事業の実施による情報教育・ICT活用の充実が不可欠である。</t>
  </si>
  <si>
    <t>経費については、事業を実施する上で必要なものについて妥当性を考慮して計上しており、受益者たる国民への説明責任を十分果たせるものである。</t>
  </si>
  <si>
    <t>事業の趣旨、目的に即した真に必要な案件のみに厳選した上で支出し、単位当たりコストの削減に努める。</t>
  </si>
  <si>
    <t>予算の執行に当たっては、費目や使途が事業目的に即し、効率的・効果的になるように努めた。</t>
  </si>
  <si>
    <t>概ね当初の予定通りの成果が得られている。</t>
  </si>
  <si>
    <t>概ね当初の見込み通りの実績が得られている。</t>
  </si>
  <si>
    <t>新29-0007</t>
  </si>
  <si>
    <t>○</t>
  </si>
  <si>
    <t>2　確かな学力の向上、豊かな心と健やかな体の育成と信頼される学校づくり</t>
    <phoneticPr fontId="5"/>
  </si>
  <si>
    <t>2-1 確かな学力の育成</t>
    <phoneticPr fontId="5"/>
  </si>
  <si>
    <t>次世代の教育情報化推進事業</t>
    <phoneticPr fontId="5"/>
  </si>
  <si>
    <t>初等中等教育局</t>
    <phoneticPr fontId="5"/>
  </si>
  <si>
    <t>情報教育・外国語教育課</t>
    <phoneticPr fontId="5"/>
  </si>
  <si>
    <t>-</t>
    <phoneticPr fontId="5"/>
  </si>
  <si>
    <t>情報教育・外国語教育課長　
高谷　浩樹</t>
    <rPh sb="5" eb="8">
      <t>ガイコクゴ</t>
    </rPh>
    <rPh sb="8" eb="10">
      <t>キョウイク</t>
    </rPh>
    <rPh sb="10" eb="12">
      <t>カチョウ</t>
    </rPh>
    <phoneticPr fontId="5"/>
  </si>
  <si>
    <t>-</t>
    <phoneticPr fontId="5"/>
  </si>
  <si>
    <t>有</t>
  </si>
  <si>
    <t>10.6/15</t>
    <phoneticPr fontId="5"/>
  </si>
  <si>
    <t>6/6</t>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</si>
  <si>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</si>
  <si>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</si>
  <si>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</si>
  <si>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セミナー参加、講師派遣、推進校視察等</t>
    <rPh sb="4" eb="6">
      <t>サンカ</t>
    </rPh>
    <rPh sb="7" eb="9">
      <t>コウシ</t>
    </rPh>
    <rPh sb="9" eb="11">
      <t>ハケン</t>
    </rPh>
    <rPh sb="12" eb="14">
      <t>スイシン</t>
    </rPh>
    <rPh sb="14" eb="15">
      <t>コウ</t>
    </rPh>
    <rPh sb="15" eb="17">
      <t>シサツ</t>
    </rPh>
    <rPh sb="17" eb="18">
      <t>トウ</t>
    </rPh>
    <phoneticPr fontId="5"/>
  </si>
  <si>
    <t>拡大印刷機インク、書籍等</t>
    <rPh sb="0" eb="2">
      <t>カクダイ</t>
    </rPh>
    <rPh sb="2" eb="5">
      <t>インサツキ</t>
    </rPh>
    <rPh sb="9" eb="11">
      <t>ショセキ</t>
    </rPh>
    <rPh sb="11" eb="12">
      <t>トウ</t>
    </rPh>
    <phoneticPr fontId="5"/>
  </si>
  <si>
    <t>成果報告書</t>
    <rPh sb="0" eb="2">
      <t>セイカ</t>
    </rPh>
    <rPh sb="2" eb="5">
      <t>ホウコクショ</t>
    </rPh>
    <phoneticPr fontId="5"/>
  </si>
  <si>
    <t>一般管理費、通信運搬費</t>
    <rPh sb="0" eb="2">
      <t>イッパン</t>
    </rPh>
    <rPh sb="2" eb="5">
      <t>カンリヒ</t>
    </rPh>
    <rPh sb="6" eb="8">
      <t>ツウシン</t>
    </rPh>
    <rPh sb="8" eb="10">
      <t>ウンパン</t>
    </rPh>
    <rPh sb="10" eb="11">
      <t>ヒ</t>
    </rPh>
    <phoneticPr fontId="5"/>
  </si>
  <si>
    <t>A.国立大学法人北海道教育大学</t>
    <rPh sb="2" eb="4">
      <t>コクリツ</t>
    </rPh>
    <rPh sb="4" eb="6">
      <t>ダイガク</t>
    </rPh>
    <rPh sb="6" eb="8">
      <t>ホウジン</t>
    </rPh>
    <rPh sb="8" eb="11">
      <t>ホッカイドウ</t>
    </rPh>
    <rPh sb="11" eb="13">
      <t>キョウイク</t>
    </rPh>
    <rPh sb="13" eb="15">
      <t>ダイガク</t>
    </rPh>
    <phoneticPr fontId="5"/>
  </si>
  <si>
    <t>人件費</t>
    <rPh sb="0" eb="3">
      <t>ジンケンヒ</t>
    </rPh>
    <phoneticPr fontId="5"/>
  </si>
  <si>
    <t>旅費</t>
    <rPh sb="0" eb="2">
      <t>リョヒ</t>
    </rPh>
    <phoneticPr fontId="5"/>
  </si>
  <si>
    <t>雑役務費</t>
    <rPh sb="0" eb="2">
      <t>ザツエキ</t>
    </rPh>
    <rPh sb="2" eb="3">
      <t>ム</t>
    </rPh>
    <rPh sb="3" eb="4">
      <t>ヒ</t>
    </rPh>
    <phoneticPr fontId="5"/>
  </si>
  <si>
    <t>印刷製本費</t>
    <rPh sb="0" eb="2">
      <t>インサツ</t>
    </rPh>
    <rPh sb="2" eb="4">
      <t>セイホン</t>
    </rPh>
    <rPh sb="4" eb="5">
      <t>ヒ</t>
    </rPh>
    <phoneticPr fontId="5"/>
  </si>
  <si>
    <t>一般管理費</t>
    <rPh sb="0" eb="5">
      <t>イッパンカンリヒ</t>
    </rPh>
    <phoneticPr fontId="5"/>
  </si>
  <si>
    <t>諸謝金</t>
    <rPh sb="0" eb="3">
      <t>ショシャキン</t>
    </rPh>
    <phoneticPr fontId="5"/>
  </si>
  <si>
    <t>消費税相当額</t>
    <rPh sb="0" eb="3">
      <t>ショウヒゼイ</t>
    </rPh>
    <rPh sb="3" eb="5">
      <t>ソウトウ</t>
    </rPh>
    <rPh sb="5" eb="6">
      <t>ガク</t>
    </rPh>
    <phoneticPr fontId="5"/>
  </si>
  <si>
    <t>研究結果とりまとめに係る委託先職員の費用</t>
    <rPh sb="0" eb="2">
      <t>ケンキュウ</t>
    </rPh>
    <rPh sb="2" eb="4">
      <t>ケッカ</t>
    </rPh>
    <phoneticPr fontId="5"/>
  </si>
  <si>
    <t>委員会出席旅費、視察旅費</t>
  </si>
  <si>
    <t>チラシ、報告書デザイン費</t>
    <rPh sb="4" eb="7">
      <t>ホウコクショ</t>
    </rPh>
    <rPh sb="11" eb="12">
      <t>ヒ</t>
    </rPh>
    <phoneticPr fontId="5"/>
  </si>
  <si>
    <t>チラシ、報告書印刷費</t>
    <rPh sb="4" eb="7">
      <t>ホウコクショ</t>
    </rPh>
    <rPh sb="7" eb="9">
      <t>インサツ</t>
    </rPh>
    <rPh sb="9" eb="10">
      <t>ヒ</t>
    </rPh>
    <phoneticPr fontId="5"/>
  </si>
  <si>
    <t>直接経費の6.39948％</t>
  </si>
  <si>
    <t>委員会出席謝金</t>
    <rPh sb="5" eb="7">
      <t>シャキン</t>
    </rPh>
    <phoneticPr fontId="5"/>
  </si>
  <si>
    <t>人件費の８％</t>
  </si>
  <si>
    <t>B.株式会社内田洋行</t>
    <rPh sb="2" eb="6">
      <t>カブシキガイシャ</t>
    </rPh>
    <rPh sb="6" eb="8">
      <t>ウチダ</t>
    </rPh>
    <rPh sb="8" eb="10">
      <t>ヨウコウ</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</si>
  <si>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</si>
  <si>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神奈川県教育委員会</t>
    <rPh sb="0" eb="4">
      <t>カナガワケン</t>
    </rPh>
    <rPh sb="4" eb="6">
      <t>キョウイク</t>
    </rPh>
    <rPh sb="6" eb="9">
      <t>イインカイ</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</si>
  <si>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</si>
  <si>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長野県教育委員会</t>
    <rPh sb="0" eb="3">
      <t>ナガノケン</t>
    </rPh>
    <rPh sb="3" eb="5">
      <t>キョウイク</t>
    </rPh>
    <rPh sb="5" eb="8">
      <t>イインカイ</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</si>
  <si>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</si>
  <si>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千葉県教育委員会</t>
    <rPh sb="0" eb="3">
      <t>チバケン</t>
    </rPh>
    <rPh sb="3" eb="5">
      <t>キョウイク</t>
    </rPh>
    <rPh sb="5" eb="8">
      <t>イインカイ</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</si>
  <si>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</si>
  <si>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山江村教育委員会</t>
    <rPh sb="0" eb="3">
      <t>ヤマエムラ</t>
    </rPh>
    <rPh sb="3" eb="5">
      <t>キョウイク</t>
    </rPh>
    <rPh sb="5" eb="8">
      <t>イインカイ</t>
    </rPh>
    <phoneticPr fontId="5"/>
  </si>
  <si>
    <t>国立大学法人京都教育大学</t>
    <rPh sb="0" eb="2">
      <t>コクリツ</t>
    </rPh>
    <rPh sb="2" eb="4">
      <t>ダイガク</t>
    </rPh>
    <rPh sb="4" eb="6">
      <t>ホウジン</t>
    </rPh>
    <rPh sb="6" eb="12">
      <t>キョウトキョウイクダイガク</t>
    </rPh>
    <phoneticPr fontId="5"/>
  </si>
  <si>
    <t>三重県教育委員会</t>
    <rPh sb="0" eb="3">
      <t>ミエケン</t>
    </rPh>
    <rPh sb="3" eb="5">
      <t>キョウイク</t>
    </rPh>
    <rPh sb="5" eb="8">
      <t>イインカイ</t>
    </rPh>
    <phoneticPr fontId="5"/>
  </si>
  <si>
    <t>株式会社内田洋行</t>
    <rPh sb="0" eb="4">
      <t>カブシキガイシャ</t>
    </rPh>
    <rPh sb="4" eb="6">
      <t>ウチダ</t>
    </rPh>
    <rPh sb="6" eb="8">
      <t>ヨウコウ</t>
    </rPh>
    <phoneticPr fontId="5"/>
  </si>
  <si>
    <t>-</t>
    <phoneticPr fontId="5"/>
  </si>
  <si>
    <t>情報教育及びICT活用の推進に関する調査研究</t>
    <rPh sb="0" eb="2">
      <t>ジョウホウ</t>
    </rPh>
    <rPh sb="2" eb="4">
      <t>キョウイク</t>
    </rPh>
    <rPh sb="4" eb="5">
      <t>オヨ</t>
    </rPh>
    <rPh sb="9" eb="11">
      <t>カツヨウ</t>
    </rPh>
    <rPh sb="12" eb="14">
      <t>スイシン</t>
    </rPh>
    <rPh sb="15" eb="16">
      <t>カン</t>
    </rPh>
    <rPh sb="18" eb="20">
      <t>チョウサ</t>
    </rPh>
    <rPh sb="20" eb="22">
      <t>ケンキュウ</t>
    </rPh>
    <phoneticPr fontId="5"/>
  </si>
  <si>
    <t>情報教育及びICT活用の推進に関する調査研究</t>
    <phoneticPr fontId="5"/>
  </si>
  <si>
    <t>-</t>
    <phoneticPr fontId="5"/>
  </si>
  <si>
    <t>-</t>
    <phoneticPr fontId="5"/>
  </si>
  <si>
    <t>授業中にICTを活用して指導する能力について、「わりにできる」「ややできる」と回答した教員の割合（30年度は調査中）</t>
    <phoneticPr fontId="5"/>
  </si>
  <si>
    <t>-</t>
    <phoneticPr fontId="5"/>
  </si>
  <si>
    <t>教員のICT活用指導力の状況（授業中にICTを活用して指導する能力について、「割にできる」「ややできる」と回答した教員の割合）（調査対象：全国の公立小・中・高・中等教育・特別支援学校）
※平成30年度実績は調査中</t>
    <phoneticPr fontId="5"/>
  </si>
  <si>
    <t>雑役務費</t>
    <rPh sb="0" eb="4">
      <t>ザツエキムヒ</t>
    </rPh>
    <phoneticPr fontId="5"/>
  </si>
  <si>
    <t>諸謝金</t>
    <rPh sb="0" eb="3">
      <t>ショシャキン</t>
    </rPh>
    <phoneticPr fontId="5"/>
  </si>
  <si>
    <t>一般管理費</t>
    <rPh sb="0" eb="2">
      <t>イッパン</t>
    </rPh>
    <rPh sb="2" eb="5">
      <t>カンリヒ</t>
    </rPh>
    <phoneticPr fontId="5"/>
  </si>
  <si>
    <t>消費税相当額</t>
    <rPh sb="0" eb="3">
      <t>ショウヒゼイ</t>
    </rPh>
    <rPh sb="3" eb="5">
      <t>ソウトウ</t>
    </rPh>
    <rPh sb="5" eb="6">
      <t>ガク</t>
    </rPh>
    <phoneticPr fontId="5"/>
  </si>
  <si>
    <t>教材作成に係る委託先職員の人件費</t>
    <rPh sb="0" eb="2">
      <t>キョウザイ</t>
    </rPh>
    <rPh sb="2" eb="4">
      <t>サクセイ</t>
    </rPh>
    <rPh sb="5" eb="6">
      <t>カカ</t>
    </rPh>
    <rPh sb="7" eb="10">
      <t>イタクサキ</t>
    </rPh>
    <rPh sb="10" eb="12">
      <t>ショクイン</t>
    </rPh>
    <rPh sb="13" eb="16">
      <t>ジンケンヒ</t>
    </rPh>
    <phoneticPr fontId="5"/>
  </si>
  <si>
    <t>教材印刷</t>
    <rPh sb="0" eb="2">
      <t>キョウザイ</t>
    </rPh>
    <rPh sb="2" eb="4">
      <t>インサツ</t>
    </rPh>
    <phoneticPr fontId="5"/>
  </si>
  <si>
    <t>委員会出席謝金、原稿執筆謝金</t>
    <rPh sb="8" eb="10">
      <t>ゲンコウ</t>
    </rPh>
    <rPh sb="10" eb="12">
      <t>シッピツ</t>
    </rPh>
    <rPh sb="12" eb="14">
      <t>シャキン</t>
    </rPh>
    <phoneticPr fontId="5"/>
  </si>
  <si>
    <t>委員会出席旅費</t>
    <phoneticPr fontId="5"/>
  </si>
  <si>
    <t>直接経費の7％</t>
    <rPh sb="0" eb="2">
      <t>チョクセツ</t>
    </rPh>
    <rPh sb="2" eb="4">
      <t>ケイヒ</t>
    </rPh>
    <phoneticPr fontId="5"/>
  </si>
  <si>
    <t>人件費の8％</t>
    <phoneticPr fontId="5"/>
  </si>
  <si>
    <t>エヌ・ティ・ティラーニングシステムズ（株）</t>
    <rPh sb="18" eb="21">
      <t>カブ</t>
    </rPh>
    <phoneticPr fontId="5"/>
  </si>
  <si>
    <t>教員研修用教材の作成</t>
    <phoneticPr fontId="5"/>
  </si>
  <si>
    <t>-</t>
    <phoneticPr fontId="5"/>
  </si>
  <si>
    <t>市町村教育委員会等担当者向けセミナーの実施</t>
    <rPh sb="0" eb="3">
      <t>シチョウソン</t>
    </rPh>
    <rPh sb="3" eb="5">
      <t>キョウイク</t>
    </rPh>
    <rPh sb="5" eb="8">
      <t>イインカイ</t>
    </rPh>
    <rPh sb="8" eb="9">
      <t>トウ</t>
    </rPh>
    <rPh sb="9" eb="12">
      <t>タントウシャ</t>
    </rPh>
    <rPh sb="12" eb="13">
      <t>ム</t>
    </rPh>
    <rPh sb="19" eb="21">
      <t>ジッシ</t>
    </rPh>
    <phoneticPr fontId="5"/>
  </si>
  <si>
    <t>教員研修用教材の作成</t>
    <rPh sb="0" eb="2">
      <t>キョウイン</t>
    </rPh>
    <rPh sb="2" eb="5">
      <t>ケンシュウヨウ</t>
    </rPh>
    <rPh sb="5" eb="7">
      <t>キョウザイ</t>
    </rPh>
    <rPh sb="8" eb="10">
      <t>サクセイ</t>
    </rPh>
    <phoneticPr fontId="5"/>
  </si>
  <si>
    <t>F. エヌ・ティ・ティラーニングシステムズ（株）</t>
    <phoneticPr fontId="5"/>
  </si>
  <si>
    <t>D. エヌ・ティ・ティラーニングシステムズ（株）</t>
    <phoneticPr fontId="5"/>
  </si>
  <si>
    <t>E. エヌ・ティ・ティラーニングシステムズ（株）</t>
    <phoneticPr fontId="5"/>
  </si>
  <si>
    <t>大日本印刷株式会社</t>
    <rPh sb="0" eb="9">
      <t>ダイニッポンインサツカブシキガイシャ</t>
    </rPh>
    <phoneticPr fontId="5"/>
  </si>
  <si>
    <t>小学校プログラミング教育の指導事例の創出</t>
    <rPh sb="0" eb="3">
      <t>ショウガッコウ</t>
    </rPh>
    <rPh sb="10" eb="12">
      <t>キョウイク</t>
    </rPh>
    <phoneticPr fontId="5"/>
  </si>
  <si>
    <t>C.大日本印刷株式会社</t>
    <rPh sb="2" eb="5">
      <t>ダイニッポン</t>
    </rPh>
    <rPh sb="5" eb="7">
      <t>インサツ</t>
    </rPh>
    <rPh sb="7" eb="11">
      <t>カブシキガイシャ</t>
    </rPh>
    <phoneticPr fontId="5"/>
  </si>
  <si>
    <t>諸謝金</t>
    <rPh sb="0" eb="1">
      <t>ショ</t>
    </rPh>
    <rPh sb="1" eb="3">
      <t>シャキン</t>
    </rPh>
    <phoneticPr fontId="5"/>
  </si>
  <si>
    <t>人件費</t>
    <rPh sb="0" eb="3">
      <t>ジンケンヒ</t>
    </rPh>
    <phoneticPr fontId="5"/>
  </si>
  <si>
    <t>旅費</t>
    <rPh sb="0" eb="2">
      <t>リョヒ</t>
    </rPh>
    <phoneticPr fontId="5"/>
  </si>
  <si>
    <t>その他</t>
    <rPh sb="2" eb="3">
      <t>タ</t>
    </rPh>
    <phoneticPr fontId="5"/>
  </si>
  <si>
    <t>協力謝金、指導案執筆謝金</t>
    <rPh sb="0" eb="2">
      <t>キョウリョク</t>
    </rPh>
    <rPh sb="2" eb="4">
      <t>シャキン</t>
    </rPh>
    <rPh sb="5" eb="8">
      <t>シドウアン</t>
    </rPh>
    <rPh sb="8" eb="10">
      <t>シッピツ</t>
    </rPh>
    <rPh sb="10" eb="12">
      <t>シャキン</t>
    </rPh>
    <phoneticPr fontId="5"/>
  </si>
  <si>
    <t>視察旅費</t>
    <rPh sb="0" eb="2">
      <t>シサツ</t>
    </rPh>
    <rPh sb="2" eb="4">
      <t>リョヒ</t>
    </rPh>
    <phoneticPr fontId="5"/>
  </si>
  <si>
    <t>一般管理費、消費税相当額</t>
    <rPh sb="0" eb="2">
      <t>イッパン</t>
    </rPh>
    <rPh sb="2" eb="5">
      <t>カンリヒ</t>
    </rPh>
    <rPh sb="6" eb="9">
      <t>ショウヒゼイ</t>
    </rPh>
    <rPh sb="9" eb="12">
      <t>ソウトウガク</t>
    </rPh>
    <phoneticPr fontId="5"/>
  </si>
  <si>
    <t>雑役務費</t>
    <rPh sb="0" eb="1">
      <t>ザツ</t>
    </rPh>
    <rPh sb="1" eb="3">
      <t>エキム</t>
    </rPh>
    <rPh sb="3" eb="4">
      <t>ヒ</t>
    </rPh>
    <phoneticPr fontId="5"/>
  </si>
  <si>
    <t>一般管理費</t>
    <rPh sb="0" eb="2">
      <t>イッパン</t>
    </rPh>
    <rPh sb="2" eb="5">
      <t>カンリヒ</t>
    </rPh>
    <phoneticPr fontId="5"/>
  </si>
  <si>
    <t>消費税相当額</t>
    <rPh sb="0" eb="3">
      <t>ショウヒゼイ</t>
    </rPh>
    <rPh sb="3" eb="6">
      <t>ソウトウガク</t>
    </rPh>
    <phoneticPr fontId="5"/>
  </si>
  <si>
    <t>人件費の８％</t>
    <rPh sb="0" eb="3">
      <t>ジンケンヒ</t>
    </rPh>
    <phoneticPr fontId="5"/>
  </si>
  <si>
    <t>直接経費の7％</t>
    <phoneticPr fontId="5"/>
  </si>
  <si>
    <t>教材作成に係る委託先職員の人件費</t>
    <rPh sb="0" eb="2">
      <t>キョウザイ</t>
    </rPh>
    <rPh sb="2" eb="4">
      <t>サクセイ</t>
    </rPh>
    <rPh sb="5" eb="6">
      <t>カカ</t>
    </rPh>
    <rPh sb="7" eb="10">
      <t>イタクサキ</t>
    </rPh>
    <rPh sb="10" eb="12">
      <t>ショクイン</t>
    </rPh>
    <rPh sb="13" eb="16">
      <t>ジンケンヒ</t>
    </rPh>
    <phoneticPr fontId="5"/>
  </si>
  <si>
    <t>教材コンテンツ制作、デザイン校正</t>
    <rPh sb="0" eb="2">
      <t>キョウザイ</t>
    </rPh>
    <rPh sb="7" eb="9">
      <t>セイサク</t>
    </rPh>
    <rPh sb="14" eb="16">
      <t>コウセイ</t>
    </rPh>
    <phoneticPr fontId="5"/>
  </si>
  <si>
    <t>雑役務費</t>
    <rPh sb="0" eb="4">
      <t>ザツエキムヒ</t>
    </rPh>
    <phoneticPr fontId="5"/>
  </si>
  <si>
    <t>借損料</t>
    <rPh sb="0" eb="1">
      <t>カ</t>
    </rPh>
    <rPh sb="1" eb="2">
      <t>ソン</t>
    </rPh>
    <rPh sb="2" eb="3">
      <t>リョウ</t>
    </rPh>
    <phoneticPr fontId="5"/>
  </si>
  <si>
    <t>印刷製本費</t>
    <rPh sb="0" eb="2">
      <t>インサツ</t>
    </rPh>
    <rPh sb="2" eb="4">
      <t>セイホン</t>
    </rPh>
    <rPh sb="4" eb="5">
      <t>ヒ</t>
    </rPh>
    <phoneticPr fontId="5"/>
  </si>
  <si>
    <t>セミナー実施等に係る委託先職員の人件費</t>
    <rPh sb="4" eb="6">
      <t>ジッシ</t>
    </rPh>
    <rPh sb="6" eb="7">
      <t>トウ</t>
    </rPh>
    <rPh sb="8" eb="9">
      <t>カカ</t>
    </rPh>
    <rPh sb="10" eb="13">
      <t>イタクサキ</t>
    </rPh>
    <rPh sb="13" eb="15">
      <t>ショクイン</t>
    </rPh>
    <rPh sb="16" eb="19">
      <t>ジンケンヒ</t>
    </rPh>
    <phoneticPr fontId="5"/>
  </si>
  <si>
    <t>セミナー旅費</t>
    <rPh sb="4" eb="6">
      <t>リョヒ</t>
    </rPh>
    <phoneticPr fontId="5"/>
  </si>
  <si>
    <t>直接経費の7％</t>
    <phoneticPr fontId="5"/>
  </si>
  <si>
    <t>人件費の８％</t>
    <phoneticPr fontId="5"/>
  </si>
  <si>
    <t>セミナー会場費</t>
    <rPh sb="4" eb="7">
      <t>カイジョウヒ</t>
    </rPh>
    <phoneticPr fontId="5"/>
  </si>
  <si>
    <t>セミナー資料印刷費</t>
    <rPh sb="4" eb="6">
      <t>シリョウ</t>
    </rPh>
    <rPh sb="6" eb="9">
      <t>インサツヒ</t>
    </rPh>
    <phoneticPr fontId="5"/>
  </si>
  <si>
    <t>会議出席謝金、セミナー講師謝金</t>
    <rPh sb="0" eb="2">
      <t>カイギ</t>
    </rPh>
    <rPh sb="2" eb="4">
      <t>シュッセキ</t>
    </rPh>
    <rPh sb="4" eb="6">
      <t>シャキン</t>
    </rPh>
    <rPh sb="11" eb="13">
      <t>コウシ</t>
    </rPh>
    <rPh sb="13" eb="15">
      <t>シャキン</t>
    </rPh>
    <phoneticPr fontId="5"/>
  </si>
  <si>
    <t>22/1</t>
    <phoneticPr fontId="5"/>
  </si>
  <si>
    <t>△</t>
  </si>
  <si>
    <t>無</t>
  </si>
  <si>
    <t>子供たちの基礎的・基本的な知識技能と、思考力・判断力・表現力等、主体的に学習に取り組む態度など確かな学力の育成のため、学習や生活の主要な場である学校において、ICTの特長を効果的に活用した教育を推進し、子供たちの情報活用能力の育成を図る。また、教師の指導を支える質の高い教材を確保するとともに、教員のICT活用や情報教育に関する指導力の向上を推進し、新学習指導要領を見据えた情報教育・ICT活用の充実を図る。</t>
    <rPh sb="161" eb="162">
      <t>カン</t>
    </rPh>
    <phoneticPr fontId="5"/>
  </si>
  <si>
    <t xml:space="preserve">新学習指導要領の実施を見据え、指定校を指定し、教科等横断的な情報活用能力の育成に係るカリキュラム・マネジメントの在り方等の実践的な研究を実施するとともに、、新たに小学校で必修となったプログラミング教育に関して、指導事例の創出や教員研修用教材の作成など小学校プログラミング教育の推進に向けた調査研究を行う。さらに、高等学校情報科担当教員の指導力向上に関する調査研究を行う。
</t>
    <rPh sb="8" eb="10">
      <t>ジッシ</t>
    </rPh>
    <rPh sb="11" eb="13">
      <t>ミス</t>
    </rPh>
    <rPh sb="15" eb="18">
      <t>シテイコウ</t>
    </rPh>
    <rPh sb="19" eb="21">
      <t>シテイ</t>
    </rPh>
    <rPh sb="30" eb="32">
      <t>ジョウホウ</t>
    </rPh>
    <rPh sb="32" eb="34">
      <t>カツヨウ</t>
    </rPh>
    <rPh sb="34" eb="36">
      <t>ノウリョク</t>
    </rPh>
    <rPh sb="37" eb="39">
      <t>イクセイ</t>
    </rPh>
    <rPh sb="40" eb="41">
      <t>カカ</t>
    </rPh>
    <rPh sb="61" eb="64">
      <t>ジッセンテキ</t>
    </rPh>
    <rPh sb="65" eb="67">
      <t>ケンキュウ</t>
    </rPh>
    <rPh sb="68" eb="70">
      <t>ジッシ</t>
    </rPh>
    <phoneticPr fontId="5"/>
  </si>
  <si>
    <t>④教員のICT活用指導力向上に向けた研修モデルプログラム作成数</t>
    <phoneticPr fontId="5"/>
  </si>
  <si>
    <t>22/10</t>
    <phoneticPr fontId="5"/>
  </si>
  <si>
    <t>24/25</t>
    <phoneticPr fontId="5"/>
  </si>
  <si>
    <t>④教員のICT活用指導力向上に向けた研修モデルプログラム作成数
（委託実施経費）／（モデルプログラム作成数）</t>
    <phoneticPr fontId="5"/>
  </si>
  <si>
    <t>3.5/1</t>
    <phoneticPr fontId="5"/>
  </si>
  <si>
    <t>-</t>
    <phoneticPr fontId="5"/>
  </si>
  <si>
    <t>百万円/校</t>
    <rPh sb="4" eb="5">
      <t>コウ</t>
    </rPh>
    <phoneticPr fontId="5"/>
  </si>
  <si>
    <t>未来投資戦略2017（平成29年6月9日閣議決定）等に必要性が明記されるなど、政策の優先度が極めて高い。</t>
    <phoneticPr fontId="5"/>
  </si>
  <si>
    <t>全ての委託先に経費について細かく確認し、個別に問い合わせるなど密に連絡を取り合い、状況の把握に努めている。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1" eb="32">
      <t>ミツ</t>
    </rPh>
    <rPh sb="33" eb="35">
      <t>レンラク</t>
    </rPh>
    <rPh sb="36" eb="37">
      <t>ト</t>
    </rPh>
    <rPh sb="38" eb="39">
      <t>ア</t>
    </rPh>
    <rPh sb="41" eb="43">
      <t>ジョウキョウ</t>
    </rPh>
    <rPh sb="44" eb="46">
      <t>ハアク</t>
    </rPh>
    <rPh sb="47" eb="48">
      <t>ツト</t>
    </rPh>
    <phoneticPr fontId="5"/>
  </si>
  <si>
    <t>支出先の選定にあたっては、十分な公告期間を確保した上で公募を実施するなど、契約の競争性、公正性、透明性を確保することとし、また、限られた予算の範囲内で、効率化に努めるとともに、引き続き適切な予算執行に努めるものとする。</t>
    <rPh sb="0" eb="2">
      <t>シシュツ</t>
    </rPh>
    <rPh sb="2" eb="3">
      <t>サキ</t>
    </rPh>
    <rPh sb="4" eb="6">
      <t>センテイ</t>
    </rPh>
    <rPh sb="13" eb="15">
      <t>ジュウブン</t>
    </rPh>
    <rPh sb="16" eb="18">
      <t>コウコク</t>
    </rPh>
    <rPh sb="18" eb="20">
      <t>キカン</t>
    </rPh>
    <rPh sb="21" eb="23">
      <t>カクホ</t>
    </rPh>
    <rPh sb="25" eb="26">
      <t>ウエ</t>
    </rPh>
    <rPh sb="27" eb="29">
      <t>コウボ</t>
    </rPh>
    <rPh sb="30" eb="32">
      <t>ジッシ</t>
    </rPh>
    <rPh sb="37" eb="39">
      <t>ケイヤク</t>
    </rPh>
    <rPh sb="40" eb="43">
      <t>キョウソウセイ</t>
    </rPh>
    <rPh sb="44" eb="47">
      <t>コウセイセイ</t>
    </rPh>
    <rPh sb="48" eb="51">
      <t>トウメイセイ</t>
    </rPh>
    <rPh sb="52" eb="54">
      <t>カクホ</t>
    </rPh>
    <rPh sb="64" eb="65">
      <t>カギ</t>
    </rPh>
    <rPh sb="68" eb="70">
      <t>ヨサン</t>
    </rPh>
    <rPh sb="71" eb="74">
      <t>ハンイナイ</t>
    </rPh>
    <rPh sb="76" eb="79">
      <t>コウリツカ</t>
    </rPh>
    <rPh sb="80" eb="81">
      <t>ツト</t>
    </rPh>
    <rPh sb="88" eb="89">
      <t>ヒ</t>
    </rPh>
    <rPh sb="90" eb="91">
      <t>ツヅ</t>
    </rPh>
    <rPh sb="92" eb="94">
      <t>テキセツ</t>
    </rPh>
    <rPh sb="95" eb="97">
      <t>ヨサン</t>
    </rPh>
    <rPh sb="97" eb="99">
      <t>シッコウ</t>
    </rPh>
    <rPh sb="100" eb="101">
      <t>ツト</t>
    </rPh>
    <phoneticPr fontId="5"/>
  </si>
  <si>
    <t>市町村教育担当者リスト等作成、セミナー撮影、アンケートの集計等</t>
    <rPh sb="0" eb="3">
      <t>シチョウソン</t>
    </rPh>
    <rPh sb="3" eb="5">
      <t>キョウイク</t>
    </rPh>
    <rPh sb="5" eb="8">
      <t>タントウシャ</t>
    </rPh>
    <rPh sb="11" eb="12">
      <t>トウ</t>
    </rPh>
    <rPh sb="12" eb="14">
      <t>サクセイ</t>
    </rPh>
    <rPh sb="19" eb="21">
      <t>サツエイ</t>
    </rPh>
    <rPh sb="28" eb="30">
      <t>シュウケイ</t>
    </rPh>
    <rPh sb="30" eb="31">
      <t>トウ</t>
    </rPh>
    <phoneticPr fontId="5"/>
  </si>
  <si>
    <t>支出先の選定に当たっては、十分な公告期間を確保した上で一般競争入札等を実施し、妥当性や競争性を担保している。一部の事業においては一者応札であったため、今後同様の事業実施に当たっては、仕様書における事業実施要件の再検討、公告期間の一層の改善等を行う予定。</t>
    <rPh sb="27" eb="29">
      <t>イッパン</t>
    </rPh>
    <rPh sb="29" eb="31">
      <t>キョウソウ</t>
    </rPh>
    <rPh sb="31" eb="33">
      <t>ニュウサツ</t>
    </rPh>
    <phoneticPr fontId="5"/>
  </si>
  <si>
    <t>世界最先端ＩＴ国家創造宣言・官民データ活用推進基本計画について（平成29年5月30日閣議決定）
未来投資戦略2017（平成29年6月9日閣議決定）
経済財政運営と改革の基本方針2017（平成29年6月9日閣議決定）
未来投資戦略2018（平成30年6月15日閣議決定）
経済財政運営と改革の基本方針2018（平成30年6月15日閣議決定）
第三期教育振興基本計画（平成30年6月15日閣議決定）</t>
    <rPh sb="170" eb="173">
      <t>ダイサンキ</t>
    </rPh>
    <rPh sb="173" eb="175">
      <t>キョウイク</t>
    </rPh>
    <rPh sb="175" eb="177">
      <t>シンコウ</t>
    </rPh>
    <rPh sb="177" eb="179">
      <t>キホン</t>
    </rPh>
    <rPh sb="179" eb="181">
      <t>ケイカク</t>
    </rPh>
    <rPh sb="182" eb="184">
      <t>ヘイセイ</t>
    </rPh>
    <rPh sb="186" eb="187">
      <t>ネン</t>
    </rPh>
    <rPh sb="188" eb="189">
      <t>ガツ</t>
    </rPh>
    <rPh sb="191" eb="192">
      <t>ニチ</t>
    </rPh>
    <rPh sb="192" eb="194">
      <t>カクギ</t>
    </rPh>
    <rPh sb="194" eb="196">
      <t>ケッテイ</t>
    </rPh>
    <phoneticPr fontId="5"/>
  </si>
  <si>
    <t>「世界最先端ＩＴ国家創造宣言・官民データ活用推進基本計画について」掲載アドレス（平成29年5月30日閣議決定）
https://www.kantei.go.jp/jp/singi/it2/kettei/pdf/20170530/siryou1.pdf
「未来投資戦略2017」掲載アドレス（平成29年6月9日閣議決定）
https://www.kantei.go.jp/jp/singi/keizaisaisei/pdf/miraitousi2017_t.pdf
「経済財政運営と改革の基本方針2017」掲載アドレス（平成29年6月9日閣議決定）
http://www5.cao.go.jp/keizai-shimon/kaigi/cabinet/2017/2017_basicpolicies_ja.pdf
「未来投資戦略2018」掲載アドレス（平成30年6月15日閣議決定）
https://www.kantei.go.jp/jp/singi/keizaisaisei/pdf/miraitousi2018_zentai.pdf
「経済財政運営と改革の基本方針2018」掲載アドレス（平成30年6月15日閣議決定）
http://www5.cao.go.jp/keizai-shimon/kaigi/cabinet/2018/2018_basicpolicies_ja.pdf
「第三期教育振興基本計画」掲載アドレス（平成30年6月15日閣議決定）
http://www.mext.go.jp/a_menu/keikaku/detail/__icsFiles/afieldfile/2018/06/18/1406127_002.pdf</t>
    <rPh sb="604" eb="606">
      <t>ケイサイ</t>
    </rPh>
    <phoneticPr fontId="5"/>
  </si>
  <si>
    <t>13/1</t>
    <phoneticPr fontId="5"/>
  </si>
  <si>
    <t>13/1</t>
    <phoneticPr fontId="5"/>
  </si>
  <si>
    <t>第３期教育振興基本計画の最終年度まで、授業中にＩＣＴを活用して指導する能力について、「わりにできる」「ややできる」と回答した教員の割合の増加</t>
    <phoneticPr fontId="5"/>
  </si>
  <si>
    <t>令和２年度から順次実施される新学習指導要領に向けて先行的に取り組むことが必要な内容であり、各教育委員会や学校を支援する重要な教材等となることから、国として推進していく必要があり、地方自治体や民間等に委ねることができない事業である。</t>
    <rPh sb="0" eb="2">
      <t>レイワ</t>
    </rPh>
    <rPh sb="3" eb="5">
      <t>ネンド</t>
    </rPh>
    <rPh sb="7" eb="9">
      <t>ジュンジ</t>
    </rPh>
    <rPh sb="9" eb="11">
      <t>ジッシ</t>
    </rPh>
    <rPh sb="14" eb="17">
      <t>シンガクシュウ</t>
    </rPh>
    <rPh sb="17" eb="19">
      <t>シドウ</t>
    </rPh>
    <rPh sb="19" eb="21">
      <t>ヨウリョウ</t>
    </rPh>
    <rPh sb="22" eb="23">
      <t>ム</t>
    </rPh>
    <rPh sb="25" eb="28">
      <t>センコウテキ</t>
    </rPh>
    <rPh sb="29" eb="30">
      <t>ト</t>
    </rPh>
    <rPh sb="31" eb="32">
      <t>ク</t>
    </rPh>
    <rPh sb="36" eb="38">
      <t>ヒツヨウ</t>
    </rPh>
    <rPh sb="39" eb="41">
      <t>ナイヨウ</t>
    </rPh>
    <rPh sb="45" eb="46">
      <t>カク</t>
    </rPh>
    <rPh sb="46" eb="48">
      <t>キョウイク</t>
    </rPh>
    <rPh sb="48" eb="51">
      <t>イインカイ</t>
    </rPh>
    <rPh sb="52" eb="54">
      <t>ガッコウ</t>
    </rPh>
    <rPh sb="55" eb="57">
      <t>シエン</t>
    </rPh>
    <rPh sb="59" eb="61">
      <t>ジュウヨウ</t>
    </rPh>
    <rPh sb="62" eb="64">
      <t>キョウザイ</t>
    </rPh>
    <rPh sb="64" eb="65">
      <t>トウ</t>
    </rPh>
    <rPh sb="73" eb="74">
      <t>クニ</t>
    </rPh>
    <rPh sb="77" eb="79">
      <t>スイシン</t>
    </rPh>
    <rPh sb="83" eb="85">
      <t>ヒツヨウ</t>
    </rPh>
    <rPh sb="89" eb="91">
      <t>チホウ</t>
    </rPh>
    <rPh sb="91" eb="94">
      <t>ジチタイ</t>
    </rPh>
    <rPh sb="95" eb="97">
      <t>ミンカン</t>
    </rPh>
    <rPh sb="97" eb="98">
      <t>トウ</t>
    </rPh>
    <rPh sb="99" eb="100">
      <t>ユダ</t>
    </rPh>
    <rPh sb="109" eb="111">
      <t>ジギョウ</t>
    </rPh>
    <phoneticPr fontId="5"/>
  </si>
  <si>
    <t>指導案作成に係る委託先職員の人件費</t>
    <rPh sb="0" eb="2">
      <t>シドウ</t>
    </rPh>
    <rPh sb="2" eb="3">
      <t>アン</t>
    </rPh>
    <rPh sb="3" eb="5">
      <t>サクセイ</t>
    </rPh>
    <rPh sb="6" eb="7">
      <t>カカ</t>
    </rPh>
    <rPh sb="8" eb="11">
      <t>イタクサキ</t>
    </rPh>
    <rPh sb="11" eb="13">
      <t>ショクイン</t>
    </rPh>
    <rPh sb="14" eb="17">
      <t>ジンケンヒ</t>
    </rPh>
    <phoneticPr fontId="5"/>
  </si>
  <si>
    <t>成果物の公表を行った。本事業によって得られた成果は広く教育関係者に周知を図り、各自治体で研修等において活用することを促すこととしている。</t>
    <rPh sb="0" eb="3">
      <t>セイカブツ</t>
    </rPh>
    <rPh sb="4" eb="6">
      <t>コウヒョウ</t>
    </rPh>
    <rPh sb="7" eb="8">
      <t>オコナ</t>
    </rPh>
    <rPh sb="11" eb="12">
      <t>ホン</t>
    </rPh>
    <rPh sb="12" eb="14">
      <t>ジギョウ</t>
    </rPh>
    <rPh sb="18" eb="19">
      <t>エ</t>
    </rPh>
    <rPh sb="22" eb="24">
      <t>セイカ</t>
    </rPh>
    <rPh sb="25" eb="26">
      <t>ヒロ</t>
    </rPh>
    <rPh sb="27" eb="29">
      <t>キョウイク</t>
    </rPh>
    <rPh sb="29" eb="32">
      <t>カンケイシャ</t>
    </rPh>
    <rPh sb="33" eb="35">
      <t>シュウチ</t>
    </rPh>
    <rPh sb="36" eb="37">
      <t>ハカ</t>
    </rPh>
    <rPh sb="39" eb="40">
      <t>カク</t>
    </rPh>
    <rPh sb="40" eb="43">
      <t>ジチタイ</t>
    </rPh>
    <rPh sb="44" eb="47">
      <t>ケンシュウトウ</t>
    </rPh>
    <rPh sb="51" eb="53">
      <t>カツヨウ</t>
    </rPh>
    <rPh sb="58" eb="59">
      <t>ウナガ</t>
    </rPh>
    <phoneticPr fontId="5"/>
  </si>
  <si>
    <t>当事業は、情報教育・ICT活用の充実を図るため、令和２年度より順次実施される新学習指導要領が円滑に実施されるように先進的な取組の支援や教材の整備、教員の指導力の向上のための取組等を実施し、その成果を普及することは、各教育委員会、学校を支援するものであり、適切な事業であると考えている。</t>
    <rPh sb="0" eb="1">
      <t>トウ</t>
    </rPh>
    <rPh sb="1" eb="3">
      <t>ジギョウ</t>
    </rPh>
    <rPh sb="5" eb="7">
      <t>ジョウホウ</t>
    </rPh>
    <rPh sb="7" eb="9">
      <t>キョウイク</t>
    </rPh>
    <rPh sb="13" eb="15">
      <t>カツヨウ</t>
    </rPh>
    <rPh sb="16" eb="18">
      <t>ジュウジツ</t>
    </rPh>
    <rPh sb="19" eb="20">
      <t>ハカ</t>
    </rPh>
    <rPh sb="24" eb="26">
      <t>レイワ</t>
    </rPh>
    <rPh sb="27" eb="28">
      <t>ネン</t>
    </rPh>
    <rPh sb="28" eb="29">
      <t>ド</t>
    </rPh>
    <rPh sb="31" eb="33">
      <t>ジュンジ</t>
    </rPh>
    <rPh sb="33" eb="35">
      <t>ジッシ</t>
    </rPh>
    <rPh sb="38" eb="41">
      <t>シンガクシュウ</t>
    </rPh>
    <rPh sb="41" eb="43">
      <t>シドウ</t>
    </rPh>
    <rPh sb="43" eb="45">
      <t>ヨウリョウ</t>
    </rPh>
    <rPh sb="46" eb="48">
      <t>エンカツ</t>
    </rPh>
    <rPh sb="49" eb="51">
      <t>ジッシ</t>
    </rPh>
    <rPh sb="57" eb="60">
      <t>センシンテキ</t>
    </rPh>
    <rPh sb="61" eb="63">
      <t>トリクミ</t>
    </rPh>
    <rPh sb="64" eb="66">
      <t>シエン</t>
    </rPh>
    <rPh sb="67" eb="69">
      <t>キョウザイ</t>
    </rPh>
    <rPh sb="70" eb="72">
      <t>セイビ</t>
    </rPh>
    <rPh sb="73" eb="75">
      <t>キョウイン</t>
    </rPh>
    <rPh sb="76" eb="79">
      <t>シドウリョク</t>
    </rPh>
    <rPh sb="80" eb="82">
      <t>コウジョウ</t>
    </rPh>
    <rPh sb="86" eb="88">
      <t>トリクミ</t>
    </rPh>
    <rPh sb="88" eb="89">
      <t>トウ</t>
    </rPh>
    <rPh sb="90" eb="92">
      <t>ジッシ</t>
    </rPh>
    <rPh sb="96" eb="98">
      <t>セイカ</t>
    </rPh>
    <rPh sb="99" eb="101">
      <t>フキュウ</t>
    </rPh>
    <rPh sb="117" eb="119">
      <t>シエン</t>
    </rPh>
    <rPh sb="127" eb="129">
      <t>テキセツ</t>
    </rPh>
    <rPh sb="130" eb="132">
      <t>ジギョウ</t>
    </rPh>
    <rPh sb="136" eb="137">
      <t>カンガ</t>
    </rPh>
    <phoneticPr fontId="5"/>
  </si>
  <si>
    <t>-</t>
    <phoneticPr fontId="5"/>
  </si>
  <si>
    <t>本事業の取組である、教科横断的な情報活用能力の育成に係るカリキュラム・マネジメントの在り方等の実践的な研究、小学校プログラミング教育等に関する調査研究を実施することで、高度情報社会を担う人材を育成するための教育・学習を推進するとともに、ＩＣＴを効果的に活用した教育・学習の機会を充実させることができる。また、高等学校情報科担当教員の指導力向上のための支援策を行うことで、教員本人の指導力向上にもつながる。</t>
    <rPh sb="42" eb="43">
      <t>ア</t>
    </rPh>
    <rPh sb="44" eb="45">
      <t>カタ</t>
    </rPh>
    <rPh sb="45" eb="46">
      <t>トウ</t>
    </rPh>
    <rPh sb="47" eb="50">
      <t>ジッセンテキ</t>
    </rPh>
    <rPh sb="51" eb="53">
      <t>ケンキュウ</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</si>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</sst>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0</xdr:rowOff>
    </xdr:from>
    <xdr:to>
      <xdr:col>30</xdr:col>
      <xdr:colOff>154387</xdr:colOff>
      <xdr:row>744</xdr:row>
      <xdr:rowOff>40742</xdr:rowOff>
    </xdr:to>
    <xdr:sp macro="" textlink="">
      <xdr:nvSpPr>
        <xdr:cNvPr id="4" name="正方形/長方形 3">
          <a:extLst>
            <a:ext uri="{FF2B5EF4-FFF2-40B4-BE49-F238E27FC236}">
              <a16:creationId xmlns:a16="http://schemas.microsoft.com/office/drawing/2014/main" id="{FB1A7622-9453-4936-80DE-3228248A16FB}"/>
            </a:ext>
          </a:extLst>
        </xdr:cNvPr>
        <xdr:cNvSpPr/>
      </xdr:nvSpPr>
      <xdr:spPr>
        <a:xfrm>
          <a:off x="3673929" y="62429571"/>
          <a:ext cx="2603672" cy="7483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89</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35</xdr:col>
      <xdr:colOff>0</xdr:colOff>
      <xdr:row>742</xdr:row>
      <xdr:rowOff>0</xdr:rowOff>
    </xdr:from>
    <xdr:to>
      <xdr:col>41</xdr:col>
      <xdr:colOff>127907</xdr:colOff>
      <xdr:row>742</xdr:row>
      <xdr:rowOff>323851</xdr:rowOff>
    </xdr:to>
    <xdr:sp macro="" textlink="">
      <xdr:nvSpPr>
        <xdr:cNvPr id="5" name="テキスト ボックス 4">
          <a:extLst>
            <a:ext uri="{FF2B5EF4-FFF2-40B4-BE49-F238E27FC236}">
              <a16:creationId xmlns:a16="http://schemas.microsoft.com/office/drawing/2014/main" id="{E709CF10-B9E7-4C46-B717-EAB5C6F8601E}"/>
            </a:ext>
          </a:extLst>
        </xdr:cNvPr>
        <xdr:cNvSpPr txBox="1"/>
      </xdr:nvSpPr>
      <xdr:spPr>
        <a:xfrm>
          <a:off x="7143750" y="62429571"/>
          <a:ext cx="13525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35</xdr:col>
      <xdr:colOff>0</xdr:colOff>
      <xdr:row>743</xdr:row>
      <xdr:rowOff>0</xdr:rowOff>
    </xdr:from>
    <xdr:to>
      <xdr:col>46</xdr:col>
      <xdr:colOff>195940</xdr:colOff>
      <xdr:row>745</xdr:row>
      <xdr:rowOff>252213</xdr:rowOff>
    </xdr:to>
    <xdr:sp macro="" textlink="">
      <xdr:nvSpPr>
        <xdr:cNvPr id="6" name="テキスト ボックス 5">
          <a:extLst>
            <a:ext uri="{FF2B5EF4-FFF2-40B4-BE49-F238E27FC236}">
              <a16:creationId xmlns:a16="http://schemas.microsoft.com/office/drawing/2014/main" id="{BA85404A-8CAC-42C3-B00A-6EB21D7E594F}"/>
            </a:ext>
          </a:extLst>
        </xdr:cNvPr>
        <xdr:cNvSpPr txBox="1"/>
      </xdr:nvSpPr>
      <xdr:spPr>
        <a:xfrm>
          <a:off x="7143750" y="62783357"/>
          <a:ext cx="2441119" cy="959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1.1</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746</xdr:row>
      <xdr:rowOff>0</xdr:rowOff>
    </xdr:from>
    <xdr:to>
      <xdr:col>41</xdr:col>
      <xdr:colOff>118383</xdr:colOff>
      <xdr:row>750</xdr:row>
      <xdr:rowOff>240092</xdr:rowOff>
    </xdr:to>
    <xdr:sp macro="" textlink="">
      <xdr:nvSpPr>
        <xdr:cNvPr id="7" name="大かっこ 6">
          <a:extLst>
            <a:ext uri="{FF2B5EF4-FFF2-40B4-BE49-F238E27FC236}">
              <a16:creationId xmlns:a16="http://schemas.microsoft.com/office/drawing/2014/main" id="{5E330027-E492-4C14-A326-C2C0FC633C31}"/>
            </a:ext>
          </a:extLst>
        </xdr:cNvPr>
        <xdr:cNvSpPr/>
      </xdr:nvSpPr>
      <xdr:spPr>
        <a:xfrm>
          <a:off x="2245179" y="63844714"/>
          <a:ext cx="6241597" cy="1655235"/>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○次世代の教育情報化推進事業</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新学習指導要領の実現を見据え、推進校を指定し、教科等横断的な情報活用能力の育成に係るカリキュラム・マネジメントの在り方</a:t>
          </a:r>
          <a:r>
            <a:rPr kumimoji="1" lang="ja-JP" altLang="en-US" sz="1100" b="0">
              <a:solidFill>
                <a:schemeClr val="tx1"/>
              </a:solidFill>
              <a:effectLst/>
              <a:latin typeface="+mn-lt"/>
              <a:ea typeface="+mn-ea"/>
              <a:cs typeface="+mn-cs"/>
            </a:rPr>
            <a:t>等</a:t>
          </a:r>
          <a:r>
            <a:rPr kumimoji="1" lang="ja-JP" altLang="ja-JP" sz="1100" b="0">
              <a:solidFill>
                <a:schemeClr val="tx1"/>
              </a:solidFill>
              <a:effectLst/>
              <a:latin typeface="+mn-lt"/>
              <a:ea typeface="+mn-ea"/>
              <a:cs typeface="+mn-cs"/>
            </a:rPr>
            <a:t>の実践的な研究を実施するとともに、新たに小学校で必修となったプログラミング教育に関して、指導事例の創出や教員研修用教材の作成など小学校プログラミング教育の推進に向けた調査研究を行う。さらに、高等学校情報科担当教員の指導力向上に関する調査研究を行う。</a:t>
          </a:r>
          <a:endParaRPr lang="ja-JP" altLang="ja-JP">
            <a:effectLst/>
          </a:endParaRPr>
        </a:p>
        <a:p>
          <a:endParaRPr lang="ja-JP" altLang="ja-JP">
            <a:effectLst/>
          </a:endParaRPr>
        </a:p>
      </xdr:txBody>
    </xdr:sp>
    <xdr:clientData/>
  </xdr:twoCellAnchor>
  <xdr:twoCellAnchor>
    <xdr:from>
      <xdr:col>18</xdr:col>
      <xdr:colOff>171789</xdr:colOff>
      <xdr:row>750</xdr:row>
      <xdr:rowOff>3403</xdr:rowOff>
    </xdr:from>
    <xdr:to>
      <xdr:col>32</xdr:col>
      <xdr:colOff>129754</xdr:colOff>
      <xdr:row>751</xdr:row>
      <xdr:rowOff>222602</xdr:rowOff>
    </xdr:to>
    <xdr:sp macro="" textlink="">
      <xdr:nvSpPr>
        <xdr:cNvPr id="8" name="下矢印 21">
          <a:extLst>
            <a:ext uri="{FF2B5EF4-FFF2-40B4-BE49-F238E27FC236}">
              <a16:creationId xmlns:a16="http://schemas.microsoft.com/office/drawing/2014/main" id="{636015E7-7EC4-4DD4-890C-6F448E638910}"/>
            </a:ext>
          </a:extLst>
        </xdr:cNvPr>
        <xdr:cNvSpPr/>
      </xdr:nvSpPr>
      <xdr:spPr>
        <a:xfrm>
          <a:off x="3815102" y="65356809"/>
          <a:ext cx="2791652" cy="57638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54429</xdr:colOff>
      <xdr:row>753</xdr:row>
      <xdr:rowOff>176892</xdr:rowOff>
    </xdr:from>
    <xdr:to>
      <xdr:col>29</xdr:col>
      <xdr:colOff>107156</xdr:colOff>
      <xdr:row>760</xdr:row>
      <xdr:rowOff>154781</xdr:rowOff>
    </xdr:to>
    <xdr:sp macro="" textlink="">
      <xdr:nvSpPr>
        <xdr:cNvPr id="10" name="角丸四角形 35">
          <a:extLst>
            <a:ext uri="{FF2B5EF4-FFF2-40B4-BE49-F238E27FC236}">
              <a16:creationId xmlns:a16="http://schemas.microsoft.com/office/drawing/2014/main" id="{4D3B8A30-D353-4287-9366-EE4A0AA9F530}"/>
            </a:ext>
          </a:extLst>
        </xdr:cNvPr>
        <xdr:cNvSpPr/>
      </xdr:nvSpPr>
      <xdr:spPr>
        <a:xfrm>
          <a:off x="1876085" y="67232892"/>
          <a:ext cx="4100852" cy="341879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154781</xdr:colOff>
      <xdr:row>752</xdr:row>
      <xdr:rowOff>166687</xdr:rowOff>
    </xdr:from>
    <xdr:to>
      <xdr:col>28</xdr:col>
      <xdr:colOff>190500</xdr:colOff>
      <xdr:row>754</xdr:row>
      <xdr:rowOff>69294</xdr:rowOff>
    </xdr:to>
    <xdr:sp macro="" textlink="">
      <xdr:nvSpPr>
        <xdr:cNvPr id="9" name="正方形/長方形 8">
          <a:extLst>
            <a:ext uri="{FF2B5EF4-FFF2-40B4-BE49-F238E27FC236}">
              <a16:creationId xmlns:a16="http://schemas.microsoft.com/office/drawing/2014/main" id="{2EC16CC4-CE02-45C7-8D9D-28AE738078AD}"/>
            </a:ext>
          </a:extLst>
        </xdr:cNvPr>
        <xdr:cNvSpPr/>
      </xdr:nvSpPr>
      <xdr:spPr>
        <a:xfrm>
          <a:off x="1976437" y="66865500"/>
          <a:ext cx="3881438" cy="6169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新学習指導要領の趣旨の実現に向けた</a:t>
          </a:r>
          <a:endParaRPr kumimoji="1" lang="en-US" altLang="ja-JP" sz="1100">
            <a:solidFill>
              <a:sysClr val="windowText" lastClr="000000"/>
            </a:solidFill>
            <a:effectLst/>
            <a:latin typeface="+mn-lt"/>
            <a:ea typeface="+mn-ea"/>
            <a:cs typeface="+mn-cs"/>
          </a:endParaRPr>
        </a:p>
        <a:p>
          <a:pPr algn="ctr">
            <a:lnSpc>
              <a:spcPts val="1300"/>
            </a:lnSpc>
          </a:pPr>
          <a:r>
            <a:rPr kumimoji="1" lang="ja-JP" altLang="ja-JP" sz="1100">
              <a:solidFill>
                <a:sysClr val="windowText" lastClr="000000"/>
              </a:solidFill>
              <a:effectLst/>
              <a:latin typeface="+mn-lt"/>
              <a:ea typeface="+mn-ea"/>
              <a:cs typeface="+mn-cs"/>
            </a:rPr>
            <a:t>情報教育及び</a:t>
          </a:r>
          <a:r>
            <a:rPr kumimoji="1" lang="en-US" altLang="ja-JP" sz="1100">
              <a:solidFill>
                <a:sysClr val="windowText" lastClr="000000"/>
              </a:solidFill>
              <a:effectLst/>
              <a:latin typeface="+mn-lt"/>
              <a:ea typeface="+mn-ea"/>
              <a:cs typeface="+mn-cs"/>
            </a:rPr>
            <a:t>ICT</a:t>
          </a:r>
          <a:r>
            <a:rPr kumimoji="1" lang="ja-JP" altLang="ja-JP" sz="1100">
              <a:solidFill>
                <a:sysClr val="windowText" lastClr="000000"/>
              </a:solidFill>
              <a:effectLst/>
              <a:latin typeface="+mn-lt"/>
              <a:ea typeface="+mn-ea"/>
              <a:cs typeface="+mn-cs"/>
            </a:rPr>
            <a:t>活用の推進に関する調査研究</a:t>
          </a:r>
          <a:r>
            <a:rPr lang="ja-JP" altLang="en-US" sz="1100">
              <a:solidFill>
                <a:srgbClr xmlns:mc="http://schemas.openxmlformats.org/markup-compatibility/2006" xmlns:a14="http://schemas.microsoft.com/office/drawing/2010/main" val="000000" mc:Ignorable="a14" a14:legacySpreadsheetColorIndex="8"/>
              </a:solidFill>
              <a:effectLst/>
            </a:rPr>
            <a:t>」</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11906</xdr:colOff>
      <xdr:row>754</xdr:row>
      <xdr:rowOff>107156</xdr:rowOff>
    </xdr:from>
    <xdr:to>
      <xdr:col>20</xdr:col>
      <xdr:colOff>72759</xdr:colOff>
      <xdr:row>754</xdr:row>
      <xdr:rowOff>340675</xdr:rowOff>
    </xdr:to>
    <xdr:sp macro="" textlink="">
      <xdr:nvSpPr>
        <xdr:cNvPr id="11" name="Rectangle 29">
          <a:extLst>
            <a:ext uri="{FF2B5EF4-FFF2-40B4-BE49-F238E27FC236}">
              <a16:creationId xmlns:a16="http://schemas.microsoft.com/office/drawing/2014/main" id="{BCF1BDE0-E841-42AF-A210-0236BA2FA6DD}"/>
            </a:ext>
          </a:extLst>
        </xdr:cNvPr>
        <xdr:cNvSpPr>
          <a:spLocks noChangeArrowheads="1"/>
        </xdr:cNvSpPr>
      </xdr:nvSpPr>
      <xdr:spPr bwMode="auto">
        <a:xfrm flipV="1">
          <a:off x="2035969" y="66555937"/>
          <a:ext cx="2084915" cy="233519"/>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10</xdr:col>
      <xdr:colOff>35720</xdr:colOff>
      <xdr:row>756</xdr:row>
      <xdr:rowOff>547686</xdr:rowOff>
    </xdr:from>
    <xdr:to>
      <xdr:col>18</xdr:col>
      <xdr:colOff>83344</xdr:colOff>
      <xdr:row>760</xdr:row>
      <xdr:rowOff>119063</xdr:rowOff>
    </xdr:to>
    <xdr:sp macro="" textlink="">
      <xdr:nvSpPr>
        <xdr:cNvPr id="14" name="大かっこ 13">
          <a:extLst>
            <a:ext uri="{FF2B5EF4-FFF2-40B4-BE49-F238E27FC236}">
              <a16:creationId xmlns:a16="http://schemas.microsoft.com/office/drawing/2014/main" id="{DD12BD8E-9581-4F49-A885-0696C52AFFEF}"/>
            </a:ext>
          </a:extLst>
        </xdr:cNvPr>
        <xdr:cNvSpPr/>
      </xdr:nvSpPr>
      <xdr:spPr>
        <a:xfrm>
          <a:off x="2059783" y="68675249"/>
          <a:ext cx="1666874" cy="194072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sz="1050">
              <a:solidFill>
                <a:sysClr val="windowText" lastClr="000000"/>
              </a:solidFill>
              <a:effectLst/>
            </a:rPr>
            <a:t>○教科横断的な情報活用能力の育成に係るカリキュラム・マネジメントの在り方やそれに基づく指導方法・教材の利活用等についての実践研究の実施</a:t>
          </a:r>
          <a:endParaRPr lang="en-US" altLang="ja-JP" sz="1050">
            <a:solidFill>
              <a:sysClr val="windowText" lastClr="000000"/>
            </a:solidFill>
            <a:effectLst/>
          </a:endParaRPr>
        </a:p>
        <a:p>
          <a:pPr rtl="0">
            <a:lnSpc>
              <a:spcPts val="1100"/>
            </a:lnSpc>
          </a:pPr>
          <a:r>
            <a:rPr lang="ja-JP" altLang="en-US" sz="1050">
              <a:solidFill>
                <a:sysClr val="windowText" lastClr="000000"/>
              </a:solidFill>
              <a:effectLst/>
            </a:rPr>
            <a:t>○　小・中・高等学校の各教科等における</a:t>
          </a:r>
          <a:r>
            <a:rPr lang="en-US" altLang="ja-JP" sz="1050">
              <a:solidFill>
                <a:sysClr val="windowText" lastClr="000000"/>
              </a:solidFill>
              <a:effectLst/>
            </a:rPr>
            <a:t>ICT</a:t>
          </a:r>
          <a:r>
            <a:rPr lang="ja-JP" altLang="en-US" sz="1050">
              <a:solidFill>
                <a:sysClr val="windowText" lastClr="000000"/>
              </a:solidFill>
              <a:effectLst/>
            </a:rPr>
            <a:t>を活用した指導モデルの開発</a:t>
          </a:r>
          <a:endParaRPr lang="en-US" altLang="ja-JP" sz="1050">
            <a:solidFill>
              <a:sysClr val="windowText" lastClr="000000"/>
            </a:solidFill>
            <a:effectLst/>
          </a:endParaRPr>
        </a:p>
      </xdr:txBody>
    </xdr:sp>
    <xdr:clientData/>
  </xdr:twoCellAnchor>
  <xdr:twoCellAnchor>
    <xdr:from>
      <xdr:col>32</xdr:col>
      <xdr:colOff>176892</xdr:colOff>
      <xdr:row>753</xdr:row>
      <xdr:rowOff>272144</xdr:rowOff>
    </xdr:from>
    <xdr:to>
      <xdr:col>47</xdr:col>
      <xdr:colOff>43692</xdr:colOff>
      <xdr:row>758</xdr:row>
      <xdr:rowOff>188702</xdr:rowOff>
    </xdr:to>
    <xdr:sp macro="" textlink="">
      <xdr:nvSpPr>
        <xdr:cNvPr id="16" name="角丸四角形 74">
          <a:extLst>
            <a:ext uri="{FF2B5EF4-FFF2-40B4-BE49-F238E27FC236}">
              <a16:creationId xmlns:a16="http://schemas.microsoft.com/office/drawing/2014/main" id="{74A8F884-E350-4E12-8560-22B7C76D9737}"/>
            </a:ext>
          </a:extLst>
        </xdr:cNvPr>
        <xdr:cNvSpPr/>
      </xdr:nvSpPr>
      <xdr:spPr>
        <a:xfrm>
          <a:off x="6708321" y="66593358"/>
          <a:ext cx="2928407" cy="231141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753</xdr:row>
      <xdr:rowOff>0</xdr:rowOff>
    </xdr:from>
    <xdr:to>
      <xdr:col>47</xdr:col>
      <xdr:colOff>59266</xdr:colOff>
      <xdr:row>754</xdr:row>
      <xdr:rowOff>157949</xdr:rowOff>
    </xdr:to>
    <xdr:sp macro="" textlink="">
      <xdr:nvSpPr>
        <xdr:cNvPr id="15" name="正方形/長方形 14">
          <a:extLst>
            <a:ext uri="{FF2B5EF4-FFF2-40B4-BE49-F238E27FC236}">
              <a16:creationId xmlns:a16="http://schemas.microsoft.com/office/drawing/2014/main" id="{F29D9FFC-4A61-4D68-8A25-A422A3B847C2}"/>
            </a:ext>
          </a:extLst>
        </xdr:cNvPr>
        <xdr:cNvSpPr/>
      </xdr:nvSpPr>
      <xdr:spPr>
        <a:xfrm>
          <a:off x="6735536" y="66321214"/>
          <a:ext cx="2916766" cy="511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r>
            <a:rPr lang="ja-JP" altLang="en-US" sz="1100">
              <a:solidFill>
                <a:sysClr val="windowText" lastClr="000000"/>
              </a:solidFill>
              <a:effectLst/>
            </a:rPr>
            <a:t>「</a:t>
          </a:r>
          <a:r>
            <a:rPr lang="ja-JP" altLang="en-US" sz="1100" b="0" i="0" u="none" strike="noStrike" baseline="0">
              <a:solidFill>
                <a:sysClr val="windowText" lastClr="000000"/>
              </a:solidFill>
              <a:latin typeface="+mn-lt"/>
              <a:ea typeface="+mn-ea"/>
              <a:cs typeface="+mn-cs"/>
            </a:rPr>
            <a:t>小学校プログラミング教育の優良指導事例の創出及び普及事業</a:t>
          </a:r>
          <a:r>
            <a:rPr lang="ja-JP" altLang="en-US" sz="1100">
              <a:solidFill>
                <a:srgbClr xmlns:mc="http://schemas.openxmlformats.org/markup-compatibility/2006" xmlns:a14="http://schemas.microsoft.com/office/drawing/2010/main" val="000000" mc:Ignorable="a14" a14:legacySpreadsheetColorIndex="8"/>
              </a:solidFill>
              <a:effectLst/>
            </a:rPr>
            <a:t>」</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0</xdr:colOff>
      <xdr:row>755</xdr:row>
      <xdr:rowOff>0</xdr:rowOff>
    </xdr:from>
    <xdr:to>
      <xdr:col>46</xdr:col>
      <xdr:colOff>135528</xdr:colOff>
      <xdr:row>755</xdr:row>
      <xdr:rowOff>218107</xdr:rowOff>
    </xdr:to>
    <xdr:sp macro="" textlink="">
      <xdr:nvSpPr>
        <xdr:cNvPr id="17" name="Rectangle 29">
          <a:extLst>
            <a:ext uri="{FF2B5EF4-FFF2-40B4-BE49-F238E27FC236}">
              <a16:creationId xmlns:a16="http://schemas.microsoft.com/office/drawing/2014/main" id="{2E28FD58-982E-4B70-8E05-A8DBE2B56CC3}"/>
            </a:ext>
          </a:extLst>
        </xdr:cNvPr>
        <xdr:cNvSpPr>
          <a:spLocks noChangeArrowheads="1"/>
        </xdr:cNvSpPr>
      </xdr:nvSpPr>
      <xdr:spPr bwMode="auto">
        <a:xfrm flipV="1">
          <a:off x="7143750" y="67028786"/>
          <a:ext cx="238070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35</xdr:col>
      <xdr:colOff>0</xdr:colOff>
      <xdr:row>756</xdr:row>
      <xdr:rowOff>0</xdr:rowOff>
    </xdr:from>
    <xdr:to>
      <xdr:col>45</xdr:col>
      <xdr:colOff>77073</xdr:colOff>
      <xdr:row>756</xdr:row>
      <xdr:rowOff>516666</xdr:rowOff>
    </xdr:to>
    <xdr:sp macro="" textlink="">
      <xdr:nvSpPr>
        <xdr:cNvPr id="18" name="正方形/長方形 17">
          <a:extLst>
            <a:ext uri="{FF2B5EF4-FFF2-40B4-BE49-F238E27FC236}">
              <a16:creationId xmlns:a16="http://schemas.microsoft.com/office/drawing/2014/main" id="{6C7363D3-D5BC-4253-8183-8AC04FBF66FB}"/>
            </a:ext>
          </a:extLst>
        </xdr:cNvPr>
        <xdr:cNvSpPr/>
      </xdr:nvSpPr>
      <xdr:spPr>
        <a:xfrm>
          <a:off x="7143750" y="67382571"/>
          <a:ext cx="2118144" cy="51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．大日本印刷株式会社</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1.6</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34</xdr:col>
      <xdr:colOff>190500</xdr:colOff>
      <xdr:row>756</xdr:row>
      <xdr:rowOff>544284</xdr:rowOff>
    </xdr:from>
    <xdr:to>
      <xdr:col>45</xdr:col>
      <xdr:colOff>40824</xdr:colOff>
      <xdr:row>757</xdr:row>
      <xdr:rowOff>619124</xdr:rowOff>
    </xdr:to>
    <xdr:sp macro="" textlink="">
      <xdr:nvSpPr>
        <xdr:cNvPr id="19" name="大かっこ 18">
          <a:extLst>
            <a:ext uri="{FF2B5EF4-FFF2-40B4-BE49-F238E27FC236}">
              <a16:creationId xmlns:a16="http://schemas.microsoft.com/office/drawing/2014/main" id="{20030134-3844-4B8B-9CA2-5C28E29E6DAA}"/>
            </a:ext>
          </a:extLst>
        </xdr:cNvPr>
        <xdr:cNvSpPr/>
      </xdr:nvSpPr>
      <xdr:spPr>
        <a:xfrm>
          <a:off x="7072313" y="68671847"/>
          <a:ext cx="2076792" cy="74159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プログラミング教育の指導事例の創出</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136071</xdr:colOff>
      <xdr:row>761</xdr:row>
      <xdr:rowOff>217714</xdr:rowOff>
    </xdr:from>
    <xdr:to>
      <xdr:col>27</xdr:col>
      <xdr:colOff>61684</xdr:colOff>
      <xdr:row>769</xdr:row>
      <xdr:rowOff>297656</xdr:rowOff>
    </xdr:to>
    <xdr:sp macro="" textlink="">
      <xdr:nvSpPr>
        <xdr:cNvPr id="21" name="角丸四角形 75">
          <a:extLst>
            <a:ext uri="{FF2B5EF4-FFF2-40B4-BE49-F238E27FC236}">
              <a16:creationId xmlns:a16="http://schemas.microsoft.com/office/drawing/2014/main" id="{3246C0F5-DC81-4AF8-A63D-3A9C625ABE07}"/>
            </a:ext>
          </a:extLst>
        </xdr:cNvPr>
        <xdr:cNvSpPr/>
      </xdr:nvSpPr>
      <xdr:spPr>
        <a:xfrm>
          <a:off x="1755321" y="70940839"/>
          <a:ext cx="3771332" cy="277075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761</xdr:row>
      <xdr:rowOff>0</xdr:rowOff>
    </xdr:from>
    <xdr:to>
      <xdr:col>25</xdr:col>
      <xdr:colOff>188098</xdr:colOff>
      <xdr:row>761</xdr:row>
      <xdr:rowOff>404789</xdr:rowOff>
    </xdr:to>
    <xdr:sp macro="" textlink="">
      <xdr:nvSpPr>
        <xdr:cNvPr id="20" name="正方形/長方形 19">
          <a:extLst>
            <a:ext uri="{FF2B5EF4-FFF2-40B4-BE49-F238E27FC236}">
              <a16:creationId xmlns:a16="http://schemas.microsoft.com/office/drawing/2014/main" id="{487D5CC6-9BC1-496E-BD35-1FCF1721B3AB}"/>
            </a:ext>
          </a:extLst>
        </xdr:cNvPr>
        <xdr:cNvSpPr/>
      </xdr:nvSpPr>
      <xdr:spPr>
        <a:xfrm>
          <a:off x="2041071" y="69981536"/>
          <a:ext cx="3249706" cy="4047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lnSpc>
              <a:spcPts val="1300"/>
            </a:lnSpc>
          </a:pPr>
          <a:r>
            <a:rPr lang="ja-JP" altLang="en-US" sz="1100">
              <a:solidFill>
                <a:sysClr val="windowText" lastClr="000000"/>
              </a:solidFill>
              <a:effectLst/>
            </a:rPr>
            <a:t>「</a:t>
          </a:r>
          <a:r>
            <a:rPr kumimoji="1" lang="ja-JP" altLang="ja-JP" sz="1100">
              <a:solidFill>
                <a:sysClr val="windowText" lastClr="000000"/>
              </a:solidFill>
              <a:effectLst/>
              <a:latin typeface="+mn-lt"/>
              <a:ea typeface="+mn-ea"/>
              <a:cs typeface="+mn-cs"/>
            </a:rPr>
            <a:t>新学習指導要領に対応した高等学校情報科担当教員の指導力向上</a:t>
          </a:r>
          <a:r>
            <a:rPr lang="ja-JP" altLang="en-US" sz="1100">
              <a:solidFill>
                <a:sysClr val="windowText" lastClr="000000"/>
              </a:solidFill>
              <a:effectLst/>
            </a:rPr>
            <a:t>」</a:t>
          </a:r>
          <a:endParaRPr lang="en-US" altLang="ja-JP" sz="1100">
            <a:solidFill>
              <a:sysClr val="windowText" lastClr="000000"/>
            </a:solidFill>
            <a:effectLst/>
          </a:endParaRPr>
        </a:p>
      </xdr:txBody>
    </xdr:sp>
    <xdr:clientData/>
  </xdr:twoCellAnchor>
  <xdr:twoCellAnchor>
    <xdr:from>
      <xdr:col>11</xdr:col>
      <xdr:colOff>0</xdr:colOff>
      <xdr:row>762</xdr:row>
      <xdr:rowOff>0</xdr:rowOff>
    </xdr:from>
    <xdr:to>
      <xdr:col>21</xdr:col>
      <xdr:colOff>95427</xdr:colOff>
      <xdr:row>762</xdr:row>
      <xdr:rowOff>183966</xdr:rowOff>
    </xdr:to>
    <xdr:sp macro="" textlink="">
      <xdr:nvSpPr>
        <xdr:cNvPr id="23" name="Rectangle 29">
          <a:extLst>
            <a:ext uri="{FF2B5EF4-FFF2-40B4-BE49-F238E27FC236}">
              <a16:creationId xmlns:a16="http://schemas.microsoft.com/office/drawing/2014/main" id="{342687F4-26F8-4D1A-8525-506BCBC69E08}"/>
            </a:ext>
          </a:extLst>
        </xdr:cNvPr>
        <xdr:cNvSpPr>
          <a:spLocks noChangeArrowheads="1"/>
        </xdr:cNvSpPr>
      </xdr:nvSpPr>
      <xdr:spPr bwMode="auto">
        <a:xfrm flipV="1">
          <a:off x="2245179" y="70430571"/>
          <a:ext cx="2136498" cy="18396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178594</xdr:colOff>
      <xdr:row>763</xdr:row>
      <xdr:rowOff>154780</xdr:rowOff>
    </xdr:from>
    <xdr:to>
      <xdr:col>26</xdr:col>
      <xdr:colOff>47624</xdr:colOff>
      <xdr:row>765</xdr:row>
      <xdr:rowOff>231044</xdr:rowOff>
    </xdr:to>
    <xdr:sp macro="" textlink="">
      <xdr:nvSpPr>
        <xdr:cNvPr id="24" name="正方形/長方形 23">
          <a:extLst>
            <a:ext uri="{FF2B5EF4-FFF2-40B4-BE49-F238E27FC236}">
              <a16:creationId xmlns:a16="http://schemas.microsoft.com/office/drawing/2014/main" id="{F45F6F68-8D3C-4CF7-AB64-C48AF71A2F8A}"/>
            </a:ext>
          </a:extLst>
        </xdr:cNvPr>
        <xdr:cNvSpPr/>
      </xdr:nvSpPr>
      <xdr:spPr>
        <a:xfrm>
          <a:off x="2000250" y="71080311"/>
          <a:ext cx="3309937" cy="6953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F</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．エヌ・ティ・ティラーニングシステムズ（株）</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10.7</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11</xdr:col>
      <xdr:colOff>0</xdr:colOff>
      <xdr:row>766</xdr:row>
      <xdr:rowOff>0</xdr:rowOff>
    </xdr:from>
    <xdr:to>
      <xdr:col>23</xdr:col>
      <xdr:colOff>62737</xdr:colOff>
      <xdr:row>769</xdr:row>
      <xdr:rowOff>11905</xdr:rowOff>
    </xdr:to>
    <xdr:sp macro="" textlink="">
      <xdr:nvSpPr>
        <xdr:cNvPr id="25" name="大かっこ 24">
          <a:extLst>
            <a:ext uri="{FF2B5EF4-FFF2-40B4-BE49-F238E27FC236}">
              <a16:creationId xmlns:a16="http://schemas.microsoft.com/office/drawing/2014/main" id="{C2168B09-3E54-47ED-B384-3B6AB006D6F1}"/>
            </a:ext>
          </a:extLst>
        </xdr:cNvPr>
        <xdr:cNvSpPr/>
      </xdr:nvSpPr>
      <xdr:spPr>
        <a:xfrm>
          <a:off x="2226469" y="72485250"/>
          <a:ext cx="2491612" cy="940593"/>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情報科担当教員を対象とした都道府県の研修でも活用できる教員研修用教材の作成</a:t>
          </a:r>
          <a:endParaRPr lang="ja-JP" altLang="ja-JP">
            <a:effectLst/>
          </a:endParaRPr>
        </a:p>
      </xdr:txBody>
    </xdr:sp>
    <xdr:clientData/>
  </xdr:twoCellAnchor>
  <xdr:twoCellAnchor>
    <xdr:from>
      <xdr:col>30</xdr:col>
      <xdr:colOff>23811</xdr:colOff>
      <xdr:row>759</xdr:row>
      <xdr:rowOff>190502</xdr:rowOff>
    </xdr:from>
    <xdr:to>
      <xdr:col>49</xdr:col>
      <xdr:colOff>309562</xdr:colOff>
      <xdr:row>770</xdr:row>
      <xdr:rowOff>47625</xdr:rowOff>
    </xdr:to>
    <xdr:sp macro="" textlink="">
      <xdr:nvSpPr>
        <xdr:cNvPr id="27" name="角丸四角形 74">
          <a:extLst>
            <a:ext uri="{FF2B5EF4-FFF2-40B4-BE49-F238E27FC236}">
              <a16:creationId xmlns:a16="http://schemas.microsoft.com/office/drawing/2014/main" id="{26B6B53F-9535-4007-96CD-EE3DADD3E0A4}"/>
            </a:ext>
          </a:extLst>
        </xdr:cNvPr>
        <xdr:cNvSpPr/>
      </xdr:nvSpPr>
      <xdr:spPr>
        <a:xfrm>
          <a:off x="6095999" y="62460190"/>
          <a:ext cx="4131469" cy="3452810"/>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759</xdr:row>
      <xdr:rowOff>0</xdr:rowOff>
    </xdr:from>
    <xdr:to>
      <xdr:col>47</xdr:col>
      <xdr:colOff>59266</xdr:colOff>
      <xdr:row>760</xdr:row>
      <xdr:rowOff>146042</xdr:rowOff>
    </xdr:to>
    <xdr:sp macro="" textlink="">
      <xdr:nvSpPr>
        <xdr:cNvPr id="26" name="正方形/長方形 25">
          <a:extLst>
            <a:ext uri="{FF2B5EF4-FFF2-40B4-BE49-F238E27FC236}">
              <a16:creationId xmlns:a16="http://schemas.microsoft.com/office/drawing/2014/main" id="{7978DEED-C70B-4371-8A50-CED8A93C5F76}"/>
            </a:ext>
          </a:extLst>
        </xdr:cNvPr>
        <xdr:cNvSpPr/>
      </xdr:nvSpPr>
      <xdr:spPr>
        <a:xfrm>
          <a:off x="6679406" y="69163406"/>
          <a:ext cx="2892954" cy="515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b="0" i="0" u="none" strike="noStrike" baseline="0">
              <a:solidFill>
                <a:sysClr val="windowText" lastClr="000000"/>
              </a:solidFill>
              <a:latin typeface="+mn-lt"/>
              <a:ea typeface="+mn-ea"/>
              <a:cs typeface="+mn-cs"/>
            </a:rPr>
            <a:t>「小学校プログラミング教育の趣旨普及事業」</a:t>
          </a:r>
          <a:endParaRPr lang="en-US" altLang="ja-JP" sz="1100">
            <a:solidFill>
              <a:sysClr val="windowText" lastClr="000000"/>
            </a:solidFill>
            <a:effectLst/>
          </a:endParaRPr>
        </a:p>
      </xdr:txBody>
    </xdr:sp>
    <xdr:clientData/>
  </xdr:twoCellAnchor>
  <xdr:twoCellAnchor>
    <xdr:from>
      <xdr:col>30</xdr:col>
      <xdr:colOff>130968</xdr:colOff>
      <xdr:row>761</xdr:row>
      <xdr:rowOff>119062</xdr:rowOff>
    </xdr:from>
    <xdr:to>
      <xdr:col>42</xdr:col>
      <xdr:colOff>64090</xdr:colOff>
      <xdr:row>761</xdr:row>
      <xdr:rowOff>337169</xdr:rowOff>
    </xdr:to>
    <xdr:sp macro="" textlink="">
      <xdr:nvSpPr>
        <xdr:cNvPr id="28" name="Rectangle 29">
          <a:extLst>
            <a:ext uri="{FF2B5EF4-FFF2-40B4-BE49-F238E27FC236}">
              <a16:creationId xmlns:a16="http://schemas.microsoft.com/office/drawing/2014/main" id="{5A64C71C-5DC9-4795-B786-FAFEA835A3C1}"/>
            </a:ext>
          </a:extLst>
        </xdr:cNvPr>
        <xdr:cNvSpPr>
          <a:spLocks noChangeArrowheads="1"/>
        </xdr:cNvSpPr>
      </xdr:nvSpPr>
      <xdr:spPr bwMode="auto">
        <a:xfrm flipV="1">
          <a:off x="6203156" y="70211156"/>
          <a:ext cx="236199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30</xdr:col>
      <xdr:colOff>154781</xdr:colOff>
      <xdr:row>764</xdr:row>
      <xdr:rowOff>261939</xdr:rowOff>
    </xdr:from>
    <xdr:to>
      <xdr:col>40</xdr:col>
      <xdr:colOff>1</xdr:colOff>
      <xdr:row>769</xdr:row>
      <xdr:rowOff>23812</xdr:rowOff>
    </xdr:to>
    <xdr:sp macro="" textlink="">
      <xdr:nvSpPr>
        <xdr:cNvPr id="30" name="大かっこ 29">
          <a:extLst>
            <a:ext uri="{FF2B5EF4-FFF2-40B4-BE49-F238E27FC236}">
              <a16:creationId xmlns:a16="http://schemas.microsoft.com/office/drawing/2014/main" id="{FEFB226A-F347-448B-A41E-95304CF58351}"/>
            </a:ext>
          </a:extLst>
        </xdr:cNvPr>
        <xdr:cNvSpPr/>
      </xdr:nvSpPr>
      <xdr:spPr>
        <a:xfrm>
          <a:off x="6226969" y="64269939"/>
          <a:ext cx="1869282" cy="1309686"/>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市町村教育委員会担当者</a:t>
          </a:r>
          <a:r>
            <a:rPr kumimoji="1" lang="ja-JP" altLang="ja-JP" sz="1100" b="0" i="0" baseline="0">
              <a:solidFill>
                <a:schemeClr val="tx1"/>
              </a:solidFill>
              <a:effectLst/>
              <a:latin typeface="+mn-lt"/>
              <a:ea typeface="+mn-ea"/>
              <a:cs typeface="+mn-cs"/>
            </a:rPr>
            <a:t>等を対象としたセミナー</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の実施　</a:t>
          </a:r>
          <a:r>
            <a:rPr kumimoji="1" lang="en-US" altLang="ja-JP" sz="1100" b="0" i="0" baseline="0">
              <a:solidFill>
                <a:schemeClr val="tx1"/>
              </a:solidFill>
              <a:effectLst/>
              <a:latin typeface="+mn-lt"/>
              <a:ea typeface="+mn-ea"/>
              <a:cs typeface="+mn-cs"/>
            </a:rPr>
            <a:t> </a:t>
          </a:r>
          <a:endParaRPr lang="ja-JP" altLang="ja-JP">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30</xdr:col>
      <xdr:colOff>154781</xdr:colOff>
      <xdr:row>762</xdr:row>
      <xdr:rowOff>11906</xdr:rowOff>
    </xdr:from>
    <xdr:to>
      <xdr:col>40</xdr:col>
      <xdr:colOff>0</xdr:colOff>
      <xdr:row>764</xdr:row>
      <xdr:rowOff>119063</xdr:rowOff>
    </xdr:to>
    <xdr:sp macro="" textlink="">
      <xdr:nvSpPr>
        <xdr:cNvPr id="31" name="正方形/長方形 30">
          <a:extLst>
            <a:ext uri="{FF2B5EF4-FFF2-40B4-BE49-F238E27FC236}">
              <a16:creationId xmlns:a16="http://schemas.microsoft.com/office/drawing/2014/main" id="{F0B17FDE-A333-4A0C-9111-DFEF40FD7B42}"/>
            </a:ext>
          </a:extLst>
        </xdr:cNvPr>
        <xdr:cNvSpPr/>
      </xdr:nvSpPr>
      <xdr:spPr>
        <a:xfrm>
          <a:off x="6226969" y="70556437"/>
          <a:ext cx="1869281" cy="797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エヌ・ティ・ティラーニングシステムズ（株）</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27.9</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41</xdr:col>
      <xdr:colOff>23813</xdr:colOff>
      <xdr:row>761</xdr:row>
      <xdr:rowOff>119062</xdr:rowOff>
    </xdr:from>
    <xdr:to>
      <xdr:col>51</xdr:col>
      <xdr:colOff>99810</xdr:colOff>
      <xdr:row>761</xdr:row>
      <xdr:rowOff>337169</xdr:rowOff>
    </xdr:to>
    <xdr:sp macro="" textlink="">
      <xdr:nvSpPr>
        <xdr:cNvPr id="34" name="Rectangle 29">
          <a:extLst>
            <a:ext uri="{FF2B5EF4-FFF2-40B4-BE49-F238E27FC236}">
              <a16:creationId xmlns:a16="http://schemas.microsoft.com/office/drawing/2014/main" id="{F5B7539D-298A-4164-9D1A-953CB266D0CC}"/>
            </a:ext>
          </a:extLst>
        </xdr:cNvPr>
        <xdr:cNvSpPr>
          <a:spLocks noChangeArrowheads="1"/>
        </xdr:cNvSpPr>
      </xdr:nvSpPr>
      <xdr:spPr bwMode="auto">
        <a:xfrm flipV="1">
          <a:off x="8322469" y="70211156"/>
          <a:ext cx="236199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190500</xdr:colOff>
      <xdr:row>764</xdr:row>
      <xdr:rowOff>261938</xdr:rowOff>
    </xdr:from>
    <xdr:to>
      <xdr:col>49</xdr:col>
      <xdr:colOff>154781</xdr:colOff>
      <xdr:row>768</xdr:row>
      <xdr:rowOff>285750</xdr:rowOff>
    </xdr:to>
    <xdr:sp macro="" textlink="">
      <xdr:nvSpPr>
        <xdr:cNvPr id="35" name="大かっこ 34">
          <a:extLst>
            <a:ext uri="{FF2B5EF4-FFF2-40B4-BE49-F238E27FC236}">
              <a16:creationId xmlns:a16="http://schemas.microsoft.com/office/drawing/2014/main" id="{92CC3229-3C7E-4E59-B8EF-17D8108C39F2}"/>
            </a:ext>
          </a:extLst>
        </xdr:cNvPr>
        <xdr:cNvSpPr/>
      </xdr:nvSpPr>
      <xdr:spPr>
        <a:xfrm>
          <a:off x="8286750" y="64269938"/>
          <a:ext cx="1785937" cy="1262062"/>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小学校の校内研修において活用できるわかりやすい教員研修用教材の開発</a:t>
          </a:r>
          <a:endParaRPr lang="ja-JP" altLang="ja-JP">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41</xdr:col>
      <xdr:colOff>11907</xdr:colOff>
      <xdr:row>762</xdr:row>
      <xdr:rowOff>0</xdr:rowOff>
    </xdr:from>
    <xdr:to>
      <xdr:col>49</xdr:col>
      <xdr:colOff>202407</xdr:colOff>
      <xdr:row>764</xdr:row>
      <xdr:rowOff>107156</xdr:rowOff>
    </xdr:to>
    <xdr:sp macro="" textlink="">
      <xdr:nvSpPr>
        <xdr:cNvPr id="36" name="正方形/長方形 35">
          <a:extLst>
            <a:ext uri="{FF2B5EF4-FFF2-40B4-BE49-F238E27FC236}">
              <a16:creationId xmlns:a16="http://schemas.microsoft.com/office/drawing/2014/main" id="{7963E43F-8437-46A2-A887-F236BB7DA63F}"/>
            </a:ext>
          </a:extLst>
        </xdr:cNvPr>
        <xdr:cNvSpPr/>
      </xdr:nvSpPr>
      <xdr:spPr>
        <a:xfrm>
          <a:off x="8310563" y="70544531"/>
          <a:ext cx="1809750" cy="7977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E</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エヌ・ティ・ティラーニングシステムズ（株）</a:t>
          </a:r>
          <a:endParaRPr lang="ja-JP" altLang="ja-JP">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28.9</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166687</xdr:colOff>
      <xdr:row>757</xdr:row>
      <xdr:rowOff>59530</xdr:rowOff>
    </xdr:from>
    <xdr:to>
      <xdr:col>27</xdr:col>
      <xdr:colOff>119062</xdr:colOff>
      <xdr:row>759</xdr:row>
      <xdr:rowOff>250031</xdr:rowOff>
    </xdr:to>
    <xdr:sp macro="" textlink="">
      <xdr:nvSpPr>
        <xdr:cNvPr id="38" name="大かっこ 37">
          <a:extLst>
            <a:ext uri="{FF2B5EF4-FFF2-40B4-BE49-F238E27FC236}">
              <a16:creationId xmlns:a16="http://schemas.microsoft.com/office/drawing/2014/main" id="{006CB56A-71CB-4563-A3E2-141680A23065}"/>
            </a:ext>
          </a:extLst>
        </xdr:cNvPr>
        <xdr:cNvSpPr/>
      </xdr:nvSpPr>
      <xdr:spPr>
        <a:xfrm>
          <a:off x="4012406" y="68853843"/>
          <a:ext cx="1571625" cy="152400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sz="1050">
              <a:solidFill>
                <a:sysClr val="windowText" lastClr="000000"/>
              </a:solidFill>
              <a:effectLst/>
            </a:rPr>
            <a:t>○教科横断的な情報活用能力の育成に係るカリキュラム・マネジメントの在り方やそれに基づく指導方法・教材の利活用等についての実践研究の取りまとめ</a:t>
          </a:r>
          <a:endParaRPr lang="en-US" altLang="ja-JP" sz="1050">
            <a:solidFill>
              <a:sysClr val="windowText" lastClr="000000"/>
            </a:solidFill>
            <a:effectLst/>
          </a:endParaRPr>
        </a:p>
      </xdr:txBody>
    </xdr:sp>
    <xdr:clientData/>
  </xdr:twoCellAnchor>
  <xdr:twoCellAnchor>
    <xdr:from>
      <xdr:col>10</xdr:col>
      <xdr:colOff>0</xdr:colOff>
      <xdr:row>755</xdr:row>
      <xdr:rowOff>-1</xdr:rowOff>
    </xdr:from>
    <xdr:to>
      <xdr:col>18</xdr:col>
      <xdr:colOff>35718</xdr:colOff>
      <xdr:row>756</xdr:row>
      <xdr:rowOff>488155</xdr:rowOff>
    </xdr:to>
    <xdr:sp macro="" textlink="">
      <xdr:nvSpPr>
        <xdr:cNvPr id="41" name="正方形/長方形 40">
          <a:extLst>
            <a:ext uri="{FF2B5EF4-FFF2-40B4-BE49-F238E27FC236}">
              <a16:creationId xmlns:a16="http://schemas.microsoft.com/office/drawing/2014/main" id="{B56EEB6A-C977-4053-A7AC-FB0F5C413159}"/>
            </a:ext>
          </a:extLst>
        </xdr:cNvPr>
        <xdr:cNvSpPr/>
      </xdr:nvSpPr>
      <xdr:spPr>
        <a:xfrm>
          <a:off x="2024063" y="67032187"/>
          <a:ext cx="1654968" cy="8453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effectLst/>
            </a:rPr>
            <a:t>A</a:t>
          </a:r>
          <a:r>
            <a:rPr lang="ja-JP" altLang="en-US" sz="1100">
              <a:solidFill>
                <a:srgbClr xmlns:mc="http://schemas.openxmlformats.org/markup-compatibility/2006" xmlns:a14="http://schemas.microsoft.com/office/drawing/2010/main" val="000000" mc:Ignorable="a14" a14:legacySpreadsheetColorIndex="8"/>
              </a:solidFill>
              <a:effectLst/>
            </a:rPr>
            <a:t>．国立大学法人</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北海道教育大学</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（外</a:t>
          </a:r>
          <a:r>
            <a:rPr lang="en-US" altLang="ja-JP" sz="1100">
              <a:solidFill>
                <a:srgbClr xmlns:mc="http://schemas.openxmlformats.org/markup-compatibility/2006" xmlns:a14="http://schemas.microsoft.com/office/drawing/2010/main" val="000000" mc:Ignorable="a14" a14:legacySpreadsheetColorIndex="8"/>
              </a:solidFill>
              <a:effectLst/>
            </a:rPr>
            <a:t>14</a:t>
          </a:r>
          <a:r>
            <a:rPr lang="ja-JP" altLang="en-US" sz="1100">
              <a:solidFill>
                <a:srgbClr xmlns:mc="http://schemas.openxmlformats.org/markup-compatibility/2006" xmlns:a14="http://schemas.microsoft.com/office/drawing/2010/main" val="000000" mc:Ignorable="a14" a14:legacySpreadsheetColorIndex="8"/>
              </a:solidFill>
              <a:effectLst/>
            </a:rPr>
            <a:t>団体）</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10.6</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19</xdr:col>
      <xdr:colOff>71438</xdr:colOff>
      <xdr:row>755</xdr:row>
      <xdr:rowOff>24271</xdr:rowOff>
    </xdr:from>
    <xdr:to>
      <xdr:col>27</xdr:col>
      <xdr:colOff>59532</xdr:colOff>
      <xdr:row>756</xdr:row>
      <xdr:rowOff>418126</xdr:rowOff>
    </xdr:to>
    <xdr:sp macro="" textlink="">
      <xdr:nvSpPr>
        <xdr:cNvPr id="42" name="正方形/長方形 41">
          <a:extLst>
            <a:ext uri="{FF2B5EF4-FFF2-40B4-BE49-F238E27FC236}">
              <a16:creationId xmlns:a16="http://schemas.microsoft.com/office/drawing/2014/main" id="{5D351F8C-0312-4BA7-8959-7CE7BB7FFB38}"/>
            </a:ext>
          </a:extLst>
        </xdr:cNvPr>
        <xdr:cNvSpPr/>
      </xdr:nvSpPr>
      <xdr:spPr>
        <a:xfrm>
          <a:off x="3917157" y="67056459"/>
          <a:ext cx="1607344" cy="7510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effectLst/>
            </a:rPr>
            <a:t>B</a:t>
          </a:r>
          <a:r>
            <a:rPr lang="ja-JP" altLang="en-US" sz="1100">
              <a:solidFill>
                <a:srgbClr xmlns:mc="http://schemas.openxmlformats.org/markup-compatibility/2006" xmlns:a14="http://schemas.microsoft.com/office/drawing/2010/main" val="000000" mc:Ignorable="a14" a14:legacySpreadsheetColorIndex="8"/>
              </a:solidFill>
              <a:effectLst/>
            </a:rPr>
            <a:t>．株式会社内田洋行</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11.8</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182857</xdr:colOff>
      <xdr:row>754</xdr:row>
      <xdr:rowOff>119063</xdr:rowOff>
    </xdr:from>
    <xdr:to>
      <xdr:col>29</xdr:col>
      <xdr:colOff>116255</xdr:colOff>
      <xdr:row>755</xdr:row>
      <xdr:rowOff>3331</xdr:rowOff>
    </xdr:to>
    <xdr:sp macro="" textlink="">
      <xdr:nvSpPr>
        <xdr:cNvPr id="43" name="Rectangle 29">
          <a:extLst>
            <a:ext uri="{FF2B5EF4-FFF2-40B4-BE49-F238E27FC236}">
              <a16:creationId xmlns:a16="http://schemas.microsoft.com/office/drawing/2014/main" id="{8710F960-D0DA-443D-B549-5A59407547CE}"/>
            </a:ext>
          </a:extLst>
        </xdr:cNvPr>
        <xdr:cNvSpPr>
          <a:spLocks noChangeArrowheads="1"/>
        </xdr:cNvSpPr>
      </xdr:nvSpPr>
      <xdr:spPr bwMode="auto">
        <a:xfrm flipV="1">
          <a:off x="3826170" y="66794063"/>
          <a:ext cx="2159866" cy="241456"/>
        </a:xfrm>
        <a:prstGeom prst="rect">
          <a:avLst/>
        </a:prstGeom>
        <a:noFill/>
        <a:ln w="9525">
          <a:noFill/>
          <a:miter lim="800000"/>
          <a:headEnd/>
          <a:tailEnd/>
        </a:ln>
      </xdr:spPr>
      <xdr:txBody>
        <a:bodyPr vertOverflow="clip" wrap="square" lIns="27432" tIns="18288" rIns="27432" bIns="18288" anchor="ctr" upright="1"/>
        <a:lstStyle/>
        <a:p>
          <a:pPr rtl="0" eaLnBrk="1" fontAlgn="auto" latinLnBrk="0" hangingPunct="1"/>
          <a:r>
            <a:rPr lang="ja-JP" altLang="ja-JP" sz="1000" b="0" i="0" baseline="0">
              <a:effectLst/>
              <a:latin typeface="+mn-lt"/>
              <a:ea typeface="+mn-ea"/>
              <a:cs typeface="+mn-cs"/>
            </a:rPr>
            <a:t>委託</a:t>
          </a:r>
          <a:r>
            <a:rPr lang="en-US" altLang="ja-JP" sz="1000" b="0" i="0" baseline="0">
              <a:effectLst/>
              <a:latin typeface="+mn-lt"/>
              <a:ea typeface="+mn-ea"/>
              <a:cs typeface="+mn-cs"/>
            </a:rPr>
            <a:t>【</a:t>
          </a:r>
          <a:r>
            <a:rPr lang="ja-JP" altLang="ja-JP" sz="1000" b="0" i="0" baseline="0">
              <a:effectLst/>
              <a:latin typeface="+mn-lt"/>
              <a:ea typeface="+mn-ea"/>
              <a:cs typeface="+mn-cs"/>
            </a:rPr>
            <a:t>一般競争入札（</a:t>
          </a:r>
          <a:r>
            <a:rPr lang="ja-JP" altLang="en-US" sz="1000" b="0" i="0" baseline="0">
              <a:effectLst/>
              <a:latin typeface="+mn-lt"/>
              <a:ea typeface="+mn-ea"/>
              <a:cs typeface="+mn-cs"/>
            </a:rPr>
            <a:t>総</a:t>
          </a:r>
          <a:r>
            <a:rPr lang="ja-JP" altLang="ja-JP" sz="1000" b="0" i="0" baseline="0">
              <a:effectLst/>
              <a:latin typeface="+mn-lt"/>
              <a:ea typeface="+mn-ea"/>
              <a:cs typeface="+mn-cs"/>
            </a:rPr>
            <a:t>合評価）</a:t>
          </a:r>
          <a:r>
            <a:rPr lang="en-US" altLang="ja-JP" sz="1000" b="0" i="0" baseline="0">
              <a:effectLst/>
              <a:latin typeface="+mn-lt"/>
              <a:ea typeface="+mn-ea"/>
              <a:cs typeface="+mn-cs"/>
            </a:rPr>
            <a:t>】</a:t>
          </a:r>
          <a:endParaRPr lang="ja-JP" altLang="ja-JP" sz="800">
            <a:effectLst/>
          </a:endParaRPr>
        </a:p>
      </xdr:txBody>
    </xdr:sp>
    <xdr:clientData/>
  </xdr:twoCellAnchor>
  <xdr:twoCellAnchor>
    <xdr:from>
      <xdr:col>18</xdr:col>
      <xdr:colOff>159543</xdr:colOff>
      <xdr:row>756</xdr:row>
      <xdr:rowOff>388143</xdr:rowOff>
    </xdr:from>
    <xdr:to>
      <xdr:col>30</xdr:col>
      <xdr:colOff>130967</xdr:colOff>
      <xdr:row>756</xdr:row>
      <xdr:rowOff>631031</xdr:rowOff>
    </xdr:to>
    <xdr:sp macro="" textlink="">
      <xdr:nvSpPr>
        <xdr:cNvPr id="44" name="テキスト ボックス 43">
          <a:extLst>
            <a:ext uri="{FF2B5EF4-FFF2-40B4-BE49-F238E27FC236}">
              <a16:creationId xmlns:a16="http://schemas.microsoft.com/office/drawing/2014/main" id="{D2DA1675-0A41-4697-947D-8018BA4672A8}"/>
            </a:ext>
          </a:extLst>
        </xdr:cNvPr>
        <xdr:cNvSpPr txBox="1"/>
      </xdr:nvSpPr>
      <xdr:spPr>
        <a:xfrm>
          <a:off x="3802856" y="67884674"/>
          <a:ext cx="2400299"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支出額については総事業費で記入している</a:t>
          </a:r>
          <a:endParaRPr lang="ja-JP" altLang="ja-JP" sz="800">
            <a:effectLst/>
          </a:endParaRPr>
        </a:p>
        <a:p>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75</v>
      </c>
      <c r="AT2" s="221"/>
      <c r="AU2" s="221"/>
      <c r="AV2" s="52" t="str">
        <f>IF(AW2="", "", "-")</f>
        <v/>
      </c>
      <c r="AW2" s="402"/>
      <c r="AX2" s="402"/>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605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606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571</v>
      </c>
      <c r="H5" s="566"/>
      <c r="I5" s="566"/>
      <c r="J5" s="566"/>
      <c r="K5" s="566"/>
      <c r="L5" s="566"/>
      <c r="M5" s="567" t="s">
        <v>66</v>
      </c>
      <c r="N5" s="568"/>
      <c r="O5" s="568"/>
      <c r="P5" s="568"/>
      <c r="Q5" s="568"/>
      <c r="R5" s="569"/>
      <c r="S5" s="570" t="s">
        <v>572</v>
      </c>
      <c r="T5" s="566"/>
      <c r="U5" s="566"/>
      <c r="V5" s="566"/>
      <c r="W5" s="566"/>
      <c r="X5" s="571"/>
      <c r="Y5" s="721" t="s">
        <v>3</v>
      </c>
      <c r="Z5" s="722"/>
      <c r="AA5" s="722"/>
      <c r="AB5" s="722"/>
      <c r="AC5" s="722"/>
      <c r="AD5" s="723"/>
      <c r="AE5" s="724" t="s">
        <v>607</v>
      </c>
      <c r="AF5" s="724"/>
      <c r="AG5" s="724"/>
      <c r="AH5" s="724"/>
      <c r="AI5" s="724"/>
      <c r="AJ5" s="724"/>
      <c r="AK5" s="724"/>
      <c r="AL5" s="724"/>
      <c r="AM5" s="724"/>
      <c r="AN5" s="724"/>
      <c r="AO5" s="724"/>
      <c r="AP5" s="725"/>
      <c r="AQ5" s="726" t="s">
        <v>609</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53" customHeight="1" x14ac:dyDescent="0.15">
      <c r="A7" s="833" t="s">
        <v>22</v>
      </c>
      <c r="B7" s="834"/>
      <c r="C7" s="834"/>
      <c r="D7" s="834"/>
      <c r="E7" s="834"/>
      <c r="F7" s="835"/>
      <c r="G7" s="836" t="s">
        <v>564</v>
      </c>
      <c r="H7" s="837"/>
      <c r="I7" s="837"/>
      <c r="J7" s="837"/>
      <c r="K7" s="837"/>
      <c r="L7" s="837"/>
      <c r="M7" s="837"/>
      <c r="N7" s="837"/>
      <c r="O7" s="837"/>
      <c r="P7" s="837"/>
      <c r="Q7" s="837"/>
      <c r="R7" s="837"/>
      <c r="S7" s="837"/>
      <c r="T7" s="837"/>
      <c r="U7" s="837"/>
      <c r="V7" s="837"/>
      <c r="W7" s="837"/>
      <c r="X7" s="838"/>
      <c r="Y7" s="400" t="s">
        <v>507</v>
      </c>
      <c r="Z7" s="297"/>
      <c r="AA7" s="297"/>
      <c r="AB7" s="297"/>
      <c r="AC7" s="297"/>
      <c r="AD7" s="401"/>
      <c r="AE7" s="388" t="s">
        <v>718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378</v>
      </c>
      <c r="B8" s="834"/>
      <c r="C8" s="834"/>
      <c r="D8" s="834"/>
      <c r="E8" s="834"/>
      <c r="F8" s="835"/>
      <c r="G8" s="224" t="str">
        <f>入力規則等!A28</f>
        <v>ＩＴ戦略</v>
      </c>
      <c r="H8" s="225"/>
      <c r="I8" s="225"/>
      <c r="J8" s="225"/>
      <c r="K8" s="225"/>
      <c r="L8" s="225"/>
      <c r="M8" s="225"/>
      <c r="N8" s="225"/>
      <c r="O8" s="225"/>
      <c r="P8" s="225"/>
      <c r="Q8" s="225"/>
      <c r="R8" s="225"/>
      <c r="S8" s="225"/>
      <c r="T8" s="225"/>
      <c r="U8" s="225"/>
      <c r="V8" s="225"/>
      <c r="W8" s="225"/>
      <c r="X8" s="226"/>
      <c r="Y8" s="576" t="s">
        <v>379</v>
      </c>
      <c r="Z8" s="577"/>
      <c r="AA8" s="577"/>
      <c r="AB8" s="577"/>
      <c r="AC8" s="577"/>
      <c r="AD8" s="578"/>
      <c r="AE8" s="744"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5"/>
    </row>
    <row r="9" spans="1:50" ht="58.5" customHeight="1" x14ac:dyDescent="0.15">
      <c r="A9" s="146" t="s">
        <v>23</v>
      </c>
      <c r="B9" s="147"/>
      <c r="C9" s="147"/>
      <c r="D9" s="147"/>
      <c r="E9" s="147"/>
      <c r="F9" s="147"/>
      <c r="G9" s="579" t="s">
        <v>704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705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5"/>
      <c r="H12" s="686"/>
      <c r="I12" s="686"/>
      <c r="J12" s="686"/>
      <c r="K12" s="686"/>
      <c r="L12" s="686"/>
      <c r="M12" s="686"/>
      <c r="N12" s="686"/>
      <c r="O12" s="686"/>
      <c r="P12" s="304" t="s">
        <v>526</v>
      </c>
      <c r="Q12" s="299"/>
      <c r="R12" s="299"/>
      <c r="S12" s="299"/>
      <c r="T12" s="299"/>
      <c r="U12" s="299"/>
      <c r="V12" s="300"/>
      <c r="W12" s="304" t="s">
        <v>523</v>
      </c>
      <c r="X12" s="299"/>
      <c r="Y12" s="299"/>
      <c r="Z12" s="299"/>
      <c r="AA12" s="299"/>
      <c r="AB12" s="299"/>
      <c r="AC12" s="300"/>
      <c r="AD12" s="304" t="s">
        <v>518</v>
      </c>
      <c r="AE12" s="299"/>
      <c r="AF12" s="299"/>
      <c r="AG12" s="299"/>
      <c r="AH12" s="299"/>
      <c r="AI12" s="299"/>
      <c r="AJ12" s="300"/>
      <c r="AK12" s="304" t="s">
        <v>511</v>
      </c>
      <c r="AL12" s="299"/>
      <c r="AM12" s="299"/>
      <c r="AN12" s="299"/>
      <c r="AO12" s="299"/>
      <c r="AP12" s="299"/>
      <c r="AQ12" s="300"/>
      <c r="AR12" s="304" t="s">
        <v>509</v>
      </c>
      <c r="AS12" s="299"/>
      <c r="AT12" s="299"/>
      <c r="AU12" s="299"/>
      <c r="AV12" s="299"/>
      <c r="AW12" s="299"/>
      <c r="AX12" s="748"/>
    </row>
    <row r="13" spans="1:50" ht="21" customHeight="1" x14ac:dyDescent="0.15">
      <c r="A13" s="143"/>
      <c r="B13" s="144"/>
      <c r="C13" s="144"/>
      <c r="D13" s="144"/>
      <c r="E13" s="144"/>
      <c r="F13" s="145"/>
      <c r="G13" s="749" t="s">
        <v>6</v>
      </c>
      <c r="H13" s="750"/>
      <c r="I13" s="642" t="s">
        <v>7</v>
      </c>
      <c r="J13" s="643"/>
      <c r="K13" s="643"/>
      <c r="L13" s="643"/>
      <c r="M13" s="643"/>
      <c r="N13" s="643"/>
      <c r="O13" s="644"/>
      <c r="P13" s="109" t="s">
        <v>564</v>
      </c>
      <c r="Q13" s="110"/>
      <c r="R13" s="110"/>
      <c r="S13" s="110"/>
      <c r="T13" s="110"/>
      <c r="U13" s="110"/>
      <c r="V13" s="111"/>
      <c r="W13" s="109">
        <v>52.4</v>
      </c>
      <c r="X13" s="110"/>
      <c r="Y13" s="110"/>
      <c r="Z13" s="110"/>
      <c r="AA13" s="110"/>
      <c r="AB13" s="110"/>
      <c r="AC13" s="111"/>
      <c r="AD13" s="109">
        <v>108.39999999999999</v>
      </c>
      <c r="AE13" s="110"/>
      <c r="AF13" s="110"/>
      <c r="AG13" s="110"/>
      <c r="AH13" s="110"/>
      <c r="AI13" s="110"/>
      <c r="AJ13" s="111"/>
      <c r="AK13" s="109">
        <v>97.643000000000001</v>
      </c>
      <c r="AL13" s="110"/>
      <c r="AM13" s="110"/>
      <c r="AN13" s="110"/>
      <c r="AO13" s="110"/>
      <c r="AP13" s="110"/>
      <c r="AQ13" s="111"/>
      <c r="AR13" s="106"/>
      <c r="AS13" s="107"/>
      <c r="AT13" s="107"/>
      <c r="AU13" s="107"/>
      <c r="AV13" s="107"/>
      <c r="AW13" s="107"/>
      <c r="AX13" s="399"/>
    </row>
    <row r="14" spans="1:50" ht="21" customHeight="1" x14ac:dyDescent="0.15">
      <c r="A14" s="143"/>
      <c r="B14" s="144"/>
      <c r="C14" s="144"/>
      <c r="D14" s="144"/>
      <c r="E14" s="144"/>
      <c r="F14" s="145"/>
      <c r="G14" s="751"/>
      <c r="H14" s="752"/>
      <c r="I14" s="582" t="s">
        <v>8</v>
      </c>
      <c r="J14" s="636"/>
      <c r="K14" s="636"/>
      <c r="L14" s="636"/>
      <c r="M14" s="636"/>
      <c r="N14" s="636"/>
      <c r="O14" s="637"/>
      <c r="P14" s="109" t="s">
        <v>564</v>
      </c>
      <c r="Q14" s="110"/>
      <c r="R14" s="110"/>
      <c r="S14" s="110"/>
      <c r="T14" s="110"/>
      <c r="U14" s="110"/>
      <c r="V14" s="111"/>
      <c r="W14" s="109" t="s">
        <v>564</v>
      </c>
      <c r="X14" s="110"/>
      <c r="Y14" s="110"/>
      <c r="Z14" s="110"/>
      <c r="AA14" s="110"/>
      <c r="AB14" s="110"/>
      <c r="AC14" s="111"/>
      <c r="AD14" s="109" t="s">
        <v>608</v>
      </c>
      <c r="AE14" s="110"/>
      <c r="AF14" s="110"/>
      <c r="AG14" s="110"/>
      <c r="AH14" s="110"/>
      <c r="AI14" s="110"/>
      <c r="AJ14" s="111"/>
      <c r="AK14" s="109"/>
      <c r="AL14" s="110"/>
      <c r="AM14" s="110"/>
      <c r="AN14" s="110"/>
      <c r="AO14" s="110"/>
      <c r="AP14" s="110"/>
      <c r="AQ14" s="111"/>
      <c r="AR14" s="669"/>
      <c r="AS14" s="669"/>
      <c r="AT14" s="669"/>
      <c r="AU14" s="669"/>
      <c r="AV14" s="669"/>
      <c r="AW14" s="669"/>
      <c r="AX14" s="670"/>
    </row>
    <row r="15" spans="1:50" ht="21" customHeight="1" x14ac:dyDescent="0.15">
      <c r="A15" s="143"/>
      <c r="B15" s="144"/>
      <c r="C15" s="144"/>
      <c r="D15" s="144"/>
      <c r="E15" s="144"/>
      <c r="F15" s="145"/>
      <c r="G15" s="751"/>
      <c r="H15" s="752"/>
      <c r="I15" s="582" t="s">
        <v>51</v>
      </c>
      <c r="J15" s="583"/>
      <c r="K15" s="583"/>
      <c r="L15" s="583"/>
      <c r="M15" s="583"/>
      <c r="N15" s="583"/>
      <c r="O15" s="584"/>
      <c r="P15" s="109" t="s">
        <v>564</v>
      </c>
      <c r="Q15" s="110"/>
      <c r="R15" s="110"/>
      <c r="S15" s="110"/>
      <c r="T15" s="110"/>
      <c r="U15" s="110"/>
      <c r="V15" s="111"/>
      <c r="W15" s="109" t="s">
        <v>564</v>
      </c>
      <c r="X15" s="110"/>
      <c r="Y15" s="110"/>
      <c r="Z15" s="110"/>
      <c r="AA15" s="110"/>
      <c r="AB15" s="110"/>
      <c r="AC15" s="111"/>
      <c r="AD15" s="109" t="s">
        <v>564</v>
      </c>
      <c r="AE15" s="110"/>
      <c r="AF15" s="110"/>
      <c r="AG15" s="110"/>
      <c r="AH15" s="110"/>
      <c r="AI15" s="110"/>
      <c r="AJ15" s="111"/>
      <c r="AK15" s="109" t="s">
        <v>610</v>
      </c>
      <c r="AL15" s="110"/>
      <c r="AM15" s="110"/>
      <c r="AN15" s="110"/>
      <c r="AO15" s="110"/>
      <c r="AP15" s="110"/>
      <c r="AQ15" s="111"/>
      <c r="AR15" s="109"/>
      <c r="AS15" s="110"/>
      <c r="AT15" s="110"/>
      <c r="AU15" s="110"/>
      <c r="AV15" s="110"/>
      <c r="AW15" s="110"/>
      <c r="AX15" s="635"/>
    </row>
    <row r="16" spans="1:50" ht="21" customHeight="1" x14ac:dyDescent="0.15">
      <c r="A16" s="143"/>
      <c r="B16" s="144"/>
      <c r="C16" s="144"/>
      <c r="D16" s="144"/>
      <c r="E16" s="144"/>
      <c r="F16" s="145"/>
      <c r="G16" s="751"/>
      <c r="H16" s="752"/>
      <c r="I16" s="582" t="s">
        <v>52</v>
      </c>
      <c r="J16" s="583"/>
      <c r="K16" s="583"/>
      <c r="L16" s="583"/>
      <c r="M16" s="583"/>
      <c r="N16" s="583"/>
      <c r="O16" s="584"/>
      <c r="P16" s="109" t="s">
        <v>564</v>
      </c>
      <c r="Q16" s="110"/>
      <c r="R16" s="110"/>
      <c r="S16" s="110"/>
      <c r="T16" s="110"/>
      <c r="U16" s="110"/>
      <c r="V16" s="111"/>
      <c r="W16" s="109" t="s">
        <v>564</v>
      </c>
      <c r="X16" s="110"/>
      <c r="Y16" s="110"/>
      <c r="Z16" s="110"/>
      <c r="AA16" s="110"/>
      <c r="AB16" s="110"/>
      <c r="AC16" s="111"/>
      <c r="AD16" s="109" t="s">
        <v>564</v>
      </c>
      <c r="AE16" s="110"/>
      <c r="AF16" s="110"/>
      <c r="AG16" s="110"/>
      <c r="AH16" s="110"/>
      <c r="AI16" s="110"/>
      <c r="AJ16" s="111"/>
      <c r="AK16" s="109"/>
      <c r="AL16" s="110"/>
      <c r="AM16" s="110"/>
      <c r="AN16" s="110"/>
      <c r="AO16" s="110"/>
      <c r="AP16" s="110"/>
      <c r="AQ16" s="111"/>
      <c r="AR16" s="682"/>
      <c r="AS16" s="683"/>
      <c r="AT16" s="683"/>
      <c r="AU16" s="683"/>
      <c r="AV16" s="683"/>
      <c r="AW16" s="683"/>
      <c r="AX16" s="684"/>
    </row>
    <row r="17" spans="1:50" ht="24.75" customHeight="1" x14ac:dyDescent="0.15">
      <c r="A17" s="143"/>
      <c r="B17" s="144"/>
      <c r="C17" s="144"/>
      <c r="D17" s="144"/>
      <c r="E17" s="144"/>
      <c r="F17" s="145"/>
      <c r="G17" s="751"/>
      <c r="H17" s="752"/>
      <c r="I17" s="582" t="s">
        <v>50</v>
      </c>
      <c r="J17" s="636"/>
      <c r="K17" s="636"/>
      <c r="L17" s="636"/>
      <c r="M17" s="636"/>
      <c r="N17" s="636"/>
      <c r="O17" s="637"/>
      <c r="P17" s="109" t="s">
        <v>564</v>
      </c>
      <c r="Q17" s="110"/>
      <c r="R17" s="110"/>
      <c r="S17" s="110"/>
      <c r="T17" s="110"/>
      <c r="U17" s="110"/>
      <c r="V17" s="111"/>
      <c r="W17" s="109" t="s">
        <v>564</v>
      </c>
      <c r="X17" s="110"/>
      <c r="Y17" s="110"/>
      <c r="Z17" s="110"/>
      <c r="AA17" s="110"/>
      <c r="AB17" s="110"/>
      <c r="AC17" s="111"/>
      <c r="AD17" s="109" t="s">
        <v>564</v>
      </c>
      <c r="AE17" s="110"/>
      <c r="AF17" s="110"/>
      <c r="AG17" s="110"/>
      <c r="AH17" s="110"/>
      <c r="AI17" s="110"/>
      <c r="AJ17" s="111"/>
      <c r="AK17" s="109"/>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53"/>
      <c r="H18" s="754"/>
      <c r="I18" s="741" t="s">
        <v>20</v>
      </c>
      <c r="J18" s="742"/>
      <c r="K18" s="742"/>
      <c r="L18" s="742"/>
      <c r="M18" s="742"/>
      <c r="N18" s="742"/>
      <c r="O18" s="743"/>
      <c r="P18" s="115">
        <f>SUM(P13:V17)</f>
        <v>0</v>
      </c>
      <c r="Q18" s="116"/>
      <c r="R18" s="116"/>
      <c r="S18" s="116"/>
      <c r="T18" s="116"/>
      <c r="U18" s="116"/>
      <c r="V18" s="117"/>
      <c r="W18" s="115">
        <f>SUM(W13:AC17)</f>
        <v>52.4</v>
      </c>
      <c r="X18" s="116"/>
      <c r="Y18" s="116"/>
      <c r="Z18" s="116"/>
      <c r="AA18" s="116"/>
      <c r="AB18" s="116"/>
      <c r="AC18" s="117"/>
      <c r="AD18" s="115">
        <f>SUM(AD13:AJ17)</f>
        <v>108.39999999999999</v>
      </c>
      <c r="AE18" s="116"/>
      <c r="AF18" s="116"/>
      <c r="AG18" s="116"/>
      <c r="AH18" s="116"/>
      <c r="AI18" s="116"/>
      <c r="AJ18" s="117"/>
      <c r="AK18" s="115">
        <f>SUM(AK13:AQ17)</f>
        <v>97.643000000000001</v>
      </c>
      <c r="AL18" s="116"/>
      <c r="AM18" s="116"/>
      <c r="AN18" s="116"/>
      <c r="AO18" s="116"/>
      <c r="AP18" s="116"/>
      <c r="AQ18" s="117"/>
      <c r="AR18" s="115">
        <f>SUM(AR13:AX17)</f>
        <v>0</v>
      </c>
      <c r="AS18" s="116"/>
      <c r="AT18" s="116"/>
      <c r="AU18" s="116"/>
      <c r="AV18" s="116"/>
      <c r="AW18" s="116"/>
      <c r="AX18" s="544"/>
    </row>
    <row r="19" spans="1:50" ht="24.75" customHeight="1" x14ac:dyDescent="0.15">
      <c r="A19" s="143"/>
      <c r="B19" s="144"/>
      <c r="C19" s="144"/>
      <c r="D19" s="144"/>
      <c r="E19" s="144"/>
      <c r="F19" s="145"/>
      <c r="G19" s="542" t="s">
        <v>9</v>
      </c>
      <c r="H19" s="543"/>
      <c r="I19" s="543"/>
      <c r="J19" s="543"/>
      <c r="K19" s="543"/>
      <c r="L19" s="543"/>
      <c r="M19" s="543"/>
      <c r="N19" s="543"/>
      <c r="O19" s="543"/>
      <c r="P19" s="109">
        <v>0</v>
      </c>
      <c r="Q19" s="110"/>
      <c r="R19" s="110"/>
      <c r="S19" s="110"/>
      <c r="T19" s="110"/>
      <c r="U19" s="110"/>
      <c r="V19" s="111"/>
      <c r="W19" s="109">
        <v>44.3</v>
      </c>
      <c r="X19" s="110"/>
      <c r="Y19" s="110"/>
      <c r="Z19" s="110"/>
      <c r="AA19" s="110"/>
      <c r="AB19" s="110"/>
      <c r="AC19" s="111"/>
      <c r="AD19" s="109">
        <v>89.149291000000005</v>
      </c>
      <c r="AE19" s="110"/>
      <c r="AF19" s="110"/>
      <c r="AG19" s="110"/>
      <c r="AH19" s="110"/>
      <c r="AI19" s="110"/>
      <c r="AJ19" s="111"/>
      <c r="AK19" s="493"/>
      <c r="AL19" s="493"/>
      <c r="AM19" s="493"/>
      <c r="AN19" s="493"/>
      <c r="AO19" s="493"/>
      <c r="AP19" s="493"/>
      <c r="AQ19" s="493"/>
      <c r="AR19" s="493"/>
      <c r="AS19" s="493"/>
      <c r="AT19" s="493"/>
      <c r="AU19" s="493"/>
      <c r="AV19" s="493"/>
      <c r="AW19" s="493"/>
      <c r="AX19" s="545"/>
    </row>
    <row r="20" spans="1:50" ht="24.75" customHeight="1" x14ac:dyDescent="0.15">
      <c r="A20" s="143"/>
      <c r="B20" s="144"/>
      <c r="C20" s="144"/>
      <c r="D20" s="144"/>
      <c r="E20" s="144"/>
      <c r="F20" s="145"/>
      <c r="G20" s="542" t="s">
        <v>10</v>
      </c>
      <c r="H20" s="543"/>
      <c r="I20" s="543"/>
      <c r="J20" s="543"/>
      <c r="K20" s="543"/>
      <c r="L20" s="543"/>
      <c r="M20" s="543"/>
      <c r="N20" s="543"/>
      <c r="O20" s="543"/>
      <c r="P20" s="546" t="str">
        <f>IF(P18=0, "-", SUM(P19)/P18)</f>
        <v>-</v>
      </c>
      <c r="Q20" s="546"/>
      <c r="R20" s="546"/>
      <c r="S20" s="546"/>
      <c r="T20" s="546"/>
      <c r="U20" s="546"/>
      <c r="V20" s="546"/>
      <c r="W20" s="546">
        <f t="shared" ref="W20" si="0">IF(W18=0, "-", SUM(W19)/W18)</f>
        <v>0.84541984732824427</v>
      </c>
      <c r="X20" s="546"/>
      <c r="Y20" s="546"/>
      <c r="Z20" s="546"/>
      <c r="AA20" s="546"/>
      <c r="AB20" s="546"/>
      <c r="AC20" s="546"/>
      <c r="AD20" s="546">
        <f t="shared" ref="AD20" si="1">IF(AD18=0, "-", SUM(AD19)/AD18)</f>
        <v>0.82241043357933585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6"/>
      <c r="B21" s="147"/>
      <c r="C21" s="147"/>
      <c r="D21" s="147"/>
      <c r="E21" s="147"/>
      <c r="F21" s="148"/>
      <c r="G21" s="933" t="s">
        <v>474</v>
      </c>
      <c r="H21" s="934"/>
      <c r="I21" s="934"/>
      <c r="J21" s="934"/>
      <c r="K21" s="934"/>
      <c r="L21" s="934"/>
      <c r="M21" s="934"/>
      <c r="N21" s="934"/>
      <c r="O21" s="934"/>
      <c r="P21" s="546" t="str">
        <f>IF(P19=0, "-", SUM(P19)/SUM(P13,P14))</f>
        <v>-</v>
      </c>
      <c r="Q21" s="546"/>
      <c r="R21" s="546"/>
      <c r="S21" s="546"/>
      <c r="T21" s="546"/>
      <c r="U21" s="546"/>
      <c r="V21" s="546"/>
      <c r="W21" s="546">
        <f t="shared" ref="W21" si="2">IF(W19=0, "-", SUM(W19)/SUM(W13,W14))</f>
        <v>0.84541984732824427</v>
      </c>
      <c r="X21" s="546"/>
      <c r="Y21" s="546"/>
      <c r="Z21" s="546"/>
      <c r="AA21" s="546"/>
      <c r="AB21" s="546"/>
      <c r="AC21" s="546"/>
      <c r="AD21" s="546">
        <f t="shared" ref="AD21" si="3">IF(AD19=0, "-", SUM(AD19)/SUM(AD13,AD14))</f>
        <v>0.82241043357933585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9" t="s">
        <v>551</v>
      </c>
      <c r="B22" s="200"/>
      <c r="C22" s="200"/>
      <c r="D22" s="200"/>
      <c r="E22" s="200"/>
      <c r="F22" s="201"/>
      <c r="G22" s="184" t="s">
        <v>453</v>
      </c>
      <c r="H22" s="185"/>
      <c r="I22" s="185"/>
      <c r="J22" s="185"/>
      <c r="K22" s="185"/>
      <c r="L22" s="185"/>
      <c r="M22" s="185"/>
      <c r="N22" s="185"/>
      <c r="O22" s="186"/>
      <c r="P22" s="208" t="s">
        <v>512</v>
      </c>
      <c r="Q22" s="185"/>
      <c r="R22" s="185"/>
      <c r="S22" s="185"/>
      <c r="T22" s="185"/>
      <c r="U22" s="185"/>
      <c r="V22" s="186"/>
      <c r="W22" s="208" t="s">
        <v>508</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0.5" customHeight="1" x14ac:dyDescent="0.15">
      <c r="A23" s="202"/>
      <c r="B23" s="203"/>
      <c r="C23" s="203"/>
      <c r="D23" s="203"/>
      <c r="E23" s="203"/>
      <c r="F23" s="204"/>
      <c r="G23" s="187" t="s">
        <v>573</v>
      </c>
      <c r="H23" s="188"/>
      <c r="I23" s="188"/>
      <c r="J23" s="188"/>
      <c r="K23" s="188"/>
      <c r="L23" s="188"/>
      <c r="M23" s="188"/>
      <c r="N23" s="188"/>
      <c r="O23" s="189"/>
      <c r="P23" s="106">
        <v>94.765000000000001</v>
      </c>
      <c r="Q23" s="107"/>
      <c r="R23" s="107"/>
      <c r="S23" s="107"/>
      <c r="T23" s="107"/>
      <c r="U23" s="107"/>
      <c r="V23" s="108"/>
      <c r="W23" s="106"/>
      <c r="X23" s="107"/>
      <c r="Y23" s="107"/>
      <c r="Z23" s="107"/>
      <c r="AA23" s="107"/>
      <c r="AB23" s="107"/>
      <c r="AC23" s="108"/>
      <c r="AD23" s="210" t="s">
        <v>563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574</v>
      </c>
      <c r="H24" s="191"/>
      <c r="I24" s="191"/>
      <c r="J24" s="191"/>
      <c r="K24" s="191"/>
      <c r="L24" s="191"/>
      <c r="M24" s="191"/>
      <c r="N24" s="191"/>
      <c r="O24" s="192"/>
      <c r="P24" s="109">
        <v>1.042</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575</v>
      </c>
      <c r="H25" s="191"/>
      <c r="I25" s="191"/>
      <c r="J25" s="191"/>
      <c r="K25" s="191"/>
      <c r="L25" s="191"/>
      <c r="M25" s="191"/>
      <c r="N25" s="191"/>
      <c r="O25" s="192"/>
      <c r="P25" s="109">
        <v>0.76600000000000001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576</v>
      </c>
      <c r="H26" s="191"/>
      <c r="I26" s="191"/>
      <c r="J26" s="191"/>
      <c r="K26" s="191"/>
      <c r="L26" s="191"/>
      <c r="M26" s="191"/>
      <c r="N26" s="191"/>
      <c r="O26" s="192"/>
      <c r="P26" s="109">
        <v>0.622</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577</v>
      </c>
      <c r="H27" s="191"/>
      <c r="I27" s="191"/>
      <c r="J27" s="191"/>
      <c r="K27" s="191"/>
      <c r="L27" s="191"/>
      <c r="M27" s="191"/>
      <c r="N27" s="191"/>
      <c r="O27" s="192"/>
      <c r="P27" s="109">
        <v>0.44800000000000001</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457</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97.643000000000001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469</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527</v>
      </c>
      <c r="AF30" s="392"/>
      <c r="AG30" s="392"/>
      <c r="AH30" s="393"/>
      <c r="AI30" s="391" t="s">
        <v>524</v>
      </c>
      <c r="AJ30" s="392"/>
      <c r="AK30" s="392"/>
      <c r="AL30" s="393"/>
      <c r="AM30" s="394" t="s">
        <v>519</v>
      </c>
      <c r="AN30" s="394"/>
      <c r="AO30" s="394"/>
      <c r="AP30" s="391"/>
      <c r="AQ30" s="645" t="s">
        <v>354</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18">
        <v>32</v>
      </c>
      <c r="AR31" s="137"/>
      <c r="AS31" s="138" t="s">
        <v>355</v>
      </c>
      <c r="AT31" s="173"/>
      <c r="AU31" s="272">
        <v>34</v>
      </c>
      <c r="AV31" s="272"/>
      <c r="AW31" s="384" t="s">
        <v>300</v>
      </c>
      <c r="AX31" s="385"/>
    </row>
    <row r="32" spans="1:50" ht="38.25" customHeight="1" x14ac:dyDescent="0.15">
      <c r="A32" s="522"/>
      <c r="B32" s="520"/>
      <c r="C32" s="520"/>
      <c r="D32" s="520"/>
      <c r="E32" s="520"/>
      <c r="F32" s="521"/>
      <c r="G32" s="547" t="s">
        <v>722</v>
      </c>
      <c r="H32" s="548"/>
      <c r="I32" s="548"/>
      <c r="J32" s="548"/>
      <c r="K32" s="548"/>
      <c r="L32" s="548"/>
      <c r="M32" s="548"/>
      <c r="N32" s="548"/>
      <c r="O32" s="549"/>
      <c r="P32" s="162" t="s">
        <v>653</v>
      </c>
      <c r="Q32" s="162"/>
      <c r="R32" s="162"/>
      <c r="S32" s="162"/>
      <c r="T32" s="162"/>
      <c r="U32" s="162"/>
      <c r="V32" s="162"/>
      <c r="W32" s="162"/>
      <c r="X32" s="232"/>
      <c r="Y32" s="343" t="s">
        <v>12</v>
      </c>
      <c r="Z32" s="556"/>
      <c r="AA32" s="557"/>
      <c r="AB32" s="558" t="s">
        <v>488</v>
      </c>
      <c r="AC32" s="558"/>
      <c r="AD32" s="558"/>
      <c r="AE32" s="369">
        <v>75</v>
      </c>
      <c r="AF32" s="370"/>
      <c r="AG32" s="370"/>
      <c r="AH32" s="370"/>
      <c r="AI32" s="369">
        <v>76.599999999999994</v>
      </c>
      <c r="AJ32" s="370"/>
      <c r="AK32" s="370"/>
      <c r="AL32" s="370"/>
      <c r="AM32" s="369" t="s">
        <v>651</v>
      </c>
      <c r="AN32" s="370"/>
      <c r="AO32" s="370"/>
      <c r="AP32" s="370"/>
      <c r="AQ32" s="112" t="s">
        <v>564</v>
      </c>
      <c r="AR32" s="113"/>
      <c r="AS32" s="113"/>
      <c r="AT32" s="114"/>
      <c r="AU32" s="370" t="s">
        <v>564</v>
      </c>
      <c r="AV32" s="370"/>
      <c r="AW32" s="370"/>
      <c r="AX32" s="372"/>
    </row>
    <row r="33" spans="1:50" ht="38.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488</v>
      </c>
      <c r="AC33" s="529"/>
      <c r="AD33" s="529"/>
      <c r="AE33" s="369">
        <v>80.900000000000006</v>
      </c>
      <c r="AF33" s="370"/>
      <c r="AG33" s="370"/>
      <c r="AH33" s="371"/>
      <c r="AI33" s="369">
        <v>85.7</v>
      </c>
      <c r="AJ33" s="370"/>
      <c r="AK33" s="370"/>
      <c r="AL33" s="371"/>
      <c r="AM33" s="369">
        <v>90.5</v>
      </c>
      <c r="AN33" s="370"/>
      <c r="AO33" s="370"/>
      <c r="AP33" s="371"/>
      <c r="AQ33" s="112">
        <v>100</v>
      </c>
      <c r="AR33" s="113"/>
      <c r="AS33" s="113"/>
      <c r="AT33" s="114"/>
      <c r="AU33" s="370">
        <v>100</v>
      </c>
      <c r="AV33" s="370"/>
      <c r="AW33" s="370"/>
      <c r="AX33" s="372"/>
    </row>
    <row r="34" spans="1:50" ht="38.25" customHeight="1" x14ac:dyDescent="0.15">
      <c r="A34" s="522"/>
      <c r="B34" s="520"/>
      <c r="C34" s="520"/>
      <c r="D34" s="520"/>
      <c r="E34" s="520"/>
      <c r="F34" s="521"/>
      <c r="G34" s="553"/>
      <c r="H34" s="554"/>
      <c r="I34" s="554"/>
      <c r="J34" s="554"/>
      <c r="K34" s="554"/>
      <c r="L34" s="554"/>
      <c r="M34" s="554"/>
      <c r="N34" s="554"/>
      <c r="O34" s="555"/>
      <c r="P34" s="165"/>
      <c r="Q34" s="165"/>
      <c r="R34" s="165"/>
      <c r="S34" s="165"/>
      <c r="T34" s="165"/>
      <c r="U34" s="165"/>
      <c r="V34" s="165"/>
      <c r="W34" s="165"/>
      <c r="X34" s="237"/>
      <c r="Y34" s="304" t="s">
        <v>13</v>
      </c>
      <c r="Z34" s="299"/>
      <c r="AA34" s="300"/>
      <c r="AB34" s="504" t="s">
        <v>301</v>
      </c>
      <c r="AC34" s="504"/>
      <c r="AD34" s="504"/>
      <c r="AE34" s="369">
        <v>92.7</v>
      </c>
      <c r="AF34" s="370"/>
      <c r="AG34" s="370"/>
      <c r="AH34" s="370"/>
      <c r="AI34" s="369">
        <v>89.4</v>
      </c>
      <c r="AJ34" s="370"/>
      <c r="AK34" s="370"/>
      <c r="AL34" s="370"/>
      <c r="AM34" s="369" t="s">
        <v>652</v>
      </c>
      <c r="AN34" s="370"/>
      <c r="AO34" s="370"/>
      <c r="AP34" s="370"/>
      <c r="AQ34" s="112" t="s">
        <v>564</v>
      </c>
      <c r="AR34" s="113"/>
      <c r="AS34" s="113"/>
      <c r="AT34" s="114"/>
      <c r="AU34" s="370" t="s">
        <v>564</v>
      </c>
      <c r="AV34" s="370"/>
      <c r="AW34" s="370"/>
      <c r="AX34" s="372"/>
    </row>
    <row r="35" spans="1:50" ht="23.25" customHeight="1" x14ac:dyDescent="0.15">
      <c r="A35" s="904" t="s">
        <v>497</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469</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527</v>
      </c>
      <c r="AF37" s="374"/>
      <c r="AG37" s="374"/>
      <c r="AH37" s="375"/>
      <c r="AI37" s="373" t="s">
        <v>524</v>
      </c>
      <c r="AJ37" s="374"/>
      <c r="AK37" s="374"/>
      <c r="AL37" s="375"/>
      <c r="AM37" s="380" t="s">
        <v>519</v>
      </c>
      <c r="AN37" s="380"/>
      <c r="AO37" s="380"/>
      <c r="AP37" s="373"/>
      <c r="AQ37" s="268" t="s">
        <v>354</v>
      </c>
      <c r="AR37" s="269"/>
      <c r="AS37" s="269"/>
      <c r="AT37" s="270"/>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62"/>
      <c r="Q39" s="162"/>
      <c r="R39" s="162"/>
      <c r="S39" s="162"/>
      <c r="T39" s="162"/>
      <c r="U39" s="162"/>
      <c r="V39" s="162"/>
      <c r="W39" s="162"/>
      <c r="X39" s="232"/>
      <c r="Y39" s="343" t="s">
        <v>12</v>
      </c>
      <c r="Z39" s="556"/>
      <c r="AA39" s="557"/>
      <c r="AB39" s="558"/>
      <c r="AC39" s="558"/>
      <c r="AD39" s="558"/>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c r="AC40" s="529"/>
      <c r="AD40" s="529"/>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51"/>
      <c r="B41" s="652"/>
      <c r="C41" s="652"/>
      <c r="D41" s="652"/>
      <c r="E41" s="652"/>
      <c r="F41" s="653"/>
      <c r="G41" s="553"/>
      <c r="H41" s="554"/>
      <c r="I41" s="554"/>
      <c r="J41" s="554"/>
      <c r="K41" s="554"/>
      <c r="L41" s="554"/>
      <c r="M41" s="554"/>
      <c r="N41" s="554"/>
      <c r="O41" s="555"/>
      <c r="P41" s="165"/>
      <c r="Q41" s="165"/>
      <c r="R41" s="165"/>
      <c r="S41" s="165"/>
      <c r="T41" s="165"/>
      <c r="U41" s="165"/>
      <c r="V41" s="165"/>
      <c r="W41" s="165"/>
      <c r="X41" s="237"/>
      <c r="Y41" s="304" t="s">
        <v>13</v>
      </c>
      <c r="Z41" s="299"/>
      <c r="AA41" s="300"/>
      <c r="AB41" s="504" t="s">
        <v>301</v>
      </c>
      <c r="AC41" s="504"/>
      <c r="AD41" s="504"/>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904" t="s">
        <v>497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469</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527</v>
      </c>
      <c r="AF44" s="374"/>
      <c r="AG44" s="374"/>
      <c r="AH44" s="375"/>
      <c r="AI44" s="373" t="s">
        <v>524</v>
      </c>
      <c r="AJ44" s="374"/>
      <c r="AK44" s="374"/>
      <c r="AL44" s="375"/>
      <c r="AM44" s="380" t="s">
        <v>519</v>
      </c>
      <c r="AN44" s="380"/>
      <c r="AO44" s="380"/>
      <c r="AP44" s="373"/>
      <c r="AQ44" s="268" t="s">
        <v>354</v>
      </c>
      <c r="AR44" s="269"/>
      <c r="AS44" s="269"/>
      <c r="AT44" s="270"/>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62"/>
      <c r="Q46" s="162"/>
      <c r="R46" s="162"/>
      <c r="S46" s="162"/>
      <c r="T46" s="162"/>
      <c r="U46" s="162"/>
      <c r="V46" s="162"/>
      <c r="W46" s="162"/>
      <c r="X46" s="232"/>
      <c r="Y46" s="343" t="s">
        <v>12</v>
      </c>
      <c r="Z46" s="556"/>
      <c r="AA46" s="557"/>
      <c r="AB46" s="558"/>
      <c r="AC46" s="558"/>
      <c r="AD46" s="558"/>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5"/>
      <c r="Q48" s="165"/>
      <c r="R48" s="165"/>
      <c r="S48" s="165"/>
      <c r="T48" s="165"/>
      <c r="U48" s="165"/>
      <c r="V48" s="165"/>
      <c r="W48" s="165"/>
      <c r="X48" s="237"/>
      <c r="Y48" s="304" t="s">
        <v>13</v>
      </c>
      <c r="Z48" s="299"/>
      <c r="AA48" s="300"/>
      <c r="AB48" s="504" t="s">
        <v>301</v>
      </c>
      <c r="AC48" s="504"/>
      <c r="AD48" s="504"/>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904" t="s">
        <v>497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469</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527</v>
      </c>
      <c r="AF51" s="374"/>
      <c r="AG51" s="374"/>
      <c r="AH51" s="375"/>
      <c r="AI51" s="373" t="s">
        <v>524</v>
      </c>
      <c r="AJ51" s="374"/>
      <c r="AK51" s="374"/>
      <c r="AL51" s="375"/>
      <c r="AM51" s="380" t="s">
        <v>520</v>
      </c>
      <c r="AN51" s="380"/>
      <c r="AO51" s="380"/>
      <c r="AP51" s="373"/>
      <c r="AQ51" s="268" t="s">
        <v>354</v>
      </c>
      <c r="AR51" s="269"/>
      <c r="AS51" s="269"/>
      <c r="AT51" s="270"/>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62"/>
      <c r="Q53" s="162"/>
      <c r="R53" s="162"/>
      <c r="S53" s="162"/>
      <c r="T53" s="162"/>
      <c r="U53" s="162"/>
      <c r="V53" s="162"/>
      <c r="W53" s="162"/>
      <c r="X53" s="232"/>
      <c r="Y53" s="343" t="s">
        <v>12</v>
      </c>
      <c r="Z53" s="556"/>
      <c r="AA53" s="557"/>
      <c r="AB53" s="558"/>
      <c r="AC53" s="558"/>
      <c r="AD53" s="558"/>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5"/>
      <c r="Q55" s="165"/>
      <c r="R55" s="165"/>
      <c r="S55" s="165"/>
      <c r="T55" s="165"/>
      <c r="U55" s="165"/>
      <c r="V55" s="165"/>
      <c r="W55" s="165"/>
      <c r="X55" s="237"/>
      <c r="Y55" s="304" t="s">
        <v>13</v>
      </c>
      <c r="Z55" s="299"/>
      <c r="AA55" s="300"/>
      <c r="AB55" s="468" t="s">
        <v>14</v>
      </c>
      <c r="AC55" s="468"/>
      <c r="AD55" s="468"/>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904" t="s">
        <v>497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469</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528</v>
      </c>
      <c r="AF58" s="374"/>
      <c r="AG58" s="374"/>
      <c r="AH58" s="375"/>
      <c r="AI58" s="373" t="s">
        <v>524</v>
      </c>
      <c r="AJ58" s="374"/>
      <c r="AK58" s="374"/>
      <c r="AL58" s="375"/>
      <c r="AM58" s="380" t="s">
        <v>519</v>
      </c>
      <c r="AN58" s="380"/>
      <c r="AO58" s="380"/>
      <c r="AP58" s="373"/>
      <c r="AQ58" s="268" t="s">
        <v>354</v>
      </c>
      <c r="AR58" s="269"/>
      <c r="AS58" s="269"/>
      <c r="AT58" s="270"/>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62"/>
      <c r="Q60" s="162"/>
      <c r="R60" s="162"/>
      <c r="S60" s="162"/>
      <c r="T60" s="162"/>
      <c r="U60" s="162"/>
      <c r="V60" s="162"/>
      <c r="W60" s="162"/>
      <c r="X60" s="232"/>
      <c r="Y60" s="343" t="s">
        <v>12</v>
      </c>
      <c r="Z60" s="556"/>
      <c r="AA60" s="557"/>
      <c r="AB60" s="558"/>
      <c r="AC60" s="558"/>
      <c r="AD60" s="558"/>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5"/>
      <c r="Q62" s="165"/>
      <c r="R62" s="165"/>
      <c r="S62" s="165"/>
      <c r="T62" s="165"/>
      <c r="U62" s="165"/>
      <c r="V62" s="165"/>
      <c r="W62" s="165"/>
      <c r="X62" s="237"/>
      <c r="Y62" s="304" t="s">
        <v>13</v>
      </c>
      <c r="Z62" s="299"/>
      <c r="AA62" s="300"/>
      <c r="AB62" s="504" t="s">
        <v>14</v>
      </c>
      <c r="AC62" s="504"/>
      <c r="AD62" s="504"/>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904" t="s">
        <v>497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465</v>
      </c>
      <c r="X65" s="877"/>
      <c r="Y65" s="880"/>
      <c r="Z65" s="880"/>
      <c r="AA65" s="881"/>
      <c r="AB65" s="874" t="s">
        <v>11</v>
      </c>
      <c r="AC65" s="870"/>
      <c r="AD65" s="871"/>
      <c r="AE65" s="373" t="s">
        <v>527</v>
      </c>
      <c r="AF65" s="374"/>
      <c r="AG65" s="374"/>
      <c r="AH65" s="375"/>
      <c r="AI65" s="373" t="s">
        <v>524</v>
      </c>
      <c r="AJ65" s="374"/>
      <c r="AK65" s="374"/>
      <c r="AL65" s="375"/>
      <c r="AM65" s="380" t="s">
        <v>519</v>
      </c>
      <c r="AN65" s="380"/>
      <c r="AO65" s="380"/>
      <c r="AP65" s="373"/>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37"/>
      <c r="AQ66" s="271"/>
      <c r="AR66" s="272"/>
      <c r="AS66" s="872" t="s">
        <v>355</v>
      </c>
      <c r="AT66" s="873"/>
      <c r="AU66" s="272"/>
      <c r="AV66" s="272"/>
      <c r="AW66" s="872" t="s">
        <v>468</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487</v>
      </c>
      <c r="AC67" s="958"/>
      <c r="AD67" s="958"/>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487</v>
      </c>
      <c r="AC68" s="981"/>
      <c r="AD68" s="981"/>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488</v>
      </c>
      <c r="AC69" s="982"/>
      <c r="AD69" s="982"/>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475</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486</v>
      </c>
      <c r="X70" s="951"/>
      <c r="Y70" s="956" t="s">
        <v>12</v>
      </c>
      <c r="Z70" s="956"/>
      <c r="AA70" s="957"/>
      <c r="AB70" s="958" t="s">
        <v>487</v>
      </c>
      <c r="AC70" s="958"/>
      <c r="AD70" s="958"/>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487</v>
      </c>
      <c r="AC71" s="981"/>
      <c r="AD71" s="981"/>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488</v>
      </c>
      <c r="AC72" s="982"/>
      <c r="AD72" s="982"/>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470</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3" t="s">
        <v>527</v>
      </c>
      <c r="AF73" s="374"/>
      <c r="AG73" s="374"/>
      <c r="AH73" s="375"/>
      <c r="AI73" s="373" t="s">
        <v>524</v>
      </c>
      <c r="AJ73" s="374"/>
      <c r="AK73" s="374"/>
      <c r="AL73" s="375"/>
      <c r="AM73" s="380" t="s">
        <v>519</v>
      </c>
      <c r="AN73" s="380"/>
      <c r="AO73" s="380"/>
      <c r="AP73" s="373"/>
      <c r="AQ73" s="177" t="s">
        <v>354</v>
      </c>
      <c r="AR73" s="170"/>
      <c r="AS73" s="170"/>
      <c r="AT73" s="171"/>
      <c r="AU73" s="274"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7"/>
      <c r="B75" s="848"/>
      <c r="C75" s="848"/>
      <c r="D75" s="848"/>
      <c r="E75" s="848"/>
      <c r="F75" s="849"/>
      <c r="G75" s="788"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7"/>
      <c r="B76" s="848"/>
      <c r="C76" s="848"/>
      <c r="D76" s="848"/>
      <c r="E76" s="848"/>
      <c r="F76" s="849"/>
      <c r="G76" s="78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7"/>
      <c r="B77" s="848"/>
      <c r="C77" s="848"/>
      <c r="D77" s="848"/>
      <c r="E77" s="848"/>
      <c r="F77" s="849"/>
      <c r="G77" s="79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8" t="s">
        <v>500</v>
      </c>
      <c r="B78" s="919"/>
      <c r="C78" s="919"/>
      <c r="D78" s="919"/>
      <c r="E78" s="916" t="s">
        <v>447</v>
      </c>
      <c r="F78" s="917"/>
      <c r="G78" s="57" t="s">
        <v>357</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464</v>
      </c>
      <c r="AP79" s="150"/>
      <c r="AQ79" s="150"/>
      <c r="AR79" s="81" t="s">
        <v>462</v>
      </c>
      <c r="AS79" s="149"/>
      <c r="AT79" s="150"/>
      <c r="AU79" s="150"/>
      <c r="AV79" s="150"/>
      <c r="AW79" s="150"/>
      <c r="AX79" s="151"/>
    </row>
    <row r="80" spans="1:50" ht="18.75" hidden="1" customHeight="1" x14ac:dyDescent="0.15">
      <c r="A80" s="526" t="s">
        <v>266</v>
      </c>
      <c r="B80" s="853" t="s">
        <v>461</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4"/>
      <c r="Z85" s="175"/>
      <c r="AA85" s="176"/>
      <c r="AB85" s="465" t="s">
        <v>11</v>
      </c>
      <c r="AC85" s="466"/>
      <c r="AD85" s="467"/>
      <c r="AE85" s="373" t="s">
        <v>527</v>
      </c>
      <c r="AF85" s="374"/>
      <c r="AG85" s="374"/>
      <c r="AH85" s="375"/>
      <c r="AI85" s="373" t="s">
        <v>524</v>
      </c>
      <c r="AJ85" s="374"/>
      <c r="AK85" s="374"/>
      <c r="AL85" s="375"/>
      <c r="AM85" s="380" t="s">
        <v>519</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2"/>
      <c r="I87" s="162"/>
      <c r="J87" s="162"/>
      <c r="K87" s="162"/>
      <c r="L87" s="162"/>
      <c r="M87" s="162"/>
      <c r="N87" s="162"/>
      <c r="O87" s="232"/>
      <c r="P87" s="162"/>
      <c r="Q87" s="806"/>
      <c r="R87" s="806"/>
      <c r="S87" s="806"/>
      <c r="T87" s="806"/>
      <c r="U87" s="806"/>
      <c r="V87" s="806"/>
      <c r="W87" s="806"/>
      <c r="X87" s="807"/>
      <c r="Y87" s="762" t="s">
        <v>62</v>
      </c>
      <c r="Z87" s="763"/>
      <c r="AA87" s="764"/>
      <c r="AB87" s="558"/>
      <c r="AC87" s="558"/>
      <c r="AD87" s="558"/>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7"/>
      <c r="B88" s="559"/>
      <c r="C88" s="559"/>
      <c r="D88" s="559"/>
      <c r="E88" s="559"/>
      <c r="F88" s="560"/>
      <c r="G88" s="233"/>
      <c r="H88" s="234"/>
      <c r="I88" s="234"/>
      <c r="J88" s="234"/>
      <c r="K88" s="234"/>
      <c r="L88" s="234"/>
      <c r="M88" s="234"/>
      <c r="N88" s="234"/>
      <c r="O88" s="235"/>
      <c r="P88" s="808"/>
      <c r="Q88" s="808"/>
      <c r="R88" s="808"/>
      <c r="S88" s="808"/>
      <c r="T88" s="808"/>
      <c r="U88" s="808"/>
      <c r="V88" s="808"/>
      <c r="W88" s="808"/>
      <c r="X88" s="809"/>
      <c r="Y88" s="736" t="s">
        <v>54</v>
      </c>
      <c r="Z88" s="737"/>
      <c r="AA88" s="738"/>
      <c r="AB88" s="529"/>
      <c r="AC88" s="529"/>
      <c r="AD88" s="529"/>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7"/>
      <c r="B89" s="561"/>
      <c r="C89" s="561"/>
      <c r="D89" s="561"/>
      <c r="E89" s="561"/>
      <c r="F89" s="562"/>
      <c r="G89" s="236"/>
      <c r="H89" s="165"/>
      <c r="I89" s="165"/>
      <c r="J89" s="165"/>
      <c r="K89" s="165"/>
      <c r="L89" s="165"/>
      <c r="M89" s="165"/>
      <c r="N89" s="165"/>
      <c r="O89" s="237"/>
      <c r="P89" s="305"/>
      <c r="Q89" s="305"/>
      <c r="R89" s="305"/>
      <c r="S89" s="305"/>
      <c r="T89" s="305"/>
      <c r="U89" s="305"/>
      <c r="V89" s="305"/>
      <c r="W89" s="305"/>
      <c r="X89" s="810"/>
      <c r="Y89" s="736" t="s">
        <v>13</v>
      </c>
      <c r="Z89" s="737"/>
      <c r="AA89" s="738"/>
      <c r="AB89" s="468" t="s">
        <v>14</v>
      </c>
      <c r="AC89" s="468"/>
      <c r="AD89" s="468"/>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4"/>
      <c r="Z90" s="175"/>
      <c r="AA90" s="176"/>
      <c r="AB90" s="465" t="s">
        <v>11</v>
      </c>
      <c r="AC90" s="466"/>
      <c r="AD90" s="467"/>
      <c r="AE90" s="373" t="s">
        <v>527</v>
      </c>
      <c r="AF90" s="374"/>
      <c r="AG90" s="374"/>
      <c r="AH90" s="375"/>
      <c r="AI90" s="373" t="s">
        <v>524</v>
      </c>
      <c r="AJ90" s="374"/>
      <c r="AK90" s="374"/>
      <c r="AL90" s="375"/>
      <c r="AM90" s="380" t="s">
        <v>519</v>
      </c>
      <c r="AN90" s="380"/>
      <c r="AO90" s="380"/>
      <c r="AP90" s="373"/>
      <c r="AQ90" s="177" t="s">
        <v>354</v>
      </c>
      <c r="AR90" s="170"/>
      <c r="AS90" s="170"/>
      <c r="AT90" s="171"/>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7"/>
      <c r="B92" s="559"/>
      <c r="C92" s="559"/>
      <c r="D92" s="559"/>
      <c r="E92" s="559"/>
      <c r="F92" s="560"/>
      <c r="G92" s="231"/>
      <c r="H92" s="162"/>
      <c r="I92" s="162"/>
      <c r="J92" s="162"/>
      <c r="K92" s="162"/>
      <c r="L92" s="162"/>
      <c r="M92" s="162"/>
      <c r="N92" s="162"/>
      <c r="O92" s="232"/>
      <c r="P92" s="162"/>
      <c r="Q92" s="806"/>
      <c r="R92" s="806"/>
      <c r="S92" s="806"/>
      <c r="T92" s="806"/>
      <c r="U92" s="806"/>
      <c r="V92" s="806"/>
      <c r="W92" s="806"/>
      <c r="X92" s="807"/>
      <c r="Y92" s="762" t="s">
        <v>62</v>
      </c>
      <c r="Z92" s="763"/>
      <c r="AA92" s="764"/>
      <c r="AB92" s="558"/>
      <c r="AC92" s="558"/>
      <c r="AD92" s="558"/>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08"/>
      <c r="Q93" s="808"/>
      <c r="R93" s="808"/>
      <c r="S93" s="808"/>
      <c r="T93" s="808"/>
      <c r="U93" s="808"/>
      <c r="V93" s="808"/>
      <c r="W93" s="808"/>
      <c r="X93" s="809"/>
      <c r="Y93" s="736" t="s">
        <v>54</v>
      </c>
      <c r="Z93" s="737"/>
      <c r="AA93" s="738"/>
      <c r="AB93" s="529"/>
      <c r="AC93" s="529"/>
      <c r="AD93" s="529"/>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7"/>
      <c r="B94" s="561"/>
      <c r="C94" s="561"/>
      <c r="D94" s="561"/>
      <c r="E94" s="561"/>
      <c r="F94" s="562"/>
      <c r="G94" s="236"/>
      <c r="H94" s="165"/>
      <c r="I94" s="165"/>
      <c r="J94" s="165"/>
      <c r="K94" s="165"/>
      <c r="L94" s="165"/>
      <c r="M94" s="165"/>
      <c r="N94" s="165"/>
      <c r="O94" s="237"/>
      <c r="P94" s="305"/>
      <c r="Q94" s="305"/>
      <c r="R94" s="305"/>
      <c r="S94" s="305"/>
      <c r="T94" s="305"/>
      <c r="U94" s="305"/>
      <c r="V94" s="305"/>
      <c r="W94" s="305"/>
      <c r="X94" s="810"/>
      <c r="Y94" s="736" t="s">
        <v>13</v>
      </c>
      <c r="Z94" s="737"/>
      <c r="AA94" s="738"/>
      <c r="AB94" s="468" t="s">
        <v>14</v>
      </c>
      <c r="AC94" s="468"/>
      <c r="AD94" s="468"/>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4"/>
      <c r="Z95" s="175"/>
      <c r="AA95" s="176"/>
      <c r="AB95" s="465" t="s">
        <v>11</v>
      </c>
      <c r="AC95" s="466"/>
      <c r="AD95" s="467"/>
      <c r="AE95" s="373" t="s">
        <v>527</v>
      </c>
      <c r="AF95" s="374"/>
      <c r="AG95" s="374"/>
      <c r="AH95" s="375"/>
      <c r="AI95" s="373" t="s">
        <v>524</v>
      </c>
      <c r="AJ95" s="374"/>
      <c r="AK95" s="374"/>
      <c r="AL95" s="375"/>
      <c r="AM95" s="380" t="s">
        <v>519</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7"/>
      <c r="B97" s="559"/>
      <c r="C97" s="559"/>
      <c r="D97" s="559"/>
      <c r="E97" s="559"/>
      <c r="F97" s="560"/>
      <c r="G97" s="231"/>
      <c r="H97" s="162"/>
      <c r="I97" s="162"/>
      <c r="J97" s="162"/>
      <c r="K97" s="162"/>
      <c r="L97" s="162"/>
      <c r="M97" s="162"/>
      <c r="N97" s="162"/>
      <c r="O97" s="232"/>
      <c r="P97" s="162"/>
      <c r="Q97" s="806"/>
      <c r="R97" s="806"/>
      <c r="S97" s="806"/>
      <c r="T97" s="806"/>
      <c r="U97" s="806"/>
      <c r="V97" s="806"/>
      <c r="W97" s="806"/>
      <c r="X97" s="807"/>
      <c r="Y97" s="762" t="s">
        <v>62</v>
      </c>
      <c r="Z97" s="763"/>
      <c r="AA97" s="764"/>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08"/>
      <c r="Q98" s="808"/>
      <c r="R98" s="808"/>
      <c r="S98" s="808"/>
      <c r="T98" s="808"/>
      <c r="U98" s="808"/>
      <c r="V98" s="808"/>
      <c r="W98" s="808"/>
      <c r="X98" s="809"/>
      <c r="Y98" s="736" t="s">
        <v>54</v>
      </c>
      <c r="Z98" s="737"/>
      <c r="AA98" s="738"/>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48"/>
      <c r="I99" s="248"/>
      <c r="J99" s="248"/>
      <c r="K99" s="248"/>
      <c r="L99" s="248"/>
      <c r="M99" s="248"/>
      <c r="N99" s="248"/>
      <c r="O99" s="812"/>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527</v>
      </c>
      <c r="AF100" s="831"/>
      <c r="AG100" s="831"/>
      <c r="AH100" s="832"/>
      <c r="AI100" s="830" t="s">
        <v>524</v>
      </c>
      <c r="AJ100" s="831"/>
      <c r="AK100" s="831"/>
      <c r="AL100" s="832"/>
      <c r="AM100" s="830" t="s">
        <v>520</v>
      </c>
      <c r="AN100" s="831"/>
      <c r="AO100" s="831"/>
      <c r="AP100" s="832"/>
      <c r="AQ100" s="935" t="s">
        <v>513</v>
      </c>
      <c r="AR100" s="936"/>
      <c r="AS100" s="936"/>
      <c r="AT100" s="937"/>
      <c r="AU100" s="935" t="s">
        <v>510</v>
      </c>
      <c r="AV100" s="936"/>
      <c r="AW100" s="936"/>
      <c r="AX100" s="938"/>
    </row>
    <row r="101" spans="1:60" ht="23.25" customHeight="1" x14ac:dyDescent="0.15">
      <c r="A101" s="498"/>
      <c r="B101" s="499"/>
      <c r="C101" s="499"/>
      <c r="D101" s="499"/>
      <c r="E101" s="499"/>
      <c r="F101" s="500"/>
      <c r="G101" s="162" t="s">
        <v>579</v>
      </c>
      <c r="H101" s="162"/>
      <c r="I101" s="162"/>
      <c r="J101" s="162"/>
      <c r="K101" s="162"/>
      <c r="L101" s="162"/>
      <c r="M101" s="162"/>
      <c r="N101" s="162"/>
      <c r="O101" s="162"/>
      <c r="P101" s="162"/>
      <c r="Q101" s="162"/>
      <c r="R101" s="162"/>
      <c r="S101" s="162"/>
      <c r="T101" s="162"/>
      <c r="U101" s="162"/>
      <c r="V101" s="162"/>
      <c r="W101" s="162"/>
      <c r="X101" s="232"/>
      <c r="Y101" s="820" t="s">
        <v>55</v>
      </c>
      <c r="Z101" s="722"/>
      <c r="AA101" s="723"/>
      <c r="AB101" s="558" t="s">
        <v>580</v>
      </c>
      <c r="AC101" s="558"/>
      <c r="AD101" s="558"/>
      <c r="AE101" s="369" t="s">
        <v>564</v>
      </c>
      <c r="AF101" s="370"/>
      <c r="AG101" s="370"/>
      <c r="AH101" s="371"/>
      <c r="AI101" s="369">
        <v>26</v>
      </c>
      <c r="AJ101" s="370"/>
      <c r="AK101" s="370"/>
      <c r="AL101" s="371"/>
      <c r="AM101" s="369">
        <v>15</v>
      </c>
      <c r="AN101" s="370"/>
      <c r="AO101" s="370"/>
      <c r="AP101" s="371"/>
      <c r="AQ101" s="369" t="s">
        <v>564</v>
      </c>
      <c r="AR101" s="370"/>
      <c r="AS101" s="370"/>
      <c r="AT101" s="371"/>
      <c r="AU101" s="369"/>
      <c r="AV101" s="370"/>
      <c r="AW101" s="370"/>
      <c r="AX101" s="371"/>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7"/>
      <c r="Y102" s="481" t="s">
        <v>56</v>
      </c>
      <c r="Z102" s="344"/>
      <c r="AA102" s="345"/>
      <c r="AB102" s="558" t="s">
        <v>580</v>
      </c>
      <c r="AC102" s="558"/>
      <c r="AD102" s="558"/>
      <c r="AE102" s="363" t="s">
        <v>564</v>
      </c>
      <c r="AF102" s="363"/>
      <c r="AG102" s="363"/>
      <c r="AH102" s="363"/>
      <c r="AI102" s="363">
        <v>24</v>
      </c>
      <c r="AJ102" s="363"/>
      <c r="AK102" s="363"/>
      <c r="AL102" s="363"/>
      <c r="AM102" s="363">
        <v>18</v>
      </c>
      <c r="AN102" s="363"/>
      <c r="AO102" s="363"/>
      <c r="AP102" s="363"/>
      <c r="AQ102" s="821">
        <v>6</v>
      </c>
      <c r="AR102" s="822"/>
      <c r="AS102" s="822"/>
      <c r="AT102" s="823"/>
      <c r="AU102" s="821"/>
      <c r="AV102" s="822"/>
      <c r="AW102" s="822"/>
      <c r="AX102" s="823"/>
    </row>
    <row r="103" spans="1:60" ht="31.5" customHeight="1" x14ac:dyDescent="0.15">
      <c r="A103" s="495" t="s">
        <v>471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4" t="s">
        <v>11</v>
      </c>
      <c r="AC103" s="299"/>
      <c r="AD103" s="300"/>
      <c r="AE103" s="304" t="s">
        <v>527</v>
      </c>
      <c r="AF103" s="299"/>
      <c r="AG103" s="299"/>
      <c r="AH103" s="300"/>
      <c r="AI103" s="304" t="s">
        <v>524</v>
      </c>
      <c r="AJ103" s="299"/>
      <c r="AK103" s="299"/>
      <c r="AL103" s="300"/>
      <c r="AM103" s="304" t="s">
        <v>520</v>
      </c>
      <c r="AN103" s="299"/>
      <c r="AO103" s="299"/>
      <c r="AP103" s="300"/>
      <c r="AQ103" s="365" t="s">
        <v>513</v>
      </c>
      <c r="AR103" s="366"/>
      <c r="AS103" s="366"/>
      <c r="AT103" s="367"/>
      <c r="AU103" s="365" t="s">
        <v>510</v>
      </c>
      <c r="AV103" s="366"/>
      <c r="AW103" s="366"/>
      <c r="AX103" s="368"/>
    </row>
    <row r="104" spans="1:60" ht="23.25" customHeight="1" x14ac:dyDescent="0.15">
      <c r="A104" s="498"/>
      <c r="B104" s="499"/>
      <c r="C104" s="499"/>
      <c r="D104" s="499"/>
      <c r="E104" s="499"/>
      <c r="F104" s="500"/>
      <c r="G104" s="162" t="s">
        <v>581</v>
      </c>
      <c r="H104" s="162"/>
      <c r="I104" s="162"/>
      <c r="J104" s="162"/>
      <c r="K104" s="162"/>
      <c r="L104" s="162"/>
      <c r="M104" s="162"/>
      <c r="N104" s="162"/>
      <c r="O104" s="162"/>
      <c r="P104" s="162"/>
      <c r="Q104" s="162"/>
      <c r="R104" s="162"/>
      <c r="S104" s="162"/>
      <c r="T104" s="162"/>
      <c r="U104" s="162"/>
      <c r="V104" s="162"/>
      <c r="W104" s="162"/>
      <c r="X104" s="232"/>
      <c r="Y104" s="484" t="s">
        <v>55</v>
      </c>
      <c r="Z104" s="485"/>
      <c r="AA104" s="486"/>
      <c r="AB104" s="478" t="s">
        <v>580</v>
      </c>
      <c r="AC104" s="479"/>
      <c r="AD104" s="480"/>
      <c r="AE104" s="369" t="s">
        <v>564</v>
      </c>
      <c r="AF104" s="370"/>
      <c r="AG104" s="370"/>
      <c r="AH104" s="371"/>
      <c r="AI104" s="369" t="s">
        <v>564</v>
      </c>
      <c r="AJ104" s="370"/>
      <c r="AK104" s="370"/>
      <c r="AL104" s="371"/>
      <c r="AM104" s="369">
        <v>10</v>
      </c>
      <c r="AN104" s="370"/>
      <c r="AO104" s="370"/>
      <c r="AP104" s="371"/>
      <c r="AQ104" s="369" t="s">
        <v>564</v>
      </c>
      <c r="AR104" s="370"/>
      <c r="AS104" s="370"/>
      <c r="AT104" s="371"/>
      <c r="AU104" s="369"/>
      <c r="AV104" s="370"/>
      <c r="AW104" s="370"/>
      <c r="AX104" s="371"/>
    </row>
    <row r="105" spans="1:60" ht="23.25"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7"/>
      <c r="Y105" s="481" t="s">
        <v>56</v>
      </c>
      <c r="Z105" s="482"/>
      <c r="AA105" s="483"/>
      <c r="AB105" s="411" t="s">
        <v>580</v>
      </c>
      <c r="AC105" s="412"/>
      <c r="AD105" s="413"/>
      <c r="AE105" s="363" t="s">
        <v>564</v>
      </c>
      <c r="AF105" s="363"/>
      <c r="AG105" s="363"/>
      <c r="AH105" s="363"/>
      <c r="AI105" s="363" t="s">
        <v>564</v>
      </c>
      <c r="AJ105" s="363"/>
      <c r="AK105" s="363"/>
      <c r="AL105" s="363"/>
      <c r="AM105" s="363">
        <v>25</v>
      </c>
      <c r="AN105" s="363"/>
      <c r="AO105" s="363"/>
      <c r="AP105" s="363"/>
      <c r="AQ105" s="369">
        <v>25</v>
      </c>
      <c r="AR105" s="370"/>
      <c r="AS105" s="370"/>
      <c r="AT105" s="371"/>
      <c r="AU105" s="821"/>
      <c r="AV105" s="822"/>
      <c r="AW105" s="822"/>
      <c r="AX105" s="823"/>
    </row>
    <row r="106" spans="1:60" ht="31.5" customHeight="1" x14ac:dyDescent="0.15">
      <c r="A106" s="495" t="s">
        <v>471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4" t="s">
        <v>11</v>
      </c>
      <c r="AC106" s="299"/>
      <c r="AD106" s="300"/>
      <c r="AE106" s="304" t="s">
        <v>527</v>
      </c>
      <c r="AF106" s="299"/>
      <c r="AG106" s="299"/>
      <c r="AH106" s="300"/>
      <c r="AI106" s="304" t="s">
        <v>524</v>
      </c>
      <c r="AJ106" s="299"/>
      <c r="AK106" s="299"/>
      <c r="AL106" s="300"/>
      <c r="AM106" s="304" t="s">
        <v>519</v>
      </c>
      <c r="AN106" s="299"/>
      <c r="AO106" s="299"/>
      <c r="AP106" s="300"/>
      <c r="AQ106" s="365" t="s">
        <v>513</v>
      </c>
      <c r="AR106" s="366"/>
      <c r="AS106" s="366"/>
      <c r="AT106" s="367"/>
      <c r="AU106" s="365" t="s">
        <v>510</v>
      </c>
      <c r="AV106" s="366"/>
      <c r="AW106" s="366"/>
      <c r="AX106" s="368"/>
    </row>
    <row r="107" spans="1:60" ht="23.25" customHeight="1" x14ac:dyDescent="0.15">
      <c r="A107" s="498"/>
      <c r="B107" s="499"/>
      <c r="C107" s="499"/>
      <c r="D107" s="499"/>
      <c r="E107" s="499"/>
      <c r="F107" s="500"/>
      <c r="G107" s="162" t="s">
        <v>582</v>
      </c>
      <c r="H107" s="162"/>
      <c r="I107" s="162"/>
      <c r="J107" s="162"/>
      <c r="K107" s="162"/>
      <c r="L107" s="162"/>
      <c r="M107" s="162"/>
      <c r="N107" s="162"/>
      <c r="O107" s="162"/>
      <c r="P107" s="162"/>
      <c r="Q107" s="162"/>
      <c r="R107" s="162"/>
      <c r="S107" s="162"/>
      <c r="T107" s="162"/>
      <c r="U107" s="162"/>
      <c r="V107" s="162"/>
      <c r="W107" s="162"/>
      <c r="X107" s="232"/>
      <c r="Y107" s="484" t="s">
        <v>55</v>
      </c>
      <c r="Z107" s="485"/>
      <c r="AA107" s="486"/>
      <c r="AB107" s="478" t="s">
        <v>583</v>
      </c>
      <c r="AC107" s="479"/>
      <c r="AD107" s="480"/>
      <c r="AE107" s="363" t="s">
        <v>564</v>
      </c>
      <c r="AF107" s="363"/>
      <c r="AG107" s="363"/>
      <c r="AH107" s="363"/>
      <c r="AI107" s="363" t="s">
        <v>564</v>
      </c>
      <c r="AJ107" s="363"/>
      <c r="AK107" s="363"/>
      <c r="AL107" s="363"/>
      <c r="AM107" s="363">
        <v>1</v>
      </c>
      <c r="AN107" s="363"/>
      <c r="AO107" s="363"/>
      <c r="AP107" s="363"/>
      <c r="AQ107" s="369" t="s">
        <v>564</v>
      </c>
      <c r="AR107" s="370"/>
      <c r="AS107" s="370"/>
      <c r="AT107" s="371"/>
      <c r="AU107" s="369"/>
      <c r="AV107" s="370"/>
      <c r="AW107" s="370"/>
      <c r="AX107" s="371"/>
    </row>
    <row r="108" spans="1:60" ht="23.25"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7"/>
      <c r="Y108" s="481" t="s">
        <v>56</v>
      </c>
      <c r="Z108" s="482"/>
      <c r="AA108" s="483"/>
      <c r="AB108" s="411" t="s">
        <v>583</v>
      </c>
      <c r="AC108" s="412"/>
      <c r="AD108" s="413"/>
      <c r="AE108" s="363" t="s">
        <v>564</v>
      </c>
      <c r="AF108" s="363"/>
      <c r="AG108" s="363"/>
      <c r="AH108" s="363"/>
      <c r="AI108" s="363" t="s">
        <v>564</v>
      </c>
      <c r="AJ108" s="363"/>
      <c r="AK108" s="363"/>
      <c r="AL108" s="363"/>
      <c r="AM108" s="363">
        <v>1</v>
      </c>
      <c r="AN108" s="363"/>
      <c r="AO108" s="363"/>
      <c r="AP108" s="363"/>
      <c r="AQ108" s="369">
        <v>1</v>
      </c>
      <c r="AR108" s="370"/>
      <c r="AS108" s="370"/>
      <c r="AT108" s="371"/>
      <c r="AU108" s="821"/>
      <c r="AV108" s="822"/>
      <c r="AW108" s="822"/>
      <c r="AX108" s="823"/>
    </row>
    <row r="109" spans="1:60" ht="31.5" customHeight="1" x14ac:dyDescent="0.15">
      <c r="A109" s="495" t="s">
        <v>471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4" t="s">
        <v>11</v>
      </c>
      <c r="AC109" s="299"/>
      <c r="AD109" s="300"/>
      <c r="AE109" s="304" t="s">
        <v>527</v>
      </c>
      <c r="AF109" s="299"/>
      <c r="AG109" s="299"/>
      <c r="AH109" s="300"/>
      <c r="AI109" s="304" t="s">
        <v>524</v>
      </c>
      <c r="AJ109" s="299"/>
      <c r="AK109" s="299"/>
      <c r="AL109" s="300"/>
      <c r="AM109" s="304" t="s">
        <v>520</v>
      </c>
      <c r="AN109" s="299"/>
      <c r="AO109" s="299"/>
      <c r="AP109" s="300"/>
      <c r="AQ109" s="365" t="s">
        <v>513</v>
      </c>
      <c r="AR109" s="366"/>
      <c r="AS109" s="366"/>
      <c r="AT109" s="367"/>
      <c r="AU109" s="365" t="s">
        <v>510</v>
      </c>
      <c r="AV109" s="366"/>
      <c r="AW109" s="366"/>
      <c r="AX109" s="368"/>
    </row>
    <row r="110" spans="1:60" ht="23.25" customHeight="1" x14ac:dyDescent="0.15">
      <c r="A110" s="498"/>
      <c r="B110" s="499"/>
      <c r="C110" s="499"/>
      <c r="D110" s="499"/>
      <c r="E110" s="499"/>
      <c r="F110" s="500"/>
      <c r="G110" s="162" t="s">
        <v>706</v>
      </c>
      <c r="H110" s="162"/>
      <c r="I110" s="162"/>
      <c r="J110" s="162"/>
      <c r="K110" s="162"/>
      <c r="L110" s="162"/>
      <c r="M110" s="162"/>
      <c r="N110" s="162"/>
      <c r="O110" s="162"/>
      <c r="P110" s="162"/>
      <c r="Q110" s="162"/>
      <c r="R110" s="162"/>
      <c r="S110" s="162"/>
      <c r="T110" s="162"/>
      <c r="U110" s="162"/>
      <c r="V110" s="162"/>
      <c r="W110" s="162"/>
      <c r="X110" s="232"/>
      <c r="Y110" s="484" t="s">
        <v>55</v>
      </c>
      <c r="Z110" s="485"/>
      <c r="AA110" s="486"/>
      <c r="AB110" s="478" t="s">
        <v>583</v>
      </c>
      <c r="AC110" s="479"/>
      <c r="AD110" s="480"/>
      <c r="AE110" s="363" t="s">
        <v>564</v>
      </c>
      <c r="AF110" s="363"/>
      <c r="AG110" s="363"/>
      <c r="AH110" s="363"/>
      <c r="AI110" s="363">
        <v>1</v>
      </c>
      <c r="AJ110" s="363"/>
      <c r="AK110" s="363"/>
      <c r="AL110" s="363"/>
      <c r="AM110" s="363" t="s">
        <v>564</v>
      </c>
      <c r="AN110" s="363"/>
      <c r="AO110" s="363"/>
      <c r="AP110" s="363"/>
      <c r="AQ110" s="369" t="s">
        <v>564</v>
      </c>
      <c r="AR110" s="370"/>
      <c r="AS110" s="370"/>
      <c r="AT110" s="371"/>
      <c r="AU110" s="369"/>
      <c r="AV110" s="370"/>
      <c r="AW110" s="370"/>
      <c r="AX110" s="371"/>
    </row>
    <row r="111" spans="1:60" ht="23.25"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7"/>
      <c r="Y111" s="481" t="s">
        <v>56</v>
      </c>
      <c r="Z111" s="482"/>
      <c r="AA111" s="483"/>
      <c r="AB111" s="411" t="s">
        <v>583</v>
      </c>
      <c r="AC111" s="412"/>
      <c r="AD111" s="413"/>
      <c r="AE111" s="363" t="s">
        <v>564</v>
      </c>
      <c r="AF111" s="363"/>
      <c r="AG111" s="363"/>
      <c r="AH111" s="363"/>
      <c r="AI111" s="363">
        <v>1</v>
      </c>
      <c r="AJ111" s="363"/>
      <c r="AK111" s="363"/>
      <c r="AL111" s="363"/>
      <c r="AM111" s="363" t="s">
        <v>564</v>
      </c>
      <c r="AN111" s="363"/>
      <c r="AO111" s="363"/>
      <c r="AP111" s="363"/>
      <c r="AQ111" s="369" t="s">
        <v>564</v>
      </c>
      <c r="AR111" s="370"/>
      <c r="AS111" s="370"/>
      <c r="AT111" s="371"/>
      <c r="AU111" s="821"/>
      <c r="AV111" s="822"/>
      <c r="AW111" s="822"/>
      <c r="AX111" s="823"/>
    </row>
    <row r="112" spans="1:60" ht="31.5" customHeight="1" x14ac:dyDescent="0.15">
      <c r="A112" s="495" t="s">
        <v>471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4" t="s">
        <v>11</v>
      </c>
      <c r="AC112" s="299"/>
      <c r="AD112" s="300"/>
      <c r="AE112" s="304" t="s">
        <v>527</v>
      </c>
      <c r="AF112" s="299"/>
      <c r="AG112" s="299"/>
      <c r="AH112" s="300"/>
      <c r="AI112" s="304" t="s">
        <v>524</v>
      </c>
      <c r="AJ112" s="299"/>
      <c r="AK112" s="299"/>
      <c r="AL112" s="300"/>
      <c r="AM112" s="304" t="s">
        <v>519</v>
      </c>
      <c r="AN112" s="299"/>
      <c r="AO112" s="299"/>
      <c r="AP112" s="300"/>
      <c r="AQ112" s="365" t="s">
        <v>513</v>
      </c>
      <c r="AR112" s="366"/>
      <c r="AS112" s="366"/>
      <c r="AT112" s="367"/>
      <c r="AU112" s="365" t="s">
        <v>510</v>
      </c>
      <c r="AV112" s="366"/>
      <c r="AW112" s="366"/>
      <c r="AX112" s="368"/>
    </row>
    <row r="113" spans="1:50" ht="23.25" customHeight="1" x14ac:dyDescent="0.15">
      <c r="A113" s="498"/>
      <c r="B113" s="499"/>
      <c r="C113" s="499"/>
      <c r="D113" s="499"/>
      <c r="E113" s="499"/>
      <c r="F113" s="500"/>
      <c r="G113" s="162" t="s">
        <v>584</v>
      </c>
      <c r="H113" s="162"/>
      <c r="I113" s="162"/>
      <c r="J113" s="162"/>
      <c r="K113" s="162"/>
      <c r="L113" s="162"/>
      <c r="M113" s="162"/>
      <c r="N113" s="162"/>
      <c r="O113" s="162"/>
      <c r="P113" s="162"/>
      <c r="Q113" s="162"/>
      <c r="R113" s="162"/>
      <c r="S113" s="162"/>
      <c r="T113" s="162"/>
      <c r="U113" s="162"/>
      <c r="V113" s="162"/>
      <c r="W113" s="162"/>
      <c r="X113" s="232"/>
      <c r="Y113" s="484" t="s">
        <v>55</v>
      </c>
      <c r="Z113" s="485"/>
      <c r="AA113" s="486"/>
      <c r="AB113" s="478" t="s">
        <v>583</v>
      </c>
      <c r="AC113" s="479"/>
      <c r="AD113" s="480"/>
      <c r="AE113" s="363" t="s">
        <v>564</v>
      </c>
      <c r="AF113" s="363"/>
      <c r="AG113" s="363"/>
      <c r="AH113" s="363"/>
      <c r="AI113" s="363" t="s">
        <v>564</v>
      </c>
      <c r="AJ113" s="363"/>
      <c r="AK113" s="363"/>
      <c r="AL113" s="363"/>
      <c r="AM113" s="363">
        <v>1</v>
      </c>
      <c r="AN113" s="363"/>
      <c r="AO113" s="363"/>
      <c r="AP113" s="363"/>
      <c r="AQ113" s="369" t="s">
        <v>564</v>
      </c>
      <c r="AR113" s="370"/>
      <c r="AS113" s="370"/>
      <c r="AT113" s="371"/>
      <c r="AU113" s="369" t="s">
        <v>654</v>
      </c>
      <c r="AV113" s="370"/>
      <c r="AW113" s="370"/>
      <c r="AX113" s="371"/>
    </row>
    <row r="114" spans="1:50" ht="23.25"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7"/>
      <c r="Y114" s="481" t="s">
        <v>56</v>
      </c>
      <c r="Z114" s="482"/>
      <c r="AA114" s="483"/>
      <c r="AB114" s="411" t="s">
        <v>583</v>
      </c>
      <c r="AC114" s="412"/>
      <c r="AD114" s="413"/>
      <c r="AE114" s="363" t="s">
        <v>564</v>
      </c>
      <c r="AF114" s="363"/>
      <c r="AG114" s="363"/>
      <c r="AH114" s="363"/>
      <c r="AI114" s="363" t="s">
        <v>564</v>
      </c>
      <c r="AJ114" s="363"/>
      <c r="AK114" s="363"/>
      <c r="AL114" s="363"/>
      <c r="AM114" s="363">
        <v>1</v>
      </c>
      <c r="AN114" s="363"/>
      <c r="AO114" s="363"/>
      <c r="AP114" s="363"/>
      <c r="AQ114" s="369">
        <v>1</v>
      </c>
      <c r="AR114" s="370"/>
      <c r="AS114" s="370"/>
      <c r="AT114" s="371"/>
      <c r="AU114" s="369" t="s">
        <v>651</v>
      </c>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527</v>
      </c>
      <c r="AF115" s="299"/>
      <c r="AG115" s="299"/>
      <c r="AH115" s="300"/>
      <c r="AI115" s="304" t="s">
        <v>524</v>
      </c>
      <c r="AJ115" s="299"/>
      <c r="AK115" s="299"/>
      <c r="AL115" s="300"/>
      <c r="AM115" s="304" t="s">
        <v>519</v>
      </c>
      <c r="AN115" s="299"/>
      <c r="AO115" s="299"/>
      <c r="AP115" s="300"/>
      <c r="AQ115" s="340" t="s">
        <v>514</v>
      </c>
      <c r="AR115" s="341"/>
      <c r="AS115" s="341"/>
      <c r="AT115" s="341"/>
      <c r="AU115" s="341"/>
      <c r="AV115" s="341"/>
      <c r="AW115" s="341"/>
      <c r="AX115" s="342"/>
    </row>
    <row r="116" spans="1:50" ht="23.25" customHeight="1" x14ac:dyDescent="0.15">
      <c r="A116" s="293"/>
      <c r="B116" s="294"/>
      <c r="C116" s="294"/>
      <c r="D116" s="294"/>
      <c r="E116" s="294"/>
      <c r="F116" s="295"/>
      <c r="G116" s="356" t="s">
        <v>585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586</v>
      </c>
      <c r="AC116" s="302"/>
      <c r="AD116" s="303"/>
      <c r="AE116" s="363" t="s">
        <v>564</v>
      </c>
      <c r="AF116" s="363"/>
      <c r="AG116" s="363"/>
      <c r="AH116" s="363"/>
      <c r="AI116" s="363">
        <v>1.2</v>
      </c>
      <c r="AJ116" s="363"/>
      <c r="AK116" s="363"/>
      <c r="AL116" s="363"/>
      <c r="AM116" s="363">
        <v>0.7</v>
      </c>
      <c r="AN116" s="363"/>
      <c r="AO116" s="363"/>
      <c r="AP116" s="363"/>
      <c r="AQ116" s="369">
        <v>1</v>
      </c>
      <c r="AR116" s="370"/>
      <c r="AS116" s="370"/>
      <c r="AT116" s="370"/>
      <c r="AU116" s="370"/>
      <c r="AV116" s="370"/>
      <c r="AW116" s="370"/>
      <c r="AX116" s="372"/>
    </row>
    <row r="117" spans="1:50"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587</v>
      </c>
      <c r="AC117" s="347"/>
      <c r="AD117" s="348"/>
      <c r="AE117" s="307" t="s">
        <v>564</v>
      </c>
      <c r="AF117" s="307"/>
      <c r="AG117" s="307"/>
      <c r="AH117" s="307"/>
      <c r="AI117" s="307" t="s">
        <v>588</v>
      </c>
      <c r="AJ117" s="307"/>
      <c r="AK117" s="307"/>
      <c r="AL117" s="307"/>
      <c r="AM117" s="307" t="s">
        <v>612</v>
      </c>
      <c r="AN117" s="307"/>
      <c r="AO117" s="307"/>
      <c r="AP117" s="307"/>
      <c r="AQ117" s="307" t="s">
        <v>613</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527</v>
      </c>
      <c r="AF118" s="299"/>
      <c r="AG118" s="299"/>
      <c r="AH118" s="300"/>
      <c r="AI118" s="304" t="s">
        <v>524</v>
      </c>
      <c r="AJ118" s="299"/>
      <c r="AK118" s="299"/>
      <c r="AL118" s="300"/>
      <c r="AM118" s="304" t="s">
        <v>519</v>
      </c>
      <c r="AN118" s="299"/>
      <c r="AO118" s="299"/>
      <c r="AP118" s="300"/>
      <c r="AQ118" s="340" t="s">
        <v>514</v>
      </c>
      <c r="AR118" s="341"/>
      <c r="AS118" s="341"/>
      <c r="AT118" s="341"/>
      <c r="AU118" s="341"/>
      <c r="AV118" s="341"/>
      <c r="AW118" s="341"/>
      <c r="AX118" s="342"/>
    </row>
    <row r="119" spans="1:50" ht="23.25" customHeight="1" x14ac:dyDescent="0.15">
      <c r="A119" s="293"/>
      <c r="B119" s="294"/>
      <c r="C119" s="294"/>
      <c r="D119" s="294"/>
      <c r="E119" s="294"/>
      <c r="F119" s="295"/>
      <c r="G119" s="356" t="s">
        <v>589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t="s">
        <v>586</v>
      </c>
      <c r="AC119" s="302"/>
      <c r="AD119" s="303"/>
      <c r="AE119" s="363" t="s">
        <v>564</v>
      </c>
      <c r="AF119" s="363"/>
      <c r="AG119" s="363"/>
      <c r="AH119" s="363"/>
      <c r="AI119" s="363" t="s">
        <v>564</v>
      </c>
      <c r="AJ119" s="363"/>
      <c r="AK119" s="363"/>
      <c r="AL119" s="363"/>
      <c r="AM119" s="363">
        <v>2.2000000000000002</v>
      </c>
      <c r="AN119" s="363"/>
      <c r="AO119" s="363"/>
      <c r="AP119" s="363"/>
      <c r="AQ119" s="363"/>
      <c r="AR119" s="363"/>
      <c r="AS119" s="363"/>
      <c r="AT119" s="363"/>
      <c r="AU119" s="363"/>
      <c r="AV119" s="363"/>
      <c r="AW119" s="363"/>
      <c r="AX119" s="364"/>
    </row>
    <row r="120" spans="1:50" ht="46.5"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712</v>
      </c>
      <c r="AC120" s="347"/>
      <c r="AD120" s="348"/>
      <c r="AE120" s="307" t="s">
        <v>564</v>
      </c>
      <c r="AF120" s="307"/>
      <c r="AG120" s="307"/>
      <c r="AH120" s="307"/>
      <c r="AI120" s="307" t="s">
        <v>564</v>
      </c>
      <c r="AJ120" s="307"/>
      <c r="AK120" s="307"/>
      <c r="AL120" s="307"/>
      <c r="AM120" s="307" t="s">
        <v>707</v>
      </c>
      <c r="AN120" s="307"/>
      <c r="AO120" s="307"/>
      <c r="AP120" s="307"/>
      <c r="AQ120" s="307" t="s">
        <v>708</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527</v>
      </c>
      <c r="AF121" s="299"/>
      <c r="AG121" s="299"/>
      <c r="AH121" s="300"/>
      <c r="AI121" s="304" t="s">
        <v>524</v>
      </c>
      <c r="AJ121" s="299"/>
      <c r="AK121" s="299"/>
      <c r="AL121" s="300"/>
      <c r="AM121" s="304" t="s">
        <v>519</v>
      </c>
      <c r="AN121" s="299"/>
      <c r="AO121" s="299"/>
      <c r="AP121" s="300"/>
      <c r="AQ121" s="340" t="s">
        <v>514</v>
      </c>
      <c r="AR121" s="341"/>
      <c r="AS121" s="341"/>
      <c r="AT121" s="341"/>
      <c r="AU121" s="341"/>
      <c r="AV121" s="341"/>
      <c r="AW121" s="341"/>
      <c r="AX121" s="342"/>
    </row>
    <row r="122" spans="1:50" ht="23.25" customHeight="1" x14ac:dyDescent="0.15">
      <c r="A122" s="293"/>
      <c r="B122" s="294"/>
      <c r="C122" s="294"/>
      <c r="D122" s="294"/>
      <c r="E122" s="294"/>
      <c r="F122" s="295"/>
      <c r="G122" s="356" t="s">
        <v>591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t="s">
        <v>586</v>
      </c>
      <c r="AC122" s="302"/>
      <c r="AD122" s="303"/>
      <c r="AE122" s="363" t="s">
        <v>564</v>
      </c>
      <c r="AF122" s="363"/>
      <c r="AG122" s="363"/>
      <c r="AH122" s="363"/>
      <c r="AI122" s="363" t="s">
        <v>564</v>
      </c>
      <c r="AJ122" s="363"/>
      <c r="AK122" s="363"/>
      <c r="AL122" s="363"/>
      <c r="AM122" s="363">
        <v>23</v>
      </c>
      <c r="AN122" s="363"/>
      <c r="AO122" s="363"/>
      <c r="AP122" s="363"/>
      <c r="AQ122" s="363"/>
      <c r="AR122" s="363"/>
      <c r="AS122" s="363"/>
      <c r="AT122" s="363"/>
      <c r="AU122" s="363"/>
      <c r="AV122" s="363"/>
      <c r="AW122" s="363"/>
      <c r="AX122" s="364"/>
    </row>
    <row r="123" spans="1:50" ht="46.5"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590</v>
      </c>
      <c r="AC123" s="347"/>
      <c r="AD123" s="348"/>
      <c r="AE123" s="307" t="s">
        <v>564</v>
      </c>
      <c r="AF123" s="307"/>
      <c r="AG123" s="307"/>
      <c r="AH123" s="307"/>
      <c r="AI123" s="307" t="s">
        <v>564</v>
      </c>
      <c r="AJ123" s="307"/>
      <c r="AK123" s="307"/>
      <c r="AL123" s="307"/>
      <c r="AM123" s="307" t="s">
        <v>592</v>
      </c>
      <c r="AN123" s="307"/>
      <c r="AO123" s="307"/>
      <c r="AP123" s="307"/>
      <c r="AQ123" s="307" t="s">
        <v>701</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528</v>
      </c>
      <c r="AF124" s="299"/>
      <c r="AG124" s="299"/>
      <c r="AH124" s="300"/>
      <c r="AI124" s="304" t="s">
        <v>524</v>
      </c>
      <c r="AJ124" s="299"/>
      <c r="AK124" s="299"/>
      <c r="AL124" s="300"/>
      <c r="AM124" s="304" t="s">
        <v>519</v>
      </c>
      <c r="AN124" s="299"/>
      <c r="AO124" s="299"/>
      <c r="AP124" s="300"/>
      <c r="AQ124" s="340" t="s">
        <v>514</v>
      </c>
      <c r="AR124" s="341"/>
      <c r="AS124" s="341"/>
      <c r="AT124" s="341"/>
      <c r="AU124" s="341"/>
      <c r="AV124" s="341"/>
      <c r="AW124" s="341"/>
      <c r="AX124" s="342"/>
    </row>
    <row r="125" spans="1:50" ht="23.25" customHeight="1" x14ac:dyDescent="0.15">
      <c r="A125" s="293"/>
      <c r="B125" s="294"/>
      <c r="C125" s="294"/>
      <c r="D125" s="294"/>
      <c r="E125" s="294"/>
      <c r="F125" s="295"/>
      <c r="G125" s="356" t="s">
        <v>709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t="s">
        <v>586</v>
      </c>
      <c r="AC125" s="302"/>
      <c r="AD125" s="303"/>
      <c r="AE125" s="363" t="s">
        <v>564</v>
      </c>
      <c r="AF125" s="363"/>
      <c r="AG125" s="363"/>
      <c r="AH125" s="363"/>
      <c r="AI125" s="363">
        <v>3.5</v>
      </c>
      <c r="AJ125" s="363"/>
      <c r="AK125" s="363"/>
      <c r="AL125" s="363"/>
      <c r="AM125" s="363" t="s">
        <v>564</v>
      </c>
      <c r="AN125" s="363"/>
      <c r="AO125" s="363"/>
      <c r="AP125" s="363"/>
      <c r="AQ125" s="363" t="s">
        <v>711</v>
      </c>
      <c r="AR125" s="363"/>
      <c r="AS125" s="363"/>
      <c r="AT125" s="363"/>
      <c r="AU125" s="363"/>
      <c r="AV125" s="363"/>
      <c r="AW125" s="363"/>
      <c r="AX125" s="364"/>
    </row>
    <row r="126" spans="1:50" ht="46.5"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590</v>
      </c>
      <c r="AC126" s="347"/>
      <c r="AD126" s="348"/>
      <c r="AE126" s="307" t="s">
        <v>564</v>
      </c>
      <c r="AF126" s="307"/>
      <c r="AG126" s="307"/>
      <c r="AH126" s="307"/>
      <c r="AI126" s="307" t="s">
        <v>710</v>
      </c>
      <c r="AJ126" s="307"/>
      <c r="AK126" s="307"/>
      <c r="AL126" s="307"/>
      <c r="AM126" s="307" t="s">
        <v>564</v>
      </c>
      <c r="AN126" s="307"/>
      <c r="AO126" s="307"/>
      <c r="AP126" s="307"/>
      <c r="AQ126" s="307" t="s">
        <v>711</v>
      </c>
      <c r="AR126" s="307"/>
      <c r="AS126" s="307"/>
      <c r="AT126" s="307"/>
      <c r="AU126" s="307"/>
      <c r="AV126" s="307"/>
      <c r="AW126" s="307"/>
      <c r="AX126" s="308"/>
    </row>
    <row r="127" spans="1:50" ht="23.25" customHeight="1" x14ac:dyDescent="0.15">
      <c r="A127" s="563"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527</v>
      </c>
      <c r="AF127" s="299"/>
      <c r="AG127" s="299"/>
      <c r="AH127" s="300"/>
      <c r="AI127" s="304" t="s">
        <v>524</v>
      </c>
      <c r="AJ127" s="299"/>
      <c r="AK127" s="299"/>
      <c r="AL127" s="300"/>
      <c r="AM127" s="304" t="s">
        <v>519</v>
      </c>
      <c r="AN127" s="299"/>
      <c r="AO127" s="299"/>
      <c r="AP127" s="300"/>
      <c r="AQ127" s="340" t="s">
        <v>514</v>
      </c>
      <c r="AR127" s="341"/>
      <c r="AS127" s="341"/>
      <c r="AT127" s="341"/>
      <c r="AU127" s="341"/>
      <c r="AV127" s="341"/>
      <c r="AW127" s="341"/>
      <c r="AX127" s="342"/>
    </row>
    <row r="128" spans="1:50" ht="23.25" customHeight="1" x14ac:dyDescent="0.15">
      <c r="A128" s="293"/>
      <c r="B128" s="294"/>
      <c r="C128" s="294"/>
      <c r="D128" s="294"/>
      <c r="E128" s="294"/>
      <c r="F128" s="295"/>
      <c r="G128" s="356" t="s">
        <v>593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t="s">
        <v>586</v>
      </c>
      <c r="AC128" s="302"/>
      <c r="AD128" s="303"/>
      <c r="AE128" s="363" t="s">
        <v>564</v>
      </c>
      <c r="AF128" s="363"/>
      <c r="AG128" s="363"/>
      <c r="AH128" s="363"/>
      <c r="AI128" s="363" t="s">
        <v>564</v>
      </c>
      <c r="AJ128" s="363"/>
      <c r="AK128" s="363"/>
      <c r="AL128" s="363"/>
      <c r="AM128" s="363">
        <v>13</v>
      </c>
      <c r="AN128" s="363"/>
      <c r="AO128" s="363"/>
      <c r="AP128" s="363"/>
      <c r="AQ128" s="363">
        <v>13</v>
      </c>
      <c r="AR128" s="363"/>
      <c r="AS128" s="363"/>
      <c r="AT128" s="363"/>
      <c r="AU128" s="363"/>
      <c r="AV128" s="363"/>
      <c r="AW128" s="363"/>
      <c r="AX128" s="364"/>
    </row>
    <row r="129" spans="1:50" ht="46.5"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590</v>
      </c>
      <c r="AC129" s="347"/>
      <c r="AD129" s="348"/>
      <c r="AE129" s="307" t="s">
        <v>564</v>
      </c>
      <c r="AF129" s="307"/>
      <c r="AG129" s="307"/>
      <c r="AH129" s="307"/>
      <c r="AI129" s="307" t="s">
        <v>564</v>
      </c>
      <c r="AJ129" s="307"/>
      <c r="AK129" s="307"/>
      <c r="AL129" s="307"/>
      <c r="AM129" s="307" t="s">
        <v>721</v>
      </c>
      <c r="AN129" s="307"/>
      <c r="AO129" s="307"/>
      <c r="AP129" s="307"/>
      <c r="AQ129" s="307" t="s">
        <v>720</v>
      </c>
      <c r="AR129" s="307"/>
      <c r="AS129" s="307"/>
      <c r="AT129" s="307"/>
      <c r="AU129" s="307"/>
      <c r="AV129" s="307"/>
      <c r="AW129" s="307"/>
      <c r="AX129" s="308"/>
    </row>
    <row r="130" spans="1:50" ht="45" customHeight="1" x14ac:dyDescent="0.15">
      <c r="A130" s="1000" t="s">
        <v>557</v>
      </c>
      <c r="B130" s="998"/>
      <c r="C130" s="997" t="s">
        <v>358</v>
      </c>
      <c r="D130" s="998"/>
      <c r="E130" s="309" t="s">
        <v>387</v>
      </c>
      <c r="F130" s="310"/>
      <c r="G130" s="311" t="s">
        <v>603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604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527</v>
      </c>
      <c r="AF132" s="266"/>
      <c r="AG132" s="266"/>
      <c r="AH132" s="266"/>
      <c r="AI132" s="266" t="s">
        <v>524</v>
      </c>
      <c r="AJ132" s="266"/>
      <c r="AK132" s="266"/>
      <c r="AL132" s="266"/>
      <c r="AM132" s="266" t="s">
        <v>519</v>
      </c>
      <c r="AN132" s="266"/>
      <c r="AO132" s="266"/>
      <c r="AP132" s="268"/>
      <c r="AQ132" s="268" t="s">
        <v>354</v>
      </c>
      <c r="AR132" s="269"/>
      <c r="AS132" s="269"/>
      <c r="AT132" s="270"/>
      <c r="AU132" s="280" t="s">
        <v>370</v>
      </c>
      <c r="AV132" s="280"/>
      <c r="AW132" s="280"/>
      <c r="AX132" s="281"/>
    </row>
    <row r="133" spans="1:50" ht="18.75"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v>32</v>
      </c>
      <c r="AR133" s="272"/>
      <c r="AS133" s="138" t="s">
        <v>355</v>
      </c>
      <c r="AT133" s="173"/>
      <c r="AU133" s="137">
        <v>34</v>
      </c>
      <c r="AV133" s="137"/>
      <c r="AW133" s="138" t="s">
        <v>300</v>
      </c>
      <c r="AX133" s="139"/>
    </row>
    <row r="134" spans="1:50" ht="45" customHeight="1" x14ac:dyDescent="0.15">
      <c r="A134" s="1001"/>
      <c r="B134" s="253"/>
      <c r="C134" s="252"/>
      <c r="D134" s="253"/>
      <c r="E134" s="252"/>
      <c r="F134" s="315"/>
      <c r="G134" s="231" t="s">
        <v>655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488</v>
      </c>
      <c r="AC134" s="222"/>
      <c r="AD134" s="222"/>
      <c r="AE134" s="267">
        <v>75</v>
      </c>
      <c r="AF134" s="113"/>
      <c r="AG134" s="113"/>
      <c r="AH134" s="113"/>
      <c r="AI134" s="267">
        <v>76.599999999999994</v>
      </c>
      <c r="AJ134" s="113"/>
      <c r="AK134" s="113"/>
      <c r="AL134" s="113"/>
      <c r="AM134" s="267" t="s">
        <v>651</v>
      </c>
      <c r="AN134" s="113"/>
      <c r="AO134" s="113"/>
      <c r="AP134" s="113"/>
      <c r="AQ134" s="267" t="s">
        <v>564</v>
      </c>
      <c r="AR134" s="113"/>
      <c r="AS134" s="113"/>
      <c r="AT134" s="113"/>
      <c r="AU134" s="267" t="s">
        <v>564</v>
      </c>
      <c r="AV134" s="113"/>
      <c r="AW134" s="113"/>
      <c r="AX134" s="223"/>
    </row>
    <row r="135" spans="1:50" ht="45"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488</v>
      </c>
      <c r="AC135" s="134"/>
      <c r="AD135" s="134"/>
      <c r="AE135" s="267">
        <v>80.900000000000006</v>
      </c>
      <c r="AF135" s="113"/>
      <c r="AG135" s="113"/>
      <c r="AH135" s="113"/>
      <c r="AI135" s="267">
        <v>85.7</v>
      </c>
      <c r="AJ135" s="113"/>
      <c r="AK135" s="113"/>
      <c r="AL135" s="113"/>
      <c r="AM135" s="267">
        <v>90.5</v>
      </c>
      <c r="AN135" s="113"/>
      <c r="AO135" s="113"/>
      <c r="AP135" s="113"/>
      <c r="AQ135" s="267">
        <v>100</v>
      </c>
      <c r="AR135" s="113"/>
      <c r="AS135" s="113"/>
      <c r="AT135" s="113"/>
      <c r="AU135" s="267">
        <v>100</v>
      </c>
      <c r="AV135" s="113"/>
      <c r="AW135" s="113"/>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527</v>
      </c>
      <c r="AF136" s="266"/>
      <c r="AG136" s="266"/>
      <c r="AH136" s="266"/>
      <c r="AI136" s="266" t="s">
        <v>524</v>
      </c>
      <c r="AJ136" s="266"/>
      <c r="AK136" s="266"/>
      <c r="AL136" s="266"/>
      <c r="AM136" s="266" t="s">
        <v>519</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527</v>
      </c>
      <c r="AF140" s="266"/>
      <c r="AG140" s="266"/>
      <c r="AH140" s="266"/>
      <c r="AI140" s="266" t="s">
        <v>524</v>
      </c>
      <c r="AJ140" s="266"/>
      <c r="AK140" s="266"/>
      <c r="AL140" s="266"/>
      <c r="AM140" s="266" t="s">
        <v>519</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527</v>
      </c>
      <c r="AF144" s="266"/>
      <c r="AG144" s="266"/>
      <c r="AH144" s="266"/>
      <c r="AI144" s="266" t="s">
        <v>524</v>
      </c>
      <c r="AJ144" s="266"/>
      <c r="AK144" s="266"/>
      <c r="AL144" s="266"/>
      <c r="AM144" s="266" t="s">
        <v>519</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527</v>
      </c>
      <c r="AF148" s="266"/>
      <c r="AG148" s="266"/>
      <c r="AH148" s="266"/>
      <c r="AI148" s="266" t="s">
        <v>524</v>
      </c>
      <c r="AJ148" s="266"/>
      <c r="AK148" s="266"/>
      <c r="AL148" s="266"/>
      <c r="AM148" s="266" t="s">
        <v>519</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8"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8" t="s">
        <v>456</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8" t="s">
        <v>456</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8" t="s">
        <v>456</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8" t="s">
        <v>456</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728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2" customHeight="1" x14ac:dyDescent="0.15">
      <c r="A189" s="1001"/>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527</v>
      </c>
      <c r="AF192" s="266"/>
      <c r="AG192" s="266"/>
      <c r="AH192" s="266"/>
      <c r="AI192" s="266" t="s">
        <v>524</v>
      </c>
      <c r="AJ192" s="266"/>
      <c r="AK192" s="266"/>
      <c r="AL192" s="266"/>
      <c r="AM192" s="266" t="s">
        <v>519</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528</v>
      </c>
      <c r="AF196" s="266"/>
      <c r="AG196" s="266"/>
      <c r="AH196" s="266"/>
      <c r="AI196" s="266" t="s">
        <v>524</v>
      </c>
      <c r="AJ196" s="266"/>
      <c r="AK196" s="266"/>
      <c r="AL196" s="266"/>
      <c r="AM196" s="266" t="s">
        <v>519</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527</v>
      </c>
      <c r="AF200" s="266"/>
      <c r="AG200" s="266"/>
      <c r="AH200" s="266"/>
      <c r="AI200" s="266" t="s">
        <v>524</v>
      </c>
      <c r="AJ200" s="266"/>
      <c r="AK200" s="266"/>
      <c r="AL200" s="266"/>
      <c r="AM200" s="266" t="s">
        <v>519</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527</v>
      </c>
      <c r="AF204" s="266"/>
      <c r="AG204" s="266"/>
      <c r="AH204" s="266"/>
      <c r="AI204" s="266" t="s">
        <v>524</v>
      </c>
      <c r="AJ204" s="266"/>
      <c r="AK204" s="266"/>
      <c r="AL204" s="266"/>
      <c r="AM204" s="266" t="s">
        <v>519</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527</v>
      </c>
      <c r="AF208" s="266"/>
      <c r="AG208" s="266"/>
      <c r="AH208" s="266"/>
      <c r="AI208" s="266" t="s">
        <v>524</v>
      </c>
      <c r="AJ208" s="266"/>
      <c r="AK208" s="266"/>
      <c r="AL208" s="266"/>
      <c r="AM208" s="266" t="s">
        <v>519</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8"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8" t="s">
        <v>456</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8" t="s">
        <v>456</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8" t="s">
        <v>456</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8" t="s">
        <v>456</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1"/>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527</v>
      </c>
      <c r="AF252" s="266"/>
      <c r="AG252" s="266"/>
      <c r="AH252" s="266"/>
      <c r="AI252" s="266" t="s">
        <v>524</v>
      </c>
      <c r="AJ252" s="266"/>
      <c r="AK252" s="266"/>
      <c r="AL252" s="266"/>
      <c r="AM252" s="266" t="s">
        <v>519</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527</v>
      </c>
      <c r="AF256" s="266"/>
      <c r="AG256" s="266"/>
      <c r="AH256" s="266"/>
      <c r="AI256" s="266" t="s">
        <v>524</v>
      </c>
      <c r="AJ256" s="266"/>
      <c r="AK256" s="266"/>
      <c r="AL256" s="266"/>
      <c r="AM256" s="266" t="s">
        <v>520</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527</v>
      </c>
      <c r="AF260" s="266"/>
      <c r="AG260" s="266"/>
      <c r="AH260" s="266"/>
      <c r="AI260" s="266" t="s">
        <v>524</v>
      </c>
      <c r="AJ260" s="266"/>
      <c r="AK260" s="266"/>
      <c r="AL260" s="266"/>
      <c r="AM260" s="266" t="s">
        <v>520</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527</v>
      </c>
      <c r="AF264" s="182"/>
      <c r="AG264" s="182"/>
      <c r="AH264" s="182"/>
      <c r="AI264" s="182" t="s">
        <v>524</v>
      </c>
      <c r="AJ264" s="182"/>
      <c r="AK264" s="182"/>
      <c r="AL264" s="182"/>
      <c r="AM264" s="182" t="s">
        <v>519</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528</v>
      </c>
      <c r="AF268" s="266"/>
      <c r="AG268" s="266"/>
      <c r="AH268" s="266"/>
      <c r="AI268" s="266" t="s">
        <v>524</v>
      </c>
      <c r="AJ268" s="266"/>
      <c r="AK268" s="266"/>
      <c r="AL268" s="266"/>
      <c r="AM268" s="266" t="s">
        <v>519</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8"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8" t="s">
        <v>456</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8" t="s">
        <v>456</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8" t="s">
        <v>456</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8" t="s">
        <v>456</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527</v>
      </c>
      <c r="AF312" s="266"/>
      <c r="AG312" s="266"/>
      <c r="AH312" s="266"/>
      <c r="AI312" s="266" t="s">
        <v>524</v>
      </c>
      <c r="AJ312" s="266"/>
      <c r="AK312" s="266"/>
      <c r="AL312" s="266"/>
      <c r="AM312" s="266" t="s">
        <v>519</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527</v>
      </c>
      <c r="AF316" s="266"/>
      <c r="AG316" s="266"/>
      <c r="AH316" s="266"/>
      <c r="AI316" s="266" t="s">
        <v>524</v>
      </c>
      <c r="AJ316" s="266"/>
      <c r="AK316" s="266"/>
      <c r="AL316" s="266"/>
      <c r="AM316" s="266" t="s">
        <v>519</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527</v>
      </c>
      <c r="AF320" s="266"/>
      <c r="AG320" s="266"/>
      <c r="AH320" s="266"/>
      <c r="AI320" s="266" t="s">
        <v>524</v>
      </c>
      <c r="AJ320" s="266"/>
      <c r="AK320" s="266"/>
      <c r="AL320" s="266"/>
      <c r="AM320" s="266" t="s">
        <v>520</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527</v>
      </c>
      <c r="AF324" s="266"/>
      <c r="AG324" s="266"/>
      <c r="AH324" s="266"/>
      <c r="AI324" s="266" t="s">
        <v>524</v>
      </c>
      <c r="AJ324" s="266"/>
      <c r="AK324" s="266"/>
      <c r="AL324" s="266"/>
      <c r="AM324" s="266" t="s">
        <v>519</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528</v>
      </c>
      <c r="AF328" s="266"/>
      <c r="AG328" s="266"/>
      <c r="AH328" s="266"/>
      <c r="AI328" s="266" t="s">
        <v>524</v>
      </c>
      <c r="AJ328" s="266"/>
      <c r="AK328" s="266"/>
      <c r="AL328" s="266"/>
      <c r="AM328" s="266" t="s">
        <v>520</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8"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8" t="s">
        <v>456</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8" t="s">
        <v>456</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8" t="s">
        <v>456</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8" t="s">
        <v>456</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527</v>
      </c>
      <c r="AF372" s="266"/>
      <c r="AG372" s="266"/>
      <c r="AH372" s="266"/>
      <c r="AI372" s="266" t="s">
        <v>524</v>
      </c>
      <c r="AJ372" s="266"/>
      <c r="AK372" s="266"/>
      <c r="AL372" s="266"/>
      <c r="AM372" s="266" t="s">
        <v>519</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527</v>
      </c>
      <c r="AF376" s="266"/>
      <c r="AG376" s="266"/>
      <c r="AH376" s="266"/>
      <c r="AI376" s="266" t="s">
        <v>524</v>
      </c>
      <c r="AJ376" s="266"/>
      <c r="AK376" s="266"/>
      <c r="AL376" s="266"/>
      <c r="AM376" s="266" t="s">
        <v>519</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527</v>
      </c>
      <c r="AF380" s="266"/>
      <c r="AG380" s="266"/>
      <c r="AH380" s="266"/>
      <c r="AI380" s="266" t="s">
        <v>524</v>
      </c>
      <c r="AJ380" s="266"/>
      <c r="AK380" s="266"/>
      <c r="AL380" s="266"/>
      <c r="AM380" s="266" t="s">
        <v>519</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527</v>
      </c>
      <c r="AF384" s="266"/>
      <c r="AG384" s="266"/>
      <c r="AH384" s="266"/>
      <c r="AI384" s="266" t="s">
        <v>524</v>
      </c>
      <c r="AJ384" s="266"/>
      <c r="AK384" s="266"/>
      <c r="AL384" s="266"/>
      <c r="AM384" s="266" t="s">
        <v>519</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527</v>
      </c>
      <c r="AF388" s="266"/>
      <c r="AG388" s="266"/>
      <c r="AH388" s="266"/>
      <c r="AI388" s="266" t="s">
        <v>524</v>
      </c>
      <c r="AJ388" s="266"/>
      <c r="AK388" s="266"/>
      <c r="AL388" s="266"/>
      <c r="AM388" s="266" t="s">
        <v>519</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8"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8" t="s">
        <v>456</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8" t="s">
        <v>456</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8" t="s">
        <v>456</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8" t="s">
        <v>456</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553</v>
      </c>
      <c r="D430" s="251"/>
      <c r="E430" s="239" t="s">
        <v>537</v>
      </c>
      <c r="F430" s="455"/>
      <c r="G430" s="241" t="s">
        <v>374</v>
      </c>
      <c r="H430" s="159"/>
      <c r="I430" s="159"/>
      <c r="J430" s="242" t="s">
        <v>594</v>
      </c>
      <c r="K430" s="243"/>
      <c r="L430" s="243"/>
      <c r="M430" s="243"/>
      <c r="N430" s="243"/>
      <c r="O430" s="243"/>
      <c r="P430" s="243"/>
      <c r="Q430" s="243"/>
      <c r="R430" s="243"/>
      <c r="S430" s="243"/>
      <c r="T430" s="244"/>
      <c r="U430" s="245" t="s">
        <v>565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520</v>
      </c>
      <c r="AJ431" s="182"/>
      <c r="AK431" s="182"/>
      <c r="AL431" s="177"/>
      <c r="AM431" s="182" t="s">
        <v>515</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01"/>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4"/>
      <c r="AI433" s="112"/>
      <c r="AJ433" s="113"/>
      <c r="AK433" s="113"/>
      <c r="AL433" s="113"/>
      <c r="AM433" s="112" t="s">
        <v>564</v>
      </c>
      <c r="AN433" s="113"/>
      <c r="AO433" s="113"/>
      <c r="AP433" s="114"/>
      <c r="AQ433" s="112"/>
      <c r="AR433" s="113"/>
      <c r="AS433" s="113"/>
      <c r="AT433" s="114"/>
      <c r="AU433" s="113"/>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t="s">
        <v>564</v>
      </c>
      <c r="AN434" s="113"/>
      <c r="AO434" s="113"/>
      <c r="AP434" s="114"/>
      <c r="AQ434" s="112"/>
      <c r="AR434" s="113"/>
      <c r="AS434" s="113"/>
      <c r="AT434" s="114"/>
      <c r="AU434" s="113"/>
      <c r="AV434" s="113"/>
      <c r="AW434" s="113"/>
      <c r="AX434" s="223"/>
    </row>
    <row r="435" spans="1:50" ht="23.25"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t="s">
        <v>564</v>
      </c>
      <c r="AN435" s="113"/>
      <c r="AO435" s="113"/>
      <c r="AP435" s="114"/>
      <c r="AQ435" s="112"/>
      <c r="AR435" s="113"/>
      <c r="AS435" s="113"/>
      <c r="AT435" s="114"/>
      <c r="AU435" s="113"/>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519</v>
      </c>
      <c r="AJ436" s="182"/>
      <c r="AK436" s="182"/>
      <c r="AL436" s="177"/>
      <c r="AM436" s="182" t="s">
        <v>515</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519</v>
      </c>
      <c r="AJ441" s="182"/>
      <c r="AK441" s="182"/>
      <c r="AL441" s="177"/>
      <c r="AM441" s="182" t="s">
        <v>511</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519</v>
      </c>
      <c r="AJ446" s="182"/>
      <c r="AK446" s="182"/>
      <c r="AL446" s="177"/>
      <c r="AM446" s="182" t="s">
        <v>516</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519</v>
      </c>
      <c r="AJ451" s="182"/>
      <c r="AK451" s="182"/>
      <c r="AL451" s="177"/>
      <c r="AM451" s="182" t="s">
        <v>515</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519</v>
      </c>
      <c r="AJ456" s="182"/>
      <c r="AK456" s="182"/>
      <c r="AL456" s="177"/>
      <c r="AM456" s="182" t="s">
        <v>515</v>
      </c>
      <c r="AN456" s="182"/>
      <c r="AO456" s="182"/>
      <c r="AP456" s="177"/>
      <c r="AQ456" s="177" t="s">
        <v>354</v>
      </c>
      <c r="AR456" s="170"/>
      <c r="AS456" s="170"/>
      <c r="AT456" s="171"/>
      <c r="AU456" s="135" t="s">
        <v>253</v>
      </c>
      <c r="AV456" s="135"/>
      <c r="AW456" s="135"/>
      <c r="AX456" s="136"/>
    </row>
    <row r="457" spans="1:50" ht="18.75"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1001"/>
      <c r="B458" s="253"/>
      <c r="C458" s="252"/>
      <c r="D458" s="253"/>
      <c r="E458" s="167"/>
      <c r="F458" s="168"/>
      <c r="G458" s="231" t="s">
        <v>565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594</v>
      </c>
      <c r="AF458" s="113"/>
      <c r="AG458" s="113"/>
      <c r="AH458" s="113"/>
      <c r="AI458" s="112" t="s">
        <v>594</v>
      </c>
      <c r="AJ458" s="113"/>
      <c r="AK458" s="113"/>
      <c r="AL458" s="113"/>
      <c r="AM458" s="112" t="s">
        <v>564</v>
      </c>
      <c r="AN458" s="113"/>
      <c r="AO458" s="113"/>
      <c r="AP458" s="114"/>
      <c r="AQ458" s="112" t="s">
        <v>594</v>
      </c>
      <c r="AR458" s="113"/>
      <c r="AS458" s="113"/>
      <c r="AT458" s="114"/>
      <c r="AU458" s="113" t="s">
        <v>594</v>
      </c>
      <c r="AV458" s="113"/>
      <c r="AW458" s="113"/>
      <c r="AX458" s="223"/>
    </row>
    <row r="459" spans="1:50" ht="23.25"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565</v>
      </c>
      <c r="AC459" s="222"/>
      <c r="AD459" s="222"/>
      <c r="AE459" s="112" t="s">
        <v>594</v>
      </c>
      <c r="AF459" s="113"/>
      <c r="AG459" s="113"/>
      <c r="AH459" s="114"/>
      <c r="AI459" s="112" t="s">
        <v>594</v>
      </c>
      <c r="AJ459" s="113"/>
      <c r="AK459" s="113"/>
      <c r="AL459" s="113"/>
      <c r="AM459" s="112" t="s">
        <v>564</v>
      </c>
      <c r="AN459" s="113"/>
      <c r="AO459" s="113"/>
      <c r="AP459" s="114"/>
      <c r="AQ459" s="112" t="s">
        <v>594</v>
      </c>
      <c r="AR459" s="113"/>
      <c r="AS459" s="113"/>
      <c r="AT459" s="114"/>
      <c r="AU459" s="113" t="s">
        <v>594</v>
      </c>
      <c r="AV459" s="113"/>
      <c r="AW459" s="113"/>
      <c r="AX459" s="223"/>
    </row>
    <row r="460" spans="1:50" ht="23.25"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594</v>
      </c>
      <c r="AF460" s="113"/>
      <c r="AG460" s="113"/>
      <c r="AH460" s="114"/>
      <c r="AI460" s="112" t="s">
        <v>594</v>
      </c>
      <c r="AJ460" s="113"/>
      <c r="AK460" s="113"/>
      <c r="AL460" s="113"/>
      <c r="AM460" s="112" t="s">
        <v>564</v>
      </c>
      <c r="AN460" s="113"/>
      <c r="AO460" s="113"/>
      <c r="AP460" s="114"/>
      <c r="AQ460" s="112" t="s">
        <v>594</v>
      </c>
      <c r="AR460" s="113"/>
      <c r="AS460" s="113"/>
      <c r="AT460" s="114"/>
      <c r="AU460" s="113" t="s">
        <v>594</v>
      </c>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519</v>
      </c>
      <c r="AJ461" s="182"/>
      <c r="AK461" s="182"/>
      <c r="AL461" s="177"/>
      <c r="AM461" s="182" t="s">
        <v>517</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519</v>
      </c>
      <c r="AJ466" s="182"/>
      <c r="AK466" s="182"/>
      <c r="AL466" s="177"/>
      <c r="AM466" s="182" t="s">
        <v>515</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519</v>
      </c>
      <c r="AJ471" s="182"/>
      <c r="AK471" s="182"/>
      <c r="AL471" s="177"/>
      <c r="AM471" s="182" t="s">
        <v>511</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519</v>
      </c>
      <c r="AJ476" s="182"/>
      <c r="AK476" s="182"/>
      <c r="AL476" s="177"/>
      <c r="AM476" s="182" t="s">
        <v>515</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1"/>
      <c r="B481" s="253"/>
      <c r="C481" s="252"/>
      <c r="D481" s="253"/>
      <c r="E481" s="158" t="s">
        <v>559</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1"/>
      <c r="B482" s="253"/>
      <c r="C482" s="252"/>
      <c r="D482" s="253"/>
      <c r="E482" s="161" t="s">
        <v>565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554</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520</v>
      </c>
      <c r="AJ485" s="182"/>
      <c r="AK485" s="182"/>
      <c r="AL485" s="177"/>
      <c r="AM485" s="182" t="s">
        <v>517</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519</v>
      </c>
      <c r="AJ490" s="182"/>
      <c r="AK490" s="182"/>
      <c r="AL490" s="177"/>
      <c r="AM490" s="182" t="s">
        <v>517</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519</v>
      </c>
      <c r="AJ495" s="182"/>
      <c r="AK495" s="182"/>
      <c r="AL495" s="177"/>
      <c r="AM495" s="182" t="s">
        <v>515</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519</v>
      </c>
      <c r="AJ500" s="182"/>
      <c r="AK500" s="182"/>
      <c r="AL500" s="177"/>
      <c r="AM500" s="182" t="s">
        <v>516</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519</v>
      </c>
      <c r="AJ505" s="182"/>
      <c r="AK505" s="182"/>
      <c r="AL505" s="177"/>
      <c r="AM505" s="182" t="s">
        <v>517</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519</v>
      </c>
      <c r="AJ510" s="182"/>
      <c r="AK510" s="182"/>
      <c r="AL510" s="177"/>
      <c r="AM510" s="182" t="s">
        <v>515</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520</v>
      </c>
      <c r="AJ515" s="182"/>
      <c r="AK515" s="182"/>
      <c r="AL515" s="177"/>
      <c r="AM515" s="182" t="s">
        <v>515</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520</v>
      </c>
      <c r="AJ520" s="182"/>
      <c r="AK520" s="182"/>
      <c r="AL520" s="177"/>
      <c r="AM520" s="182" t="s">
        <v>515</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519</v>
      </c>
      <c r="AJ525" s="182"/>
      <c r="AK525" s="182"/>
      <c r="AL525" s="177"/>
      <c r="AM525" s="182" t="s">
        <v>511</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519</v>
      </c>
      <c r="AJ530" s="182"/>
      <c r="AK530" s="182"/>
      <c r="AL530" s="177"/>
      <c r="AM530" s="182" t="s">
        <v>515</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560</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555</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520</v>
      </c>
      <c r="AJ539" s="182"/>
      <c r="AK539" s="182"/>
      <c r="AL539" s="177"/>
      <c r="AM539" s="182" t="s">
        <v>515</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519</v>
      </c>
      <c r="AJ544" s="182"/>
      <c r="AK544" s="182"/>
      <c r="AL544" s="177"/>
      <c r="AM544" s="182" t="s">
        <v>517</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519</v>
      </c>
      <c r="AJ549" s="182"/>
      <c r="AK549" s="182"/>
      <c r="AL549" s="177"/>
      <c r="AM549" s="182" t="s">
        <v>511</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519</v>
      </c>
      <c r="AJ554" s="182"/>
      <c r="AK554" s="182"/>
      <c r="AL554" s="177"/>
      <c r="AM554" s="182" t="s">
        <v>511</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519</v>
      </c>
      <c r="AJ559" s="182"/>
      <c r="AK559" s="182"/>
      <c r="AL559" s="177"/>
      <c r="AM559" s="182" t="s">
        <v>515</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519</v>
      </c>
      <c r="AJ564" s="182"/>
      <c r="AK564" s="182"/>
      <c r="AL564" s="177"/>
      <c r="AM564" s="182" t="s">
        <v>511</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520</v>
      </c>
      <c r="AJ569" s="182"/>
      <c r="AK569" s="182"/>
      <c r="AL569" s="177"/>
      <c r="AM569" s="182" t="s">
        <v>511</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519</v>
      </c>
      <c r="AJ574" s="182"/>
      <c r="AK574" s="182"/>
      <c r="AL574" s="177"/>
      <c r="AM574" s="182" t="s">
        <v>511</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519</v>
      </c>
      <c r="AJ579" s="182"/>
      <c r="AK579" s="182"/>
      <c r="AL579" s="177"/>
      <c r="AM579" s="182" t="s">
        <v>511</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519</v>
      </c>
      <c r="AJ584" s="182"/>
      <c r="AK584" s="182"/>
      <c r="AL584" s="177"/>
      <c r="AM584" s="182" t="s">
        <v>515</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560</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554</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519</v>
      </c>
      <c r="AJ593" s="182"/>
      <c r="AK593" s="182"/>
      <c r="AL593" s="177"/>
      <c r="AM593" s="182" t="s">
        <v>511</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520</v>
      </c>
      <c r="AJ598" s="182"/>
      <c r="AK598" s="182"/>
      <c r="AL598" s="177"/>
      <c r="AM598" s="182" t="s">
        <v>516</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519</v>
      </c>
      <c r="AJ603" s="182"/>
      <c r="AK603" s="182"/>
      <c r="AL603" s="177"/>
      <c r="AM603" s="182" t="s">
        <v>511</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519</v>
      </c>
      <c r="AJ608" s="182"/>
      <c r="AK608" s="182"/>
      <c r="AL608" s="177"/>
      <c r="AM608" s="182" t="s">
        <v>511</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519</v>
      </c>
      <c r="AJ613" s="182"/>
      <c r="AK613" s="182"/>
      <c r="AL613" s="177"/>
      <c r="AM613" s="182" t="s">
        <v>515</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519</v>
      </c>
      <c r="AJ618" s="182"/>
      <c r="AK618" s="182"/>
      <c r="AL618" s="177"/>
      <c r="AM618" s="182" t="s">
        <v>515</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519</v>
      </c>
      <c r="AJ623" s="182"/>
      <c r="AK623" s="182"/>
      <c r="AL623" s="177"/>
      <c r="AM623" s="182" t="s">
        <v>516</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519</v>
      </c>
      <c r="AJ628" s="182"/>
      <c r="AK628" s="182"/>
      <c r="AL628" s="177"/>
      <c r="AM628" s="182" t="s">
        <v>515</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519</v>
      </c>
      <c r="AJ633" s="182"/>
      <c r="AK633" s="182"/>
      <c r="AL633" s="177"/>
      <c r="AM633" s="182" t="s">
        <v>511</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519</v>
      </c>
      <c r="AJ638" s="182"/>
      <c r="AK638" s="182"/>
      <c r="AL638" s="177"/>
      <c r="AM638" s="182" t="s">
        <v>515</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560</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555</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520</v>
      </c>
      <c r="AJ647" s="182"/>
      <c r="AK647" s="182"/>
      <c r="AL647" s="177"/>
      <c r="AM647" s="182" t="s">
        <v>511</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519</v>
      </c>
      <c r="AJ652" s="182"/>
      <c r="AK652" s="182"/>
      <c r="AL652" s="177"/>
      <c r="AM652" s="182" t="s">
        <v>511</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519</v>
      </c>
      <c r="AJ657" s="182"/>
      <c r="AK657" s="182"/>
      <c r="AL657" s="177"/>
      <c r="AM657" s="182" t="s">
        <v>515</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519</v>
      </c>
      <c r="AJ662" s="182"/>
      <c r="AK662" s="182"/>
      <c r="AL662" s="177"/>
      <c r="AM662" s="182" t="s">
        <v>511</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519</v>
      </c>
      <c r="AJ667" s="182"/>
      <c r="AK667" s="182"/>
      <c r="AL667" s="177"/>
      <c r="AM667" s="182" t="s">
        <v>511</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520</v>
      </c>
      <c r="AJ672" s="182"/>
      <c r="AK672" s="182"/>
      <c r="AL672" s="177"/>
      <c r="AM672" s="182" t="s">
        <v>511</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519</v>
      </c>
      <c r="AJ677" s="182"/>
      <c r="AK677" s="182"/>
      <c r="AL677" s="177"/>
      <c r="AM677" s="182" t="s">
        <v>517</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520</v>
      </c>
      <c r="AJ682" s="182"/>
      <c r="AK682" s="182"/>
      <c r="AL682" s="177"/>
      <c r="AM682" s="182" t="s">
        <v>515</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519</v>
      </c>
      <c r="AJ687" s="182"/>
      <c r="AK687" s="182"/>
      <c r="AL687" s="177"/>
      <c r="AM687" s="182" t="s">
        <v>511</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519</v>
      </c>
      <c r="AJ692" s="182"/>
      <c r="AK692" s="182"/>
      <c r="AL692" s="177"/>
      <c r="AM692" s="182" t="s">
        <v>516</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560</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7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602</v>
      </c>
      <c r="AE702" s="903"/>
      <c r="AF702" s="903"/>
      <c r="AG702" s="892" t="s">
        <v>595</v>
      </c>
      <c r="AH702" s="893"/>
      <c r="AI702" s="893"/>
      <c r="AJ702" s="893"/>
      <c r="AK702" s="893"/>
      <c r="AL702" s="893"/>
      <c r="AM702" s="893"/>
      <c r="AN702" s="893"/>
      <c r="AO702" s="893"/>
      <c r="AP702" s="893"/>
      <c r="AQ702" s="893"/>
      <c r="AR702" s="893"/>
      <c r="AS702" s="893"/>
      <c r="AT702" s="893"/>
      <c r="AU702" s="893"/>
      <c r="AV702" s="893"/>
      <c r="AW702" s="893"/>
      <c r="AX702" s="894"/>
    </row>
    <row r="703" spans="1:50" ht="60"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602</v>
      </c>
      <c r="AE703" s="156"/>
      <c r="AF703" s="156"/>
      <c r="AG703" s="671" t="s">
        <v>723</v>
      </c>
      <c r="AH703" s="672"/>
      <c r="AI703" s="672"/>
      <c r="AJ703" s="672"/>
      <c r="AK703" s="672"/>
      <c r="AL703" s="672"/>
      <c r="AM703" s="672"/>
      <c r="AN703" s="672"/>
      <c r="AO703" s="672"/>
      <c r="AP703" s="672"/>
      <c r="AQ703" s="672"/>
      <c r="AR703" s="672"/>
      <c r="AS703" s="672"/>
      <c r="AT703" s="672"/>
      <c r="AU703" s="672"/>
      <c r="AV703" s="672"/>
      <c r="AW703" s="672"/>
      <c r="AX703" s="673"/>
    </row>
    <row r="704" spans="1:50" ht="46.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602</v>
      </c>
      <c r="AE704" s="593"/>
      <c r="AF704" s="593"/>
      <c r="AG704" s="432" t="s">
        <v>713</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702</v>
      </c>
      <c r="AE705" s="740"/>
      <c r="AF705" s="740"/>
      <c r="AG705" s="161" t="s">
        <v>717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2"/>
      <c r="B706" s="777"/>
      <c r="C706" s="621"/>
      <c r="D706" s="622"/>
      <c r="E706" s="690" t="s">
        <v>498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611</v>
      </c>
      <c r="AE706" s="156"/>
      <c r="AF706" s="157"/>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703</v>
      </c>
      <c r="AE707" s="591"/>
      <c r="AF707" s="591"/>
      <c r="AG707" s="432"/>
      <c r="AH707" s="234"/>
      <c r="AI707" s="234"/>
      <c r="AJ707" s="234"/>
      <c r="AK707" s="234"/>
      <c r="AL707" s="234"/>
      <c r="AM707" s="234"/>
      <c r="AN707" s="234"/>
      <c r="AO707" s="234"/>
      <c r="AP707" s="234"/>
      <c r="AQ707" s="234"/>
      <c r="AR707" s="234"/>
      <c r="AS707" s="234"/>
      <c r="AT707" s="234"/>
      <c r="AU707" s="234"/>
      <c r="AV707" s="234"/>
      <c r="AW707" s="234"/>
      <c r="AX707" s="433"/>
    </row>
    <row r="708" spans="1:50" ht="48.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602</v>
      </c>
      <c r="AE708" s="675"/>
      <c r="AF708" s="675"/>
      <c r="AG708" s="533" t="s">
        <v>596</v>
      </c>
      <c r="AH708" s="534"/>
      <c r="AI708" s="534"/>
      <c r="AJ708" s="534"/>
      <c r="AK708" s="534"/>
      <c r="AL708" s="534"/>
      <c r="AM708" s="534"/>
      <c r="AN708" s="534"/>
      <c r="AO708" s="534"/>
      <c r="AP708" s="534"/>
      <c r="AQ708" s="534"/>
      <c r="AR708" s="534"/>
      <c r="AS708" s="534"/>
      <c r="AT708" s="534"/>
      <c r="AU708" s="534"/>
      <c r="AV708" s="534"/>
      <c r="AW708" s="534"/>
      <c r="AX708" s="535"/>
    </row>
    <row r="709" spans="1:50" ht="43.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602</v>
      </c>
      <c r="AE709" s="156"/>
      <c r="AF709" s="156"/>
      <c r="AG709" s="671" t="s">
        <v>597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729</v>
      </c>
      <c r="AE710" s="156"/>
      <c r="AF710" s="156"/>
      <c r="AG710" s="671" t="s">
        <v>727</v>
      </c>
      <c r="AH710" s="672"/>
      <c r="AI710" s="672"/>
      <c r="AJ710" s="672"/>
      <c r="AK710" s="672"/>
      <c r="AL710" s="672"/>
      <c r="AM710" s="672"/>
      <c r="AN710" s="672"/>
      <c r="AO710" s="672"/>
      <c r="AP710" s="672"/>
      <c r="AQ710" s="672"/>
      <c r="AR710" s="672"/>
      <c r="AS710" s="672"/>
      <c r="AT710" s="672"/>
      <c r="AU710" s="672"/>
      <c r="AV710" s="672"/>
      <c r="AW710" s="672"/>
      <c r="AX710" s="673"/>
    </row>
    <row r="711" spans="1:50" ht="41.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602</v>
      </c>
      <c r="AE711" s="156"/>
      <c r="AF711" s="156"/>
      <c r="AG711" s="671" t="s">
        <v>598</v>
      </c>
      <c r="AH711" s="672"/>
      <c r="AI711" s="672"/>
      <c r="AJ711" s="672"/>
      <c r="AK711" s="672"/>
      <c r="AL711" s="672"/>
      <c r="AM711" s="672"/>
      <c r="AN711" s="672"/>
      <c r="AO711" s="672"/>
      <c r="AP711" s="672"/>
      <c r="AQ711" s="672"/>
      <c r="AR711" s="672"/>
      <c r="AS711" s="672"/>
      <c r="AT711" s="672"/>
      <c r="AU711" s="672"/>
      <c r="AV711" s="672"/>
      <c r="AW711" s="672"/>
      <c r="AX711" s="673"/>
    </row>
    <row r="712" spans="1:50" ht="67.5" customHeight="1" x14ac:dyDescent="0.15">
      <c r="A712" s="662"/>
      <c r="B712" s="663"/>
      <c r="C712" s="595" t="s">
        <v>466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729</v>
      </c>
      <c r="AE712" s="593"/>
      <c r="AF712" s="593"/>
      <c r="AG712" s="601" t="s">
        <v>727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729</v>
      </c>
      <c r="AE713" s="156"/>
      <c r="AF713" s="157"/>
      <c r="AG713" s="671" t="s">
        <v>564</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602</v>
      </c>
      <c r="AE714" s="599"/>
      <c r="AF714" s="600"/>
      <c r="AG714" s="696" t="s">
        <v>714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602</v>
      </c>
      <c r="AE715" s="675"/>
      <c r="AF715" s="784"/>
      <c r="AG715" s="533" t="s">
        <v>599</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729</v>
      </c>
      <c r="AE716" s="766"/>
      <c r="AF716" s="766"/>
      <c r="AG716" s="671" t="s">
        <v>564</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602</v>
      </c>
      <c r="AE717" s="156"/>
      <c r="AF717" s="156"/>
      <c r="AG717" s="671" t="s">
        <v>600</v>
      </c>
      <c r="AH717" s="672"/>
      <c r="AI717" s="672"/>
      <c r="AJ717" s="672"/>
      <c r="AK717" s="672"/>
      <c r="AL717" s="672"/>
      <c r="AM717" s="672"/>
      <c r="AN717" s="672"/>
      <c r="AO717" s="672"/>
      <c r="AP717" s="672"/>
      <c r="AQ717" s="672"/>
      <c r="AR717" s="672"/>
      <c r="AS717" s="672"/>
      <c r="AT717" s="672"/>
      <c r="AU717" s="672"/>
      <c r="AV717" s="672"/>
      <c r="AW717" s="672"/>
      <c r="AX717" s="673"/>
    </row>
    <row r="718" spans="1:50" ht="61.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602</v>
      </c>
      <c r="AE718" s="156"/>
      <c r="AF718" s="156"/>
      <c r="AG718" s="164" t="s">
        <v>725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729</v>
      </c>
      <c r="AE719" s="675"/>
      <c r="AF719" s="675"/>
      <c r="AG719" s="161" t="s">
        <v>564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42" t="s">
        <v>459</v>
      </c>
      <c r="D720" s="940"/>
      <c r="E720" s="940"/>
      <c r="F720" s="943"/>
      <c r="G720" s="939" t="s">
        <v>460</v>
      </c>
      <c r="H720" s="940"/>
      <c r="I720" s="940"/>
      <c r="J720" s="940"/>
      <c r="K720" s="940"/>
      <c r="L720" s="940"/>
      <c r="M720" s="940"/>
      <c r="N720" s="939" t="s">
        <v>463</v>
      </c>
      <c r="O720" s="940"/>
      <c r="P720" s="940"/>
      <c r="Q720" s="940"/>
      <c r="R720" s="940"/>
      <c r="S720" s="940"/>
      <c r="T720" s="940"/>
      <c r="U720" s="940"/>
      <c r="V720" s="940"/>
      <c r="W720" s="940"/>
      <c r="X720" s="940"/>
      <c r="Y720" s="940"/>
      <c r="Z720" s="940"/>
      <c r="AA720" s="940"/>
      <c r="AB720" s="940"/>
      <c r="AC720" s="940"/>
      <c r="AD720" s="940"/>
      <c r="AE720" s="940"/>
      <c r="AF720" s="941"/>
      <c r="AG720" s="432"/>
      <c r="AH720" s="234"/>
      <c r="AI720" s="234"/>
      <c r="AJ720" s="234"/>
      <c r="AK720" s="234"/>
      <c r="AL720" s="234"/>
      <c r="AM720" s="234"/>
      <c r="AN720" s="234"/>
      <c r="AO720" s="234"/>
      <c r="AP720" s="234"/>
      <c r="AQ720" s="234"/>
      <c r="AR720" s="234"/>
      <c r="AS720" s="234"/>
      <c r="AT720" s="234"/>
      <c r="AU720" s="234"/>
      <c r="AV720" s="234"/>
      <c r="AW720" s="234"/>
      <c r="AX720" s="433"/>
    </row>
    <row r="721" spans="1:50" ht="20.100000000000001"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4"/>
      <c r="AI721" s="234"/>
      <c r="AJ721" s="234"/>
      <c r="AK721" s="234"/>
      <c r="AL721" s="234"/>
      <c r="AM721" s="234"/>
      <c r="AN721" s="234"/>
      <c r="AO721" s="234"/>
      <c r="AP721" s="234"/>
      <c r="AQ721" s="234"/>
      <c r="AR721" s="234"/>
      <c r="AS721" s="234"/>
      <c r="AT721" s="234"/>
      <c r="AU721" s="234"/>
      <c r="AV721" s="234"/>
      <c r="AW721" s="234"/>
      <c r="AX721" s="433"/>
    </row>
    <row r="722" spans="1:50" ht="20.100000000000001"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4"/>
      <c r="AI722" s="234"/>
      <c r="AJ722" s="234"/>
      <c r="AK722" s="234"/>
      <c r="AL722" s="234"/>
      <c r="AM722" s="234"/>
      <c r="AN722" s="234"/>
      <c r="AO722" s="234"/>
      <c r="AP722" s="234"/>
      <c r="AQ722" s="234"/>
      <c r="AR722" s="234"/>
      <c r="AS722" s="234"/>
      <c r="AT722" s="234"/>
      <c r="AU722" s="234"/>
      <c r="AV722" s="234"/>
      <c r="AW722" s="234"/>
      <c r="AX722" s="433"/>
    </row>
    <row r="723" spans="1:50" ht="20.100000000000001"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4"/>
      <c r="AI723" s="234"/>
      <c r="AJ723" s="234"/>
      <c r="AK723" s="234"/>
      <c r="AL723" s="234"/>
      <c r="AM723" s="234"/>
      <c r="AN723" s="234"/>
      <c r="AO723" s="234"/>
      <c r="AP723" s="234"/>
      <c r="AQ723" s="234"/>
      <c r="AR723" s="234"/>
      <c r="AS723" s="234"/>
      <c r="AT723" s="234"/>
      <c r="AU723" s="234"/>
      <c r="AV723" s="234"/>
      <c r="AW723" s="234"/>
      <c r="AX723" s="433"/>
    </row>
    <row r="724" spans="1:50" ht="20.100000000000001"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4"/>
      <c r="AI724" s="234"/>
      <c r="AJ724" s="234"/>
      <c r="AK724" s="234"/>
      <c r="AL724" s="234"/>
      <c r="AM724" s="234"/>
      <c r="AN724" s="234"/>
      <c r="AO724" s="234"/>
      <c r="AP724" s="234"/>
      <c r="AQ724" s="234"/>
      <c r="AR724" s="234"/>
      <c r="AS724" s="234"/>
      <c r="AT724" s="234"/>
      <c r="AU724" s="234"/>
      <c r="AV724" s="234"/>
      <c r="AW724" s="234"/>
      <c r="AX724" s="433"/>
    </row>
    <row r="725" spans="1:50" ht="20.100000000000001"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8" t="s">
        <v>48</v>
      </c>
      <c r="B726" s="629"/>
      <c r="C726" s="447" t="s">
        <v>53</v>
      </c>
      <c r="D726" s="588"/>
      <c r="E726" s="588"/>
      <c r="F726" s="589"/>
      <c r="G726" s="804" t="s">
        <v>726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715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66.5" customHeight="1" thickBot="1" x14ac:dyDescent="0.2">
      <c r="A735" s="618" t="s">
        <v>719</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541</v>
      </c>
      <c r="B737" s="125"/>
      <c r="C737" s="125"/>
      <c r="D737" s="126"/>
      <c r="E737" s="123" t="s">
        <v>564</v>
      </c>
      <c r="F737" s="123"/>
      <c r="G737" s="123"/>
      <c r="H737" s="123"/>
      <c r="I737" s="123"/>
      <c r="J737" s="123"/>
      <c r="K737" s="123"/>
      <c r="L737" s="123"/>
      <c r="M737" s="123"/>
      <c r="N737" s="102" t="s">
        <v>534</v>
      </c>
      <c r="O737" s="102"/>
      <c r="P737" s="102"/>
      <c r="Q737" s="102"/>
      <c r="R737" s="123" t="s">
        <v>564</v>
      </c>
      <c r="S737" s="123"/>
      <c r="T737" s="123"/>
      <c r="U737" s="123"/>
      <c r="V737" s="123"/>
      <c r="W737" s="123"/>
      <c r="X737" s="123"/>
      <c r="Y737" s="123"/>
      <c r="Z737" s="123"/>
      <c r="AA737" s="102" t="s">
        <v>533</v>
      </c>
      <c r="AB737" s="102"/>
      <c r="AC737" s="102"/>
      <c r="AD737" s="102"/>
      <c r="AE737" s="123" t="s">
        <v>564</v>
      </c>
      <c r="AF737" s="123"/>
      <c r="AG737" s="123"/>
      <c r="AH737" s="123"/>
      <c r="AI737" s="123"/>
      <c r="AJ737" s="123"/>
      <c r="AK737" s="123"/>
      <c r="AL737" s="123"/>
      <c r="AM737" s="123"/>
      <c r="AN737" s="102" t="s">
        <v>532</v>
      </c>
      <c r="AO737" s="102"/>
      <c r="AP737" s="102"/>
      <c r="AQ737" s="102"/>
      <c r="AR737" s="103" t="s">
        <v>564</v>
      </c>
      <c r="AS737" s="104"/>
      <c r="AT737" s="104"/>
      <c r="AU737" s="104"/>
      <c r="AV737" s="104"/>
      <c r="AW737" s="104"/>
      <c r="AX737" s="105"/>
      <c r="AY737" s="89"/>
      <c r="AZ737" s="89"/>
    </row>
    <row r="738" spans="1:52" ht="24.75" customHeight="1" x14ac:dyDescent="0.15">
      <c r="A738" s="124" t="s">
        <v>531</v>
      </c>
      <c r="B738" s="125"/>
      <c r="C738" s="125"/>
      <c r="D738" s="126"/>
      <c r="E738" s="123" t="s">
        <v>564</v>
      </c>
      <c r="F738" s="123"/>
      <c r="G738" s="123"/>
      <c r="H738" s="123"/>
      <c r="I738" s="123"/>
      <c r="J738" s="123"/>
      <c r="K738" s="123"/>
      <c r="L738" s="123"/>
      <c r="M738" s="123"/>
      <c r="N738" s="102" t="s">
        <v>530</v>
      </c>
      <c r="O738" s="102"/>
      <c r="P738" s="102"/>
      <c r="Q738" s="102"/>
      <c r="R738" s="123" t="s">
        <v>564</v>
      </c>
      <c r="S738" s="123"/>
      <c r="T738" s="123"/>
      <c r="U738" s="123"/>
      <c r="V738" s="123"/>
      <c r="W738" s="123"/>
      <c r="X738" s="123"/>
      <c r="Y738" s="123"/>
      <c r="Z738" s="123"/>
      <c r="AA738" s="102" t="s">
        <v>529</v>
      </c>
      <c r="AB738" s="102"/>
      <c r="AC738" s="102"/>
      <c r="AD738" s="102"/>
      <c r="AE738" s="123" t="s">
        <v>601</v>
      </c>
      <c r="AF738" s="123"/>
      <c r="AG738" s="123"/>
      <c r="AH738" s="123"/>
      <c r="AI738" s="123"/>
      <c r="AJ738" s="123"/>
      <c r="AK738" s="123"/>
      <c r="AL738" s="123"/>
      <c r="AM738" s="123"/>
      <c r="AN738" s="102" t="s">
        <v>525</v>
      </c>
      <c r="AO738" s="102"/>
      <c r="AP738" s="102"/>
      <c r="AQ738" s="102"/>
      <c r="AR738" s="103">
        <v>7</v>
      </c>
      <c r="AS738" s="104"/>
      <c r="AT738" s="104"/>
      <c r="AU738" s="104"/>
      <c r="AV738" s="104"/>
      <c r="AW738" s="104"/>
      <c r="AX738" s="105"/>
    </row>
    <row r="739" spans="1:52" ht="24.75" customHeight="1" thickBot="1" x14ac:dyDescent="0.2">
      <c r="A739" s="127" t="s">
        <v>521</v>
      </c>
      <c r="B739" s="128"/>
      <c r="C739" s="128"/>
      <c r="D739" s="129"/>
      <c r="E739" s="130" t="s">
        <v>561</v>
      </c>
      <c r="F739" s="118"/>
      <c r="G739" s="118"/>
      <c r="H739" s="93" t="str">
        <f>IF(E739="", "", "(")</f>
        <v>(</v>
      </c>
      <c r="I739" s="118"/>
      <c r="J739" s="118"/>
      <c r="K739" s="93" t="str">
        <f>IF(OR(I739="　", I739=""), "", "-")</f>
        <v/>
      </c>
      <c r="L739" s="119">
        <v>41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501</v>
      </c>
      <c r="B740" s="144"/>
      <c r="C740" s="144"/>
      <c r="D740" s="144"/>
      <c r="E740" s="144"/>
      <c r="F740" s="145"/>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101"/>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101"/>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101"/>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101"/>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101"/>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101"/>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101"/>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101"/>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101"/>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503</v>
      </c>
      <c r="B779" s="768"/>
      <c r="C779" s="768"/>
      <c r="D779" s="768"/>
      <c r="E779" s="768"/>
      <c r="F779" s="769"/>
      <c r="G779" s="443" t="s">
        <v>621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3"/>
      <c r="B781" s="770"/>
      <c r="C781" s="770"/>
      <c r="D781" s="770"/>
      <c r="E781" s="770"/>
      <c r="F781" s="771"/>
      <c r="G781" s="456" t="s">
        <v>614</v>
      </c>
      <c r="H781" s="457"/>
      <c r="I781" s="457"/>
      <c r="J781" s="457"/>
      <c r="K781" s="458"/>
      <c r="L781" s="459" t="s">
        <v>617</v>
      </c>
      <c r="M781" s="460"/>
      <c r="N781" s="460"/>
      <c r="O781" s="460"/>
      <c r="P781" s="460"/>
      <c r="Q781" s="460"/>
      <c r="R781" s="460"/>
      <c r="S781" s="460"/>
      <c r="T781" s="460"/>
      <c r="U781" s="460"/>
      <c r="V781" s="460"/>
      <c r="W781" s="460"/>
      <c r="X781" s="461"/>
      <c r="Y781" s="462">
        <v>0.5</v>
      </c>
      <c r="Z781" s="463"/>
      <c r="AA781" s="463"/>
      <c r="AB781" s="564"/>
      <c r="AC781" s="456" t="s">
        <v>622</v>
      </c>
      <c r="AD781" s="457"/>
      <c r="AE781" s="457"/>
      <c r="AF781" s="457"/>
      <c r="AG781" s="458"/>
      <c r="AH781" s="459" t="s">
        <v>629</v>
      </c>
      <c r="AI781" s="460"/>
      <c r="AJ781" s="460"/>
      <c r="AK781" s="460"/>
      <c r="AL781" s="460"/>
      <c r="AM781" s="460"/>
      <c r="AN781" s="460"/>
      <c r="AO781" s="460"/>
      <c r="AP781" s="460"/>
      <c r="AQ781" s="460"/>
      <c r="AR781" s="460"/>
      <c r="AS781" s="460"/>
      <c r="AT781" s="461"/>
      <c r="AU781" s="462">
        <v>5.4470000000000001</v>
      </c>
      <c r="AV781" s="463"/>
      <c r="AW781" s="463"/>
      <c r="AX781" s="464"/>
    </row>
    <row r="782" spans="1:50" ht="24.75" customHeight="1" x14ac:dyDescent="0.15">
      <c r="A782" s="563"/>
      <c r="B782" s="770"/>
      <c r="C782" s="770"/>
      <c r="D782" s="770"/>
      <c r="E782" s="770"/>
      <c r="F782" s="771"/>
      <c r="G782" s="353" t="s">
        <v>615</v>
      </c>
      <c r="H782" s="354"/>
      <c r="I782" s="354"/>
      <c r="J782" s="354"/>
      <c r="K782" s="355"/>
      <c r="L782" s="406" t="s">
        <v>618</v>
      </c>
      <c r="M782" s="407"/>
      <c r="N782" s="407"/>
      <c r="O782" s="407"/>
      <c r="P782" s="407"/>
      <c r="Q782" s="407"/>
      <c r="R782" s="407"/>
      <c r="S782" s="407"/>
      <c r="T782" s="407"/>
      <c r="U782" s="407"/>
      <c r="V782" s="407"/>
      <c r="W782" s="407"/>
      <c r="X782" s="408"/>
      <c r="Y782" s="403">
        <v>0.2</v>
      </c>
      <c r="Z782" s="404"/>
      <c r="AA782" s="404"/>
      <c r="AB782" s="410"/>
      <c r="AC782" s="353" t="s">
        <v>623</v>
      </c>
      <c r="AD782" s="354"/>
      <c r="AE782" s="354"/>
      <c r="AF782" s="354"/>
      <c r="AG782" s="355"/>
      <c r="AH782" s="406" t="s">
        <v>630</v>
      </c>
      <c r="AI782" s="407"/>
      <c r="AJ782" s="407"/>
      <c r="AK782" s="407"/>
      <c r="AL782" s="407"/>
      <c r="AM782" s="407"/>
      <c r="AN782" s="407"/>
      <c r="AO782" s="407"/>
      <c r="AP782" s="407"/>
      <c r="AQ782" s="407"/>
      <c r="AR782" s="407"/>
      <c r="AS782" s="407"/>
      <c r="AT782" s="408"/>
      <c r="AU782" s="403">
        <v>2.7050000000000001</v>
      </c>
      <c r="AV782" s="404"/>
      <c r="AW782" s="404"/>
      <c r="AX782" s="405"/>
    </row>
    <row r="783" spans="1:50" ht="24.75" customHeight="1" x14ac:dyDescent="0.15">
      <c r="A783" s="563"/>
      <c r="B783" s="770"/>
      <c r="C783" s="770"/>
      <c r="D783" s="770"/>
      <c r="E783" s="770"/>
      <c r="F783" s="771"/>
      <c r="G783" s="353" t="s">
        <v>616</v>
      </c>
      <c r="H783" s="354"/>
      <c r="I783" s="354"/>
      <c r="J783" s="354"/>
      <c r="K783" s="355"/>
      <c r="L783" s="406" t="s">
        <v>619</v>
      </c>
      <c r="M783" s="407"/>
      <c r="N783" s="407"/>
      <c r="O783" s="407"/>
      <c r="P783" s="407"/>
      <c r="Q783" s="407"/>
      <c r="R783" s="407"/>
      <c r="S783" s="407"/>
      <c r="T783" s="407"/>
      <c r="U783" s="407"/>
      <c r="V783" s="407"/>
      <c r="W783" s="407"/>
      <c r="X783" s="408"/>
      <c r="Y783" s="403">
        <v>0.2</v>
      </c>
      <c r="Z783" s="404"/>
      <c r="AA783" s="404"/>
      <c r="AB783" s="410"/>
      <c r="AC783" s="353" t="s">
        <v>624</v>
      </c>
      <c r="AD783" s="354"/>
      <c r="AE783" s="354"/>
      <c r="AF783" s="354"/>
      <c r="AG783" s="355"/>
      <c r="AH783" s="406" t="s">
        <v>631</v>
      </c>
      <c r="AI783" s="407"/>
      <c r="AJ783" s="407"/>
      <c r="AK783" s="407"/>
      <c r="AL783" s="407"/>
      <c r="AM783" s="407"/>
      <c r="AN783" s="407"/>
      <c r="AO783" s="407"/>
      <c r="AP783" s="407"/>
      <c r="AQ783" s="407"/>
      <c r="AR783" s="407"/>
      <c r="AS783" s="407"/>
      <c r="AT783" s="408"/>
      <c r="AU783" s="403">
        <v>1.117</v>
      </c>
      <c r="AV783" s="404"/>
      <c r="AW783" s="404"/>
      <c r="AX783" s="405"/>
    </row>
    <row r="784" spans="1:50" ht="24.75" customHeight="1" x14ac:dyDescent="0.15">
      <c r="A784" s="563"/>
      <c r="B784" s="770"/>
      <c r="C784" s="770"/>
      <c r="D784" s="770"/>
      <c r="E784" s="770"/>
      <c r="F784" s="771"/>
      <c r="G784" s="353" t="s">
        <v>196</v>
      </c>
      <c r="H784" s="354"/>
      <c r="I784" s="354"/>
      <c r="J784" s="354"/>
      <c r="K784" s="355"/>
      <c r="L784" s="406" t="s">
        <v>620</v>
      </c>
      <c r="M784" s="407"/>
      <c r="N784" s="407"/>
      <c r="O784" s="407"/>
      <c r="P784" s="407"/>
      <c r="Q784" s="407"/>
      <c r="R784" s="407"/>
      <c r="S784" s="407"/>
      <c r="T784" s="407"/>
      <c r="U784" s="407"/>
      <c r="V784" s="407"/>
      <c r="W784" s="407"/>
      <c r="X784" s="408"/>
      <c r="Y784" s="403">
        <v>0.09</v>
      </c>
      <c r="Z784" s="404"/>
      <c r="AA784" s="404"/>
      <c r="AB784" s="410"/>
      <c r="AC784" s="353" t="s">
        <v>625</v>
      </c>
      <c r="AD784" s="354"/>
      <c r="AE784" s="354"/>
      <c r="AF784" s="354"/>
      <c r="AG784" s="355"/>
      <c r="AH784" s="406" t="s">
        <v>632</v>
      </c>
      <c r="AI784" s="407"/>
      <c r="AJ784" s="407"/>
      <c r="AK784" s="407"/>
      <c r="AL784" s="407"/>
      <c r="AM784" s="407"/>
      <c r="AN784" s="407"/>
      <c r="AO784" s="407"/>
      <c r="AP784" s="407"/>
      <c r="AQ784" s="407"/>
      <c r="AR784" s="407"/>
      <c r="AS784" s="407"/>
      <c r="AT784" s="408"/>
      <c r="AU784" s="403">
        <v>0.79500000000000004</v>
      </c>
      <c r="AV784" s="404"/>
      <c r="AW784" s="404"/>
      <c r="AX784" s="405"/>
    </row>
    <row r="785" spans="1:50" ht="24.75" customHeight="1" x14ac:dyDescent="0.15">
      <c r="A785" s="563"/>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626</v>
      </c>
      <c r="AD785" s="354"/>
      <c r="AE785" s="354"/>
      <c r="AF785" s="354"/>
      <c r="AG785" s="355"/>
      <c r="AH785" s="406" t="s">
        <v>633</v>
      </c>
      <c r="AI785" s="407"/>
      <c r="AJ785" s="407"/>
      <c r="AK785" s="407"/>
      <c r="AL785" s="407"/>
      <c r="AM785" s="407"/>
      <c r="AN785" s="407"/>
      <c r="AO785" s="407"/>
      <c r="AP785" s="407"/>
      <c r="AQ785" s="407"/>
      <c r="AR785" s="407"/>
      <c r="AS785" s="407"/>
      <c r="AT785" s="408"/>
      <c r="AU785" s="403">
        <v>0.71</v>
      </c>
      <c r="AV785" s="404"/>
      <c r="AW785" s="404"/>
      <c r="AX785" s="405"/>
    </row>
    <row r="786" spans="1:50" ht="24.75" customHeight="1" x14ac:dyDescent="0.15">
      <c r="A786" s="563"/>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627</v>
      </c>
      <c r="AD786" s="354"/>
      <c r="AE786" s="354"/>
      <c r="AF786" s="354"/>
      <c r="AG786" s="355"/>
      <c r="AH786" s="406" t="s">
        <v>634</v>
      </c>
      <c r="AI786" s="407"/>
      <c r="AJ786" s="407"/>
      <c r="AK786" s="407"/>
      <c r="AL786" s="407"/>
      <c r="AM786" s="407"/>
      <c r="AN786" s="407"/>
      <c r="AO786" s="407"/>
      <c r="AP786" s="407"/>
      <c r="AQ786" s="407"/>
      <c r="AR786" s="407"/>
      <c r="AS786" s="407"/>
      <c r="AT786" s="408"/>
      <c r="AU786" s="403">
        <v>0.60599999999999998</v>
      </c>
      <c r="AV786" s="404"/>
      <c r="AW786" s="404"/>
      <c r="AX786" s="405"/>
    </row>
    <row r="787" spans="1:50" ht="24.75" customHeight="1" x14ac:dyDescent="0.15">
      <c r="A787" s="563"/>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628</v>
      </c>
      <c r="AD787" s="354"/>
      <c r="AE787" s="354"/>
      <c r="AF787" s="354"/>
      <c r="AG787" s="355"/>
      <c r="AH787" s="406" t="s">
        <v>635</v>
      </c>
      <c r="AI787" s="407"/>
      <c r="AJ787" s="407"/>
      <c r="AK787" s="407"/>
      <c r="AL787" s="407"/>
      <c r="AM787" s="407"/>
      <c r="AN787" s="407"/>
      <c r="AO787" s="407"/>
      <c r="AP787" s="407"/>
      <c r="AQ787" s="407"/>
      <c r="AR787" s="407"/>
      <c r="AS787" s="407"/>
      <c r="AT787" s="408"/>
      <c r="AU787" s="403">
        <v>0.435</v>
      </c>
      <c r="AV787" s="404"/>
      <c r="AW787" s="404"/>
      <c r="AX787" s="405"/>
    </row>
    <row r="788" spans="1:50" ht="24.75" hidden="1" customHeight="1" x14ac:dyDescent="0.15">
      <c r="A788" s="563"/>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3"/>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3"/>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3"/>
      <c r="B791" s="770"/>
      <c r="C791" s="770"/>
      <c r="D791" s="770"/>
      <c r="E791" s="770"/>
      <c r="F791" s="771"/>
      <c r="G791" s="414" t="s">
        <v>20</v>
      </c>
      <c r="H791" s="415"/>
      <c r="I791" s="415"/>
      <c r="J791" s="415"/>
      <c r="K791" s="415"/>
      <c r="L791" s="416"/>
      <c r="M791" s="417"/>
      <c r="N791" s="417"/>
      <c r="O791" s="417"/>
      <c r="P791" s="417"/>
      <c r="Q791" s="417"/>
      <c r="R791" s="417"/>
      <c r="S791" s="417"/>
      <c r="T791" s="417"/>
      <c r="U791" s="417"/>
      <c r="V791" s="417"/>
      <c r="W791" s="417"/>
      <c r="X791" s="418"/>
      <c r="Y791" s="419">
        <f>SUM(Y781:AB790)</f>
        <v>0.98999999999999988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11.815000000000001</v>
      </c>
      <c r="AV791" s="420"/>
      <c r="AW791" s="420"/>
      <c r="AX791" s="422"/>
    </row>
    <row r="792" spans="1:50" ht="24.75" customHeight="1" x14ac:dyDescent="0.15">
      <c r="A792" s="563"/>
      <c r="B792" s="770"/>
      <c r="C792" s="770"/>
      <c r="D792" s="770"/>
      <c r="E792" s="770"/>
      <c r="F792" s="771"/>
      <c r="G792" s="443" t="s">
        <v>676</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672</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3"/>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3"/>
      <c r="B794" s="770"/>
      <c r="C794" s="770"/>
      <c r="D794" s="770"/>
      <c r="E794" s="770"/>
      <c r="F794" s="771"/>
      <c r="G794" s="456" t="s">
        <v>677</v>
      </c>
      <c r="H794" s="457"/>
      <c r="I794" s="457"/>
      <c r="J794" s="457"/>
      <c r="K794" s="458"/>
      <c r="L794" s="459" t="s">
        <v>681</v>
      </c>
      <c r="M794" s="460"/>
      <c r="N794" s="460"/>
      <c r="O794" s="460"/>
      <c r="P794" s="460"/>
      <c r="Q794" s="460"/>
      <c r="R794" s="460"/>
      <c r="S794" s="460"/>
      <c r="T794" s="460"/>
      <c r="U794" s="460"/>
      <c r="V794" s="460"/>
      <c r="W794" s="460"/>
      <c r="X794" s="461"/>
      <c r="Y794" s="462">
        <v>0.92959999999999998</v>
      </c>
      <c r="Z794" s="463"/>
      <c r="AA794" s="463"/>
      <c r="AB794" s="564"/>
      <c r="AC794" s="456" t="s">
        <v>678</v>
      </c>
      <c r="AD794" s="457"/>
      <c r="AE794" s="457"/>
      <c r="AF794" s="457"/>
      <c r="AG794" s="458"/>
      <c r="AH794" s="459" t="s">
        <v>694</v>
      </c>
      <c r="AI794" s="460"/>
      <c r="AJ794" s="460"/>
      <c r="AK794" s="460"/>
      <c r="AL794" s="460"/>
      <c r="AM794" s="460"/>
      <c r="AN794" s="460"/>
      <c r="AO794" s="460"/>
      <c r="AP794" s="460"/>
      <c r="AQ794" s="460"/>
      <c r="AR794" s="460"/>
      <c r="AS794" s="460"/>
      <c r="AT794" s="461"/>
      <c r="AU794" s="462">
        <v>14.0456</v>
      </c>
      <c r="AV794" s="463"/>
      <c r="AW794" s="463"/>
      <c r="AX794" s="464"/>
    </row>
    <row r="795" spans="1:50" ht="24.75" customHeight="1" x14ac:dyDescent="0.15">
      <c r="A795" s="563"/>
      <c r="B795" s="770"/>
      <c r="C795" s="770"/>
      <c r="D795" s="770"/>
      <c r="E795" s="770"/>
      <c r="F795" s="771"/>
      <c r="G795" s="353" t="s">
        <v>678</v>
      </c>
      <c r="H795" s="354"/>
      <c r="I795" s="354"/>
      <c r="J795" s="354"/>
      <c r="K795" s="355"/>
      <c r="L795" s="406" t="s">
        <v>724</v>
      </c>
      <c r="M795" s="407"/>
      <c r="N795" s="407"/>
      <c r="O795" s="407"/>
      <c r="P795" s="407"/>
      <c r="Q795" s="407"/>
      <c r="R795" s="407"/>
      <c r="S795" s="407"/>
      <c r="T795" s="407"/>
      <c r="U795" s="407"/>
      <c r="V795" s="407"/>
      <c r="W795" s="407"/>
      <c r="X795" s="408"/>
      <c r="Y795" s="403">
        <v>0.308</v>
      </c>
      <c r="Z795" s="404"/>
      <c r="AA795" s="404"/>
      <c r="AB795" s="410"/>
      <c r="AC795" s="353" t="s">
        <v>691</v>
      </c>
      <c r="AD795" s="354"/>
      <c r="AE795" s="354"/>
      <c r="AF795" s="354"/>
      <c r="AG795" s="355"/>
      <c r="AH795" s="406" t="s">
        <v>716</v>
      </c>
      <c r="AI795" s="407"/>
      <c r="AJ795" s="407"/>
      <c r="AK795" s="407"/>
      <c r="AL795" s="407"/>
      <c r="AM795" s="407"/>
      <c r="AN795" s="407"/>
      <c r="AO795" s="407"/>
      <c r="AP795" s="407"/>
      <c r="AQ795" s="407"/>
      <c r="AR795" s="407"/>
      <c r="AS795" s="407"/>
      <c r="AT795" s="408"/>
      <c r="AU795" s="403">
        <v>6.0805110000000004</v>
      </c>
      <c r="AV795" s="404"/>
      <c r="AW795" s="404"/>
      <c r="AX795" s="405"/>
    </row>
    <row r="796" spans="1:50" ht="24.75" customHeight="1" x14ac:dyDescent="0.15">
      <c r="A796" s="563"/>
      <c r="B796" s="770"/>
      <c r="C796" s="770"/>
      <c r="D796" s="770"/>
      <c r="E796" s="770"/>
      <c r="F796" s="771"/>
      <c r="G796" s="353" t="s">
        <v>679</v>
      </c>
      <c r="H796" s="354"/>
      <c r="I796" s="354"/>
      <c r="J796" s="354"/>
      <c r="K796" s="355"/>
      <c r="L796" s="406" t="s">
        <v>682</v>
      </c>
      <c r="M796" s="407"/>
      <c r="N796" s="407"/>
      <c r="O796" s="407"/>
      <c r="P796" s="407"/>
      <c r="Q796" s="407"/>
      <c r="R796" s="407"/>
      <c r="S796" s="407"/>
      <c r="T796" s="407"/>
      <c r="U796" s="407"/>
      <c r="V796" s="407"/>
      <c r="W796" s="407"/>
      <c r="X796" s="408"/>
      <c r="Y796" s="403">
        <v>0.231457</v>
      </c>
      <c r="Z796" s="404"/>
      <c r="AA796" s="404"/>
      <c r="AB796" s="410"/>
      <c r="AC796" s="353" t="s">
        <v>679</v>
      </c>
      <c r="AD796" s="354"/>
      <c r="AE796" s="354"/>
      <c r="AF796" s="354"/>
      <c r="AG796" s="355"/>
      <c r="AH796" s="406" t="s">
        <v>695</v>
      </c>
      <c r="AI796" s="407"/>
      <c r="AJ796" s="407"/>
      <c r="AK796" s="407"/>
      <c r="AL796" s="407"/>
      <c r="AM796" s="407"/>
      <c r="AN796" s="407"/>
      <c r="AO796" s="407"/>
      <c r="AP796" s="407"/>
      <c r="AQ796" s="407"/>
      <c r="AR796" s="407"/>
      <c r="AS796" s="407"/>
      <c r="AT796" s="408"/>
      <c r="AU796" s="403">
        <v>2.2966039999999999</v>
      </c>
      <c r="AV796" s="404"/>
      <c r="AW796" s="404"/>
      <c r="AX796" s="405"/>
    </row>
    <row r="797" spans="1:50" ht="24.75" customHeight="1" x14ac:dyDescent="0.15">
      <c r="A797" s="563"/>
      <c r="B797" s="770"/>
      <c r="C797" s="770"/>
      <c r="D797" s="770"/>
      <c r="E797" s="770"/>
      <c r="F797" s="771"/>
      <c r="G797" s="353" t="s">
        <v>680</v>
      </c>
      <c r="H797" s="354"/>
      <c r="I797" s="354"/>
      <c r="J797" s="354"/>
      <c r="K797" s="355"/>
      <c r="L797" s="406" t="s">
        <v>683</v>
      </c>
      <c r="M797" s="407"/>
      <c r="N797" s="407"/>
      <c r="O797" s="407"/>
      <c r="P797" s="407"/>
      <c r="Q797" s="407"/>
      <c r="R797" s="407"/>
      <c r="S797" s="407"/>
      <c r="T797" s="407"/>
      <c r="U797" s="407"/>
      <c r="V797" s="407"/>
      <c r="W797" s="407"/>
      <c r="X797" s="408"/>
      <c r="Y797" s="403">
        <v>0.1565047</v>
      </c>
      <c r="Z797" s="404"/>
      <c r="AA797" s="404"/>
      <c r="AB797" s="410"/>
      <c r="AC797" s="353" t="s">
        <v>685</v>
      </c>
      <c r="AD797" s="354"/>
      <c r="AE797" s="354"/>
      <c r="AF797" s="354"/>
      <c r="AG797" s="355"/>
      <c r="AH797" s="406" t="s">
        <v>696</v>
      </c>
      <c r="AI797" s="407"/>
      <c r="AJ797" s="407"/>
      <c r="AK797" s="407"/>
      <c r="AL797" s="407"/>
      <c r="AM797" s="407"/>
      <c r="AN797" s="407"/>
      <c r="AO797" s="407"/>
      <c r="AP797" s="407"/>
      <c r="AQ797" s="407"/>
      <c r="AR797" s="407"/>
      <c r="AS797" s="407"/>
      <c r="AT797" s="408"/>
      <c r="AU797" s="403">
        <v>1.822878</v>
      </c>
      <c r="AV797" s="404"/>
      <c r="AW797" s="404"/>
      <c r="AX797" s="405"/>
    </row>
    <row r="798" spans="1:50" ht="24.75" customHeight="1" x14ac:dyDescent="0.15">
      <c r="A798" s="563"/>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t="s">
        <v>686</v>
      </c>
      <c r="AD798" s="354"/>
      <c r="AE798" s="354"/>
      <c r="AF798" s="354"/>
      <c r="AG798" s="355"/>
      <c r="AH798" s="406" t="s">
        <v>697</v>
      </c>
      <c r="AI798" s="407"/>
      <c r="AJ798" s="407"/>
      <c r="AK798" s="407"/>
      <c r="AL798" s="407"/>
      <c r="AM798" s="407"/>
      <c r="AN798" s="407"/>
      <c r="AO798" s="407"/>
      <c r="AP798" s="407"/>
      <c r="AQ798" s="407"/>
      <c r="AR798" s="407"/>
      <c r="AS798" s="407"/>
      <c r="AT798" s="408"/>
      <c r="AU798" s="403">
        <v>1.123648</v>
      </c>
      <c r="AV798" s="404"/>
      <c r="AW798" s="404"/>
      <c r="AX798" s="405"/>
    </row>
    <row r="799" spans="1:50" ht="24.75" customHeight="1" x14ac:dyDescent="0.15">
      <c r="A799" s="563"/>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t="s">
        <v>692</v>
      </c>
      <c r="AD799" s="354"/>
      <c r="AE799" s="354"/>
      <c r="AF799" s="354"/>
      <c r="AG799" s="355"/>
      <c r="AH799" s="406" t="s">
        <v>698</v>
      </c>
      <c r="AI799" s="407"/>
      <c r="AJ799" s="407"/>
      <c r="AK799" s="407"/>
      <c r="AL799" s="407"/>
      <c r="AM799" s="407"/>
      <c r="AN799" s="407"/>
      <c r="AO799" s="407"/>
      <c r="AP799" s="407"/>
      <c r="AQ799" s="407"/>
      <c r="AR799" s="407"/>
      <c r="AS799" s="407"/>
      <c r="AT799" s="408"/>
      <c r="AU799" s="403">
        <v>1.04891</v>
      </c>
      <c r="AV799" s="404"/>
      <c r="AW799" s="404"/>
      <c r="AX799" s="405"/>
    </row>
    <row r="800" spans="1:50" ht="24.75" customHeight="1" x14ac:dyDescent="0.15">
      <c r="A800" s="563"/>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t="s">
        <v>693</v>
      </c>
      <c r="AD800" s="354"/>
      <c r="AE800" s="354"/>
      <c r="AF800" s="354"/>
      <c r="AG800" s="355"/>
      <c r="AH800" s="406" t="s">
        <v>699</v>
      </c>
      <c r="AI800" s="407"/>
      <c r="AJ800" s="407"/>
      <c r="AK800" s="407"/>
      <c r="AL800" s="407"/>
      <c r="AM800" s="407"/>
      <c r="AN800" s="407"/>
      <c r="AO800" s="407"/>
      <c r="AP800" s="407"/>
      <c r="AQ800" s="407"/>
      <c r="AR800" s="407"/>
      <c r="AS800" s="407"/>
      <c r="AT800" s="408"/>
      <c r="AU800" s="403">
        <v>1.00224</v>
      </c>
      <c r="AV800" s="404"/>
      <c r="AW800" s="404"/>
      <c r="AX800" s="405"/>
    </row>
    <row r="801" spans="1:50" ht="24.75" customHeight="1" x14ac:dyDescent="0.15">
      <c r="A801" s="563"/>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t="s">
        <v>677</v>
      </c>
      <c r="AD801" s="354"/>
      <c r="AE801" s="354"/>
      <c r="AF801" s="354"/>
      <c r="AG801" s="355"/>
      <c r="AH801" s="406" t="s">
        <v>700</v>
      </c>
      <c r="AI801" s="407"/>
      <c r="AJ801" s="407"/>
      <c r="AK801" s="407"/>
      <c r="AL801" s="407"/>
      <c r="AM801" s="407"/>
      <c r="AN801" s="407"/>
      <c r="AO801" s="407"/>
      <c r="AP801" s="407"/>
      <c r="AQ801" s="407"/>
      <c r="AR801" s="407"/>
      <c r="AS801" s="407"/>
      <c r="AT801" s="408"/>
      <c r="AU801" s="403">
        <v>0.44356899999999999</v>
      </c>
      <c r="AV801" s="404"/>
      <c r="AW801" s="404"/>
      <c r="AX801" s="405"/>
    </row>
    <row r="802" spans="1:50" ht="24.75" hidden="1" customHeight="1" x14ac:dyDescent="0.15">
      <c r="A802" s="563"/>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3"/>
      <c r="B804" s="770"/>
      <c r="C804" s="770"/>
      <c r="D804" s="770"/>
      <c r="E804" s="770"/>
      <c r="F804" s="771"/>
      <c r="G804" s="414" t="s">
        <v>20</v>
      </c>
      <c r="H804" s="415"/>
      <c r="I804" s="415"/>
      <c r="J804" s="415"/>
      <c r="K804" s="415"/>
      <c r="L804" s="416"/>
      <c r="M804" s="417"/>
      <c r="N804" s="417"/>
      <c r="O804" s="417"/>
      <c r="P804" s="417"/>
      <c r="Q804" s="417"/>
      <c r="R804" s="417"/>
      <c r="S804" s="417"/>
      <c r="T804" s="417"/>
      <c r="U804" s="417"/>
      <c r="V804" s="417"/>
      <c r="W804" s="417"/>
      <c r="X804" s="418"/>
      <c r="Y804" s="419">
        <f>SUM(Y794:AB803)</f>
        <v>1.6255617</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27.863959999999999</v>
      </c>
      <c r="AV804" s="420"/>
      <c r="AW804" s="420"/>
      <c r="AX804" s="422"/>
    </row>
    <row r="805" spans="1:50" ht="24.75" customHeight="1" x14ac:dyDescent="0.15">
      <c r="A805" s="563"/>
      <c r="B805" s="770"/>
      <c r="C805" s="770"/>
      <c r="D805" s="770"/>
      <c r="E805" s="770"/>
      <c r="F805" s="771"/>
      <c r="G805" s="443" t="s">
        <v>673</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671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3"/>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3"/>
      <c r="B807" s="770"/>
      <c r="C807" s="770"/>
      <c r="D807" s="770"/>
      <c r="E807" s="770"/>
      <c r="F807" s="771"/>
      <c r="G807" s="456" t="s">
        <v>678</v>
      </c>
      <c r="H807" s="457"/>
      <c r="I807" s="457"/>
      <c r="J807" s="457"/>
      <c r="K807" s="458"/>
      <c r="L807" s="459" t="s">
        <v>689</v>
      </c>
      <c r="M807" s="460"/>
      <c r="N807" s="460"/>
      <c r="O807" s="460"/>
      <c r="P807" s="460"/>
      <c r="Q807" s="460"/>
      <c r="R807" s="460"/>
      <c r="S807" s="460"/>
      <c r="T807" s="460"/>
      <c r="U807" s="460"/>
      <c r="V807" s="460"/>
      <c r="W807" s="460"/>
      <c r="X807" s="461"/>
      <c r="Y807" s="462">
        <v>19.34</v>
      </c>
      <c r="Z807" s="463"/>
      <c r="AA807" s="463"/>
      <c r="AB807" s="564"/>
      <c r="AC807" s="456" t="s">
        <v>622</v>
      </c>
      <c r="AD807" s="457"/>
      <c r="AE807" s="457"/>
      <c r="AF807" s="457"/>
      <c r="AG807" s="458"/>
      <c r="AH807" s="459" t="s">
        <v>660</v>
      </c>
      <c r="AI807" s="460"/>
      <c r="AJ807" s="460"/>
      <c r="AK807" s="460"/>
      <c r="AL807" s="460"/>
      <c r="AM807" s="460"/>
      <c r="AN807" s="460"/>
      <c r="AO807" s="460"/>
      <c r="AP807" s="460"/>
      <c r="AQ807" s="460"/>
      <c r="AR807" s="460"/>
      <c r="AS807" s="460"/>
      <c r="AT807" s="461"/>
      <c r="AU807" s="462">
        <v>5</v>
      </c>
      <c r="AV807" s="463"/>
      <c r="AW807" s="463"/>
      <c r="AX807" s="464"/>
    </row>
    <row r="808" spans="1:50" ht="24.75" customHeight="1" x14ac:dyDescent="0.15">
      <c r="A808" s="563"/>
      <c r="B808" s="770"/>
      <c r="C808" s="770"/>
      <c r="D808" s="770"/>
      <c r="E808" s="770"/>
      <c r="F808" s="771"/>
      <c r="G808" s="353" t="s">
        <v>684</v>
      </c>
      <c r="H808" s="354"/>
      <c r="I808" s="354"/>
      <c r="J808" s="354"/>
      <c r="K808" s="355"/>
      <c r="L808" s="406" t="s">
        <v>690</v>
      </c>
      <c r="M808" s="407"/>
      <c r="N808" s="407"/>
      <c r="O808" s="407"/>
      <c r="P808" s="407"/>
      <c r="Q808" s="407"/>
      <c r="R808" s="407"/>
      <c r="S808" s="407"/>
      <c r="T808" s="407"/>
      <c r="U808" s="407"/>
      <c r="V808" s="407"/>
      <c r="W808" s="407"/>
      <c r="X808" s="408"/>
      <c r="Y808" s="403">
        <v>6.1632680000000004</v>
      </c>
      <c r="Z808" s="404"/>
      <c r="AA808" s="404"/>
      <c r="AB808" s="410"/>
      <c r="AC808" s="353" t="s">
        <v>657</v>
      </c>
      <c r="AD808" s="354"/>
      <c r="AE808" s="354"/>
      <c r="AF808" s="354"/>
      <c r="AG808" s="355"/>
      <c r="AH808" s="406" t="s">
        <v>662</v>
      </c>
      <c r="AI808" s="407"/>
      <c r="AJ808" s="407"/>
      <c r="AK808" s="407"/>
      <c r="AL808" s="407"/>
      <c r="AM808" s="407"/>
      <c r="AN808" s="407"/>
      <c r="AO808" s="407"/>
      <c r="AP808" s="407"/>
      <c r="AQ808" s="407"/>
      <c r="AR808" s="407"/>
      <c r="AS808" s="407"/>
      <c r="AT808" s="408"/>
      <c r="AU808" s="403">
        <v>2.2000000000000002</v>
      </c>
      <c r="AV808" s="404"/>
      <c r="AW808" s="404"/>
      <c r="AX808" s="405"/>
    </row>
    <row r="809" spans="1:50" ht="24.75" customHeight="1" x14ac:dyDescent="0.15">
      <c r="A809" s="563"/>
      <c r="B809" s="770"/>
      <c r="C809" s="770"/>
      <c r="D809" s="770"/>
      <c r="E809" s="770"/>
      <c r="F809" s="771"/>
      <c r="G809" s="353" t="s">
        <v>685</v>
      </c>
      <c r="H809" s="354"/>
      <c r="I809" s="354"/>
      <c r="J809" s="354"/>
      <c r="K809" s="355"/>
      <c r="L809" s="406" t="s">
        <v>688</v>
      </c>
      <c r="M809" s="407"/>
      <c r="N809" s="407"/>
      <c r="O809" s="407"/>
      <c r="P809" s="407"/>
      <c r="Q809" s="407"/>
      <c r="R809" s="407"/>
      <c r="S809" s="407"/>
      <c r="T809" s="407"/>
      <c r="U809" s="407"/>
      <c r="V809" s="407"/>
      <c r="W809" s="407"/>
      <c r="X809" s="408"/>
      <c r="Y809" s="403">
        <v>1.893532</v>
      </c>
      <c r="Z809" s="404"/>
      <c r="AA809" s="404"/>
      <c r="AB809" s="410"/>
      <c r="AC809" s="353" t="s">
        <v>656</v>
      </c>
      <c r="AD809" s="354"/>
      <c r="AE809" s="354"/>
      <c r="AF809" s="354"/>
      <c r="AG809" s="355"/>
      <c r="AH809" s="406" t="s">
        <v>661</v>
      </c>
      <c r="AI809" s="407"/>
      <c r="AJ809" s="407"/>
      <c r="AK809" s="407"/>
      <c r="AL809" s="407"/>
      <c r="AM809" s="407"/>
      <c r="AN809" s="407"/>
      <c r="AO809" s="407"/>
      <c r="AP809" s="407"/>
      <c r="AQ809" s="407"/>
      <c r="AR809" s="407"/>
      <c r="AS809" s="407"/>
      <c r="AT809" s="408"/>
      <c r="AU809" s="403">
        <v>2.2000000000000002</v>
      </c>
      <c r="AV809" s="404"/>
      <c r="AW809" s="404"/>
      <c r="AX809" s="405"/>
    </row>
    <row r="810" spans="1:50" ht="24.75" customHeight="1" x14ac:dyDescent="0.15">
      <c r="A810" s="563"/>
      <c r="B810" s="770"/>
      <c r="C810" s="770"/>
      <c r="D810" s="770"/>
      <c r="E810" s="770"/>
      <c r="F810" s="771"/>
      <c r="G810" s="353" t="s">
        <v>686</v>
      </c>
      <c r="H810" s="354"/>
      <c r="I810" s="354"/>
      <c r="J810" s="354"/>
      <c r="K810" s="355"/>
      <c r="L810" s="406" t="s">
        <v>687</v>
      </c>
      <c r="M810" s="407"/>
      <c r="N810" s="407"/>
      <c r="O810" s="407"/>
      <c r="P810" s="407"/>
      <c r="Q810" s="407"/>
      <c r="R810" s="407"/>
      <c r="S810" s="407"/>
      <c r="T810" s="407"/>
      <c r="U810" s="407"/>
      <c r="V810" s="407"/>
      <c r="W810" s="407"/>
      <c r="X810" s="408"/>
      <c r="Y810" s="403">
        <v>1.5471999999999999</v>
      </c>
      <c r="Z810" s="404"/>
      <c r="AA810" s="404"/>
      <c r="AB810" s="410"/>
      <c r="AC810" s="353" t="s">
        <v>658</v>
      </c>
      <c r="AD810" s="354"/>
      <c r="AE810" s="354"/>
      <c r="AF810" s="354"/>
      <c r="AG810" s="355"/>
      <c r="AH810" s="406" t="s">
        <v>664</v>
      </c>
      <c r="AI810" s="407"/>
      <c r="AJ810" s="407"/>
      <c r="AK810" s="407"/>
      <c r="AL810" s="407"/>
      <c r="AM810" s="407"/>
      <c r="AN810" s="407"/>
      <c r="AO810" s="407"/>
      <c r="AP810" s="407"/>
      <c r="AQ810" s="407"/>
      <c r="AR810" s="407"/>
      <c r="AS810" s="407"/>
      <c r="AT810" s="408"/>
      <c r="AU810" s="403">
        <v>0.7</v>
      </c>
      <c r="AV810" s="404"/>
      <c r="AW810" s="404"/>
      <c r="AX810" s="405"/>
    </row>
    <row r="811" spans="1:50" ht="24.75" customHeight="1" x14ac:dyDescent="0.15">
      <c r="A811" s="563"/>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t="s">
        <v>659</v>
      </c>
      <c r="AD811" s="354"/>
      <c r="AE811" s="354"/>
      <c r="AF811" s="354"/>
      <c r="AG811" s="355"/>
      <c r="AH811" s="406" t="s">
        <v>665</v>
      </c>
      <c r="AI811" s="407"/>
      <c r="AJ811" s="407"/>
      <c r="AK811" s="407"/>
      <c r="AL811" s="407"/>
      <c r="AM811" s="407"/>
      <c r="AN811" s="407"/>
      <c r="AO811" s="407"/>
      <c r="AP811" s="407"/>
      <c r="AQ811" s="407"/>
      <c r="AR811" s="407"/>
      <c r="AS811" s="407"/>
      <c r="AT811" s="408"/>
      <c r="AU811" s="403">
        <v>0.4</v>
      </c>
      <c r="AV811" s="404"/>
      <c r="AW811" s="404"/>
      <c r="AX811" s="405"/>
    </row>
    <row r="812" spans="1:50" ht="24.75" customHeight="1" x14ac:dyDescent="0.15">
      <c r="A812" s="563"/>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t="s">
        <v>614</v>
      </c>
      <c r="AD812" s="354"/>
      <c r="AE812" s="354"/>
      <c r="AF812" s="354"/>
      <c r="AG812" s="355"/>
      <c r="AH812" s="406" t="s">
        <v>663</v>
      </c>
      <c r="AI812" s="407"/>
      <c r="AJ812" s="407"/>
      <c r="AK812" s="407"/>
      <c r="AL812" s="407"/>
      <c r="AM812" s="407"/>
      <c r="AN812" s="407"/>
      <c r="AO812" s="407"/>
      <c r="AP812" s="407"/>
      <c r="AQ812" s="407"/>
      <c r="AR812" s="407"/>
      <c r="AS812" s="407"/>
      <c r="AT812" s="408"/>
      <c r="AU812" s="403">
        <v>0.2</v>
      </c>
      <c r="AV812" s="404"/>
      <c r="AW812" s="404"/>
      <c r="AX812" s="405"/>
    </row>
    <row r="813" spans="1:50" ht="24.75" hidden="1" customHeight="1" x14ac:dyDescent="0.15">
      <c r="A813" s="563"/>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63"/>
      <c r="B817" s="770"/>
      <c r="C817" s="770"/>
      <c r="D817" s="770"/>
      <c r="E817" s="770"/>
      <c r="F817" s="771"/>
      <c r="G817" s="414" t="s">
        <v>20</v>
      </c>
      <c r="H817" s="415"/>
      <c r="I817" s="415"/>
      <c r="J817" s="415"/>
      <c r="K817" s="415"/>
      <c r="L817" s="416"/>
      <c r="M817" s="417"/>
      <c r="N817" s="417"/>
      <c r="O817" s="417"/>
      <c r="P817" s="417"/>
      <c r="Q817" s="417"/>
      <c r="R817" s="417"/>
      <c r="S817" s="417"/>
      <c r="T817" s="417"/>
      <c r="U817" s="417"/>
      <c r="V817" s="417"/>
      <c r="W817" s="417"/>
      <c r="X817" s="418"/>
      <c r="Y817" s="419">
        <f>SUM(Y807:AB816)</f>
        <v>28.943999999999999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10.7</v>
      </c>
      <c r="AV817" s="420"/>
      <c r="AW817" s="420"/>
      <c r="AX817" s="422"/>
    </row>
    <row r="818" spans="1:50" ht="24.75" hidden="1" customHeight="1" x14ac:dyDescent="0.15">
      <c r="A818" s="563"/>
      <c r="B818" s="770"/>
      <c r="C818" s="770"/>
      <c r="D818" s="770"/>
      <c r="E818" s="770"/>
      <c r="F818" s="771"/>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0"/>
      <c r="C830" s="770"/>
      <c r="D830" s="770"/>
      <c r="E830" s="770"/>
      <c r="F830" s="771"/>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464</v>
      </c>
      <c r="AM831" s="963"/>
      <c r="AN831" s="963"/>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458</v>
      </c>
      <c r="AD836" s="278"/>
      <c r="AE836" s="278"/>
      <c r="AF836" s="278"/>
      <c r="AG836" s="278"/>
      <c r="AH836" s="349" t="s">
        <v>484</v>
      </c>
      <c r="AI836" s="351"/>
      <c r="AJ836" s="351"/>
      <c r="AK836" s="351"/>
      <c r="AL836" s="351" t="s">
        <v>21</v>
      </c>
      <c r="AM836" s="351"/>
      <c r="AN836" s="351"/>
      <c r="AO836" s="430"/>
      <c r="AP836" s="431" t="s">
        <v>420</v>
      </c>
      <c r="AQ836" s="431"/>
      <c r="AR836" s="431"/>
      <c r="AS836" s="431"/>
      <c r="AT836" s="431"/>
      <c r="AU836" s="431"/>
      <c r="AV836" s="431"/>
      <c r="AW836" s="431"/>
      <c r="AX836" s="431"/>
    </row>
    <row r="837" spans="1:50" ht="30" customHeight="1" x14ac:dyDescent="0.15">
      <c r="A837" s="409">
        <v>1</v>
      </c>
      <c r="B837" s="409">
        <v>1</v>
      </c>
      <c r="C837" s="423" t="s">
        <v>637</v>
      </c>
      <c r="D837" s="423"/>
      <c r="E837" s="423"/>
      <c r="F837" s="423"/>
      <c r="G837" s="423"/>
      <c r="H837" s="423"/>
      <c r="I837" s="423"/>
      <c r="J837" s="424">
        <v>5430005004015</v>
      </c>
      <c r="K837" s="425"/>
      <c r="L837" s="425"/>
      <c r="M837" s="425"/>
      <c r="N837" s="425"/>
      <c r="O837" s="425"/>
      <c r="P837" s="318" t="s">
        <v>649</v>
      </c>
      <c r="Q837" s="319"/>
      <c r="R837" s="319"/>
      <c r="S837" s="319"/>
      <c r="T837" s="319"/>
      <c r="U837" s="319"/>
      <c r="V837" s="319"/>
      <c r="W837" s="319"/>
      <c r="X837" s="319"/>
      <c r="Y837" s="320">
        <v>1</v>
      </c>
      <c r="Z837" s="321"/>
      <c r="AA837" s="321"/>
      <c r="AB837" s="322"/>
      <c r="AC837" s="333" t="s">
        <v>493</v>
      </c>
      <c r="AD837" s="428"/>
      <c r="AE837" s="428"/>
      <c r="AF837" s="428"/>
      <c r="AG837" s="428"/>
      <c r="AH837" s="452">
        <v>18</v>
      </c>
      <c r="AI837" s="453"/>
      <c r="AJ837" s="453"/>
      <c r="AK837" s="454"/>
      <c r="AL837" s="327">
        <v>100</v>
      </c>
      <c r="AM837" s="328"/>
      <c r="AN837" s="328"/>
      <c r="AO837" s="329"/>
      <c r="AP837" s="323" t="s">
        <v>564</v>
      </c>
      <c r="AQ837" s="323"/>
      <c r="AR837" s="323"/>
      <c r="AS837" s="323"/>
      <c r="AT837" s="323"/>
      <c r="AU837" s="323"/>
      <c r="AV837" s="323"/>
      <c r="AW837" s="323"/>
      <c r="AX837" s="323"/>
    </row>
    <row r="838" spans="1:50" ht="30" customHeight="1" x14ac:dyDescent="0.15">
      <c r="A838" s="409">
        <v>2</v>
      </c>
      <c r="B838" s="409">
        <v>1</v>
      </c>
      <c r="C838" s="423" t="s">
        <v>638</v>
      </c>
      <c r="D838" s="423"/>
      <c r="E838" s="423"/>
      <c r="F838" s="423"/>
      <c r="G838" s="423"/>
      <c r="H838" s="423"/>
      <c r="I838" s="423"/>
      <c r="J838" s="424">
        <v>1000020140007</v>
      </c>
      <c r="K838" s="425"/>
      <c r="L838" s="425"/>
      <c r="M838" s="425"/>
      <c r="N838" s="425"/>
      <c r="O838" s="425"/>
      <c r="P838" s="318" t="s">
        <v>649</v>
      </c>
      <c r="Q838" s="319"/>
      <c r="R838" s="319"/>
      <c r="S838" s="319"/>
      <c r="T838" s="319"/>
      <c r="U838" s="319"/>
      <c r="V838" s="319"/>
      <c r="W838" s="319"/>
      <c r="X838" s="319"/>
      <c r="Y838" s="320">
        <v>1</v>
      </c>
      <c r="Z838" s="321"/>
      <c r="AA838" s="321"/>
      <c r="AB838" s="322"/>
      <c r="AC838" s="333" t="s">
        <v>493</v>
      </c>
      <c r="AD838" s="333"/>
      <c r="AE838" s="333"/>
      <c r="AF838" s="333"/>
      <c r="AG838" s="333"/>
      <c r="AH838" s="452">
        <v>18</v>
      </c>
      <c r="AI838" s="453"/>
      <c r="AJ838" s="453"/>
      <c r="AK838" s="454"/>
      <c r="AL838" s="327">
        <v>100</v>
      </c>
      <c r="AM838" s="328"/>
      <c r="AN838" s="328"/>
      <c r="AO838" s="329"/>
      <c r="AP838" s="323" t="s">
        <v>564</v>
      </c>
      <c r="AQ838" s="323"/>
      <c r="AR838" s="323"/>
      <c r="AS838" s="323"/>
      <c r="AT838" s="323"/>
      <c r="AU838" s="323"/>
      <c r="AV838" s="323"/>
      <c r="AW838" s="323"/>
      <c r="AX838" s="323"/>
    </row>
    <row r="839" spans="1:50" ht="30" customHeight="1" x14ac:dyDescent="0.15">
      <c r="A839" s="409">
        <v>3</v>
      </c>
      <c r="B839" s="409">
        <v>1</v>
      </c>
      <c r="C839" s="429" t="s">
        <v>639</v>
      </c>
      <c r="D839" s="423"/>
      <c r="E839" s="423"/>
      <c r="F839" s="423"/>
      <c r="G839" s="423"/>
      <c r="H839" s="423"/>
      <c r="I839" s="423"/>
      <c r="J839" s="424">
        <v>1290005005667</v>
      </c>
      <c r="K839" s="425"/>
      <c r="L839" s="425"/>
      <c r="M839" s="425"/>
      <c r="N839" s="425"/>
      <c r="O839" s="425"/>
      <c r="P839" s="318" t="s">
        <v>649</v>
      </c>
      <c r="Q839" s="319"/>
      <c r="R839" s="319"/>
      <c r="S839" s="319"/>
      <c r="T839" s="319"/>
      <c r="U839" s="319"/>
      <c r="V839" s="319"/>
      <c r="W839" s="319"/>
      <c r="X839" s="319"/>
      <c r="Y839" s="320">
        <v>0.9</v>
      </c>
      <c r="Z839" s="321"/>
      <c r="AA839" s="321"/>
      <c r="AB839" s="322"/>
      <c r="AC839" s="333" t="s">
        <v>493</v>
      </c>
      <c r="AD839" s="333"/>
      <c r="AE839" s="333"/>
      <c r="AF839" s="333"/>
      <c r="AG839" s="333"/>
      <c r="AH839" s="330">
        <v>18</v>
      </c>
      <c r="AI839" s="331"/>
      <c r="AJ839" s="331"/>
      <c r="AK839" s="332"/>
      <c r="AL839" s="327">
        <v>100</v>
      </c>
      <c r="AM839" s="328"/>
      <c r="AN839" s="328"/>
      <c r="AO839" s="329"/>
      <c r="AP839" s="323" t="s">
        <v>564</v>
      </c>
      <c r="AQ839" s="323"/>
      <c r="AR839" s="323"/>
      <c r="AS839" s="323"/>
      <c r="AT839" s="323"/>
      <c r="AU839" s="323"/>
      <c r="AV839" s="323"/>
      <c r="AW839" s="323"/>
      <c r="AX839" s="323"/>
    </row>
    <row r="840" spans="1:50" ht="30" customHeight="1" x14ac:dyDescent="0.15">
      <c r="A840" s="409">
        <v>4</v>
      </c>
      <c r="B840" s="409">
        <v>1</v>
      </c>
      <c r="C840" s="429" t="s">
        <v>640</v>
      </c>
      <c r="D840" s="423"/>
      <c r="E840" s="423"/>
      <c r="F840" s="423"/>
      <c r="G840" s="423"/>
      <c r="H840" s="423"/>
      <c r="I840" s="423"/>
      <c r="J840" s="424">
        <v>1000020200000</v>
      </c>
      <c r="K840" s="425"/>
      <c r="L840" s="425"/>
      <c r="M840" s="425"/>
      <c r="N840" s="425"/>
      <c r="O840" s="425"/>
      <c r="P840" s="318" t="s">
        <v>649</v>
      </c>
      <c r="Q840" s="319"/>
      <c r="R840" s="319"/>
      <c r="S840" s="319"/>
      <c r="T840" s="319"/>
      <c r="U840" s="319"/>
      <c r="V840" s="319"/>
      <c r="W840" s="319"/>
      <c r="X840" s="319"/>
      <c r="Y840" s="320">
        <v>0.9</v>
      </c>
      <c r="Z840" s="321"/>
      <c r="AA840" s="321"/>
      <c r="AB840" s="322"/>
      <c r="AC840" s="333" t="s">
        <v>493</v>
      </c>
      <c r="AD840" s="333"/>
      <c r="AE840" s="333"/>
      <c r="AF840" s="333"/>
      <c r="AG840" s="333"/>
      <c r="AH840" s="330">
        <v>18</v>
      </c>
      <c r="AI840" s="331"/>
      <c r="AJ840" s="331"/>
      <c r="AK840" s="332"/>
      <c r="AL840" s="327">
        <v>100</v>
      </c>
      <c r="AM840" s="328"/>
      <c r="AN840" s="328"/>
      <c r="AO840" s="329"/>
      <c r="AP840" s="323" t="s">
        <v>564</v>
      </c>
      <c r="AQ840" s="323"/>
      <c r="AR840" s="323"/>
      <c r="AS840" s="323"/>
      <c r="AT840" s="323"/>
      <c r="AU840" s="323"/>
      <c r="AV840" s="323"/>
      <c r="AW840" s="323"/>
      <c r="AX840" s="323"/>
    </row>
    <row r="841" spans="1:50" ht="30" customHeight="1" x14ac:dyDescent="0.15">
      <c r="A841" s="409">
        <v>5</v>
      </c>
      <c r="B841" s="409">
        <v>1</v>
      </c>
      <c r="C841" s="423" t="s">
        <v>641</v>
      </c>
      <c r="D841" s="423"/>
      <c r="E841" s="423"/>
      <c r="F841" s="423"/>
      <c r="G841" s="423"/>
      <c r="H841" s="423"/>
      <c r="I841" s="423"/>
      <c r="J841" s="424">
        <v>2122005002494</v>
      </c>
      <c r="K841" s="425"/>
      <c r="L841" s="425"/>
      <c r="M841" s="425"/>
      <c r="N841" s="425"/>
      <c r="O841" s="425"/>
      <c r="P841" s="318" t="s">
        <v>649</v>
      </c>
      <c r="Q841" s="319"/>
      <c r="R841" s="319"/>
      <c r="S841" s="319"/>
      <c r="T841" s="319"/>
      <c r="U841" s="319"/>
      <c r="V841" s="319"/>
      <c r="W841" s="319"/>
      <c r="X841" s="319"/>
      <c r="Y841" s="320">
        <v>0.8</v>
      </c>
      <c r="Z841" s="321"/>
      <c r="AA841" s="321"/>
      <c r="AB841" s="322"/>
      <c r="AC841" s="324" t="s">
        <v>493</v>
      </c>
      <c r="AD841" s="324"/>
      <c r="AE841" s="324"/>
      <c r="AF841" s="324"/>
      <c r="AG841" s="324"/>
      <c r="AH841" s="330">
        <v>18</v>
      </c>
      <c r="AI841" s="331"/>
      <c r="AJ841" s="331"/>
      <c r="AK841" s="332"/>
      <c r="AL841" s="327">
        <v>100</v>
      </c>
      <c r="AM841" s="328"/>
      <c r="AN841" s="328"/>
      <c r="AO841" s="329"/>
      <c r="AP841" s="323" t="s">
        <v>564</v>
      </c>
      <c r="AQ841" s="323"/>
      <c r="AR841" s="323"/>
      <c r="AS841" s="323"/>
      <c r="AT841" s="323"/>
      <c r="AU841" s="323"/>
      <c r="AV841" s="323"/>
      <c r="AW841" s="323"/>
      <c r="AX841" s="323"/>
    </row>
    <row r="842" spans="1:50" ht="30" customHeight="1" x14ac:dyDescent="0.15">
      <c r="A842" s="409">
        <v>6</v>
      </c>
      <c r="B842" s="409">
        <v>1</v>
      </c>
      <c r="C842" s="423" t="s">
        <v>642</v>
      </c>
      <c r="D842" s="423"/>
      <c r="E842" s="423"/>
      <c r="F842" s="423"/>
      <c r="G842" s="423"/>
      <c r="H842" s="423"/>
      <c r="I842" s="423"/>
      <c r="J842" s="424">
        <v>4000020120006</v>
      </c>
      <c r="K842" s="425"/>
      <c r="L842" s="425"/>
      <c r="M842" s="425"/>
      <c r="N842" s="425"/>
      <c r="O842" s="425"/>
      <c r="P842" s="318" t="s">
        <v>649</v>
      </c>
      <c r="Q842" s="319"/>
      <c r="R842" s="319"/>
      <c r="S842" s="319"/>
      <c r="T842" s="319"/>
      <c r="U842" s="319"/>
      <c r="V842" s="319"/>
      <c r="W842" s="319"/>
      <c r="X842" s="319"/>
      <c r="Y842" s="320">
        <v>0.8</v>
      </c>
      <c r="Z842" s="321"/>
      <c r="AA842" s="321"/>
      <c r="AB842" s="322"/>
      <c r="AC842" s="324" t="s">
        <v>493</v>
      </c>
      <c r="AD842" s="324"/>
      <c r="AE842" s="324"/>
      <c r="AF842" s="324"/>
      <c r="AG842" s="324"/>
      <c r="AH842" s="330">
        <v>18</v>
      </c>
      <c r="AI842" s="331"/>
      <c r="AJ842" s="331"/>
      <c r="AK842" s="332"/>
      <c r="AL842" s="327">
        <v>100</v>
      </c>
      <c r="AM842" s="328"/>
      <c r="AN842" s="328"/>
      <c r="AO842" s="329"/>
      <c r="AP842" s="323" t="s">
        <v>564</v>
      </c>
      <c r="AQ842" s="323"/>
      <c r="AR842" s="323"/>
      <c r="AS842" s="323"/>
      <c r="AT842" s="323"/>
      <c r="AU842" s="323"/>
      <c r="AV842" s="323"/>
      <c r="AW842" s="323"/>
      <c r="AX842" s="323"/>
    </row>
    <row r="843" spans="1:50" ht="30" customHeight="1" x14ac:dyDescent="0.15">
      <c r="A843" s="409">
        <v>7</v>
      </c>
      <c r="B843" s="409">
        <v>1</v>
      </c>
      <c r="C843" s="423" t="s">
        <v>643</v>
      </c>
      <c r="D843" s="423"/>
      <c r="E843" s="423"/>
      <c r="F843" s="423"/>
      <c r="G843" s="423"/>
      <c r="H843" s="423"/>
      <c r="I843" s="423"/>
      <c r="J843" s="424">
        <v>6020005004971</v>
      </c>
      <c r="K843" s="425"/>
      <c r="L843" s="425"/>
      <c r="M843" s="425"/>
      <c r="N843" s="425"/>
      <c r="O843" s="425"/>
      <c r="P843" s="318" t="s">
        <v>649</v>
      </c>
      <c r="Q843" s="319"/>
      <c r="R843" s="319"/>
      <c r="S843" s="319"/>
      <c r="T843" s="319"/>
      <c r="U843" s="319"/>
      <c r="V843" s="319"/>
      <c r="W843" s="319"/>
      <c r="X843" s="319"/>
      <c r="Y843" s="320">
        <v>0.8</v>
      </c>
      <c r="Z843" s="321"/>
      <c r="AA843" s="321"/>
      <c r="AB843" s="322"/>
      <c r="AC843" s="324" t="s">
        <v>493</v>
      </c>
      <c r="AD843" s="324"/>
      <c r="AE843" s="324"/>
      <c r="AF843" s="324"/>
      <c r="AG843" s="324"/>
      <c r="AH843" s="330">
        <v>18</v>
      </c>
      <c r="AI843" s="331"/>
      <c r="AJ843" s="331"/>
      <c r="AK843" s="332"/>
      <c r="AL843" s="327">
        <v>100</v>
      </c>
      <c r="AM843" s="328"/>
      <c r="AN843" s="328"/>
      <c r="AO843" s="329"/>
      <c r="AP843" s="323" t="s">
        <v>564</v>
      </c>
      <c r="AQ843" s="323"/>
      <c r="AR843" s="323"/>
      <c r="AS843" s="323"/>
      <c r="AT843" s="323"/>
      <c r="AU843" s="323"/>
      <c r="AV843" s="323"/>
      <c r="AW843" s="323"/>
      <c r="AX843" s="323"/>
    </row>
    <row r="844" spans="1:50" ht="30" customHeight="1" x14ac:dyDescent="0.15">
      <c r="A844" s="409">
        <v>8</v>
      </c>
      <c r="B844" s="409">
        <v>1</v>
      </c>
      <c r="C844" s="423" t="s">
        <v>644</v>
      </c>
      <c r="D844" s="423"/>
      <c r="E844" s="423"/>
      <c r="F844" s="423"/>
      <c r="G844" s="423"/>
      <c r="H844" s="423"/>
      <c r="I844" s="423"/>
      <c r="J844" s="424">
        <v>5000020435121</v>
      </c>
      <c r="K844" s="425"/>
      <c r="L844" s="425"/>
      <c r="M844" s="425"/>
      <c r="N844" s="425"/>
      <c r="O844" s="425"/>
      <c r="P844" s="318" t="s">
        <v>649</v>
      </c>
      <c r="Q844" s="319"/>
      <c r="R844" s="319"/>
      <c r="S844" s="319"/>
      <c r="T844" s="319"/>
      <c r="U844" s="319"/>
      <c r="V844" s="319"/>
      <c r="W844" s="319"/>
      <c r="X844" s="319"/>
      <c r="Y844" s="320">
        <v>0.7</v>
      </c>
      <c r="Z844" s="321"/>
      <c r="AA844" s="321"/>
      <c r="AB844" s="322"/>
      <c r="AC844" s="324" t="s">
        <v>493</v>
      </c>
      <c r="AD844" s="324"/>
      <c r="AE844" s="324"/>
      <c r="AF844" s="324"/>
      <c r="AG844" s="324"/>
      <c r="AH844" s="330">
        <v>18</v>
      </c>
      <c r="AI844" s="331"/>
      <c r="AJ844" s="331"/>
      <c r="AK844" s="332"/>
      <c r="AL844" s="327">
        <v>100</v>
      </c>
      <c r="AM844" s="328"/>
      <c r="AN844" s="328"/>
      <c r="AO844" s="329"/>
      <c r="AP844" s="323" t="s">
        <v>564</v>
      </c>
      <c r="AQ844" s="323"/>
      <c r="AR844" s="323"/>
      <c r="AS844" s="323"/>
      <c r="AT844" s="323"/>
      <c r="AU844" s="323"/>
      <c r="AV844" s="323"/>
      <c r="AW844" s="323"/>
      <c r="AX844" s="323"/>
    </row>
    <row r="845" spans="1:50" ht="30" customHeight="1" x14ac:dyDescent="0.15">
      <c r="A845" s="409">
        <v>9</v>
      </c>
      <c r="B845" s="409">
        <v>1</v>
      </c>
      <c r="C845" s="423" t="s">
        <v>645</v>
      </c>
      <c r="D845" s="423"/>
      <c r="E845" s="423"/>
      <c r="F845" s="423"/>
      <c r="G845" s="423"/>
      <c r="H845" s="423"/>
      <c r="I845" s="423"/>
      <c r="J845" s="424">
        <v>8130005005528</v>
      </c>
      <c r="K845" s="425"/>
      <c r="L845" s="425"/>
      <c r="M845" s="425"/>
      <c r="N845" s="425"/>
      <c r="O845" s="425"/>
      <c r="P845" s="318" t="s">
        <v>649</v>
      </c>
      <c r="Q845" s="319"/>
      <c r="R845" s="319"/>
      <c r="S845" s="319"/>
      <c r="T845" s="319"/>
      <c r="U845" s="319"/>
      <c r="V845" s="319"/>
      <c r="W845" s="319"/>
      <c r="X845" s="319"/>
      <c r="Y845" s="320">
        <v>0.7</v>
      </c>
      <c r="Z845" s="321"/>
      <c r="AA845" s="321"/>
      <c r="AB845" s="322"/>
      <c r="AC845" s="324" t="s">
        <v>493</v>
      </c>
      <c r="AD845" s="324"/>
      <c r="AE845" s="324"/>
      <c r="AF845" s="324"/>
      <c r="AG845" s="324"/>
      <c r="AH845" s="330">
        <v>18</v>
      </c>
      <c r="AI845" s="331"/>
      <c r="AJ845" s="331"/>
      <c r="AK845" s="332"/>
      <c r="AL845" s="327">
        <v>100</v>
      </c>
      <c r="AM845" s="328"/>
      <c r="AN845" s="328"/>
      <c r="AO845" s="329"/>
      <c r="AP845" s="323" t="s">
        <v>564</v>
      </c>
      <c r="AQ845" s="323"/>
      <c r="AR845" s="323"/>
      <c r="AS845" s="323"/>
      <c r="AT845" s="323"/>
      <c r="AU845" s="323"/>
      <c r="AV845" s="323"/>
      <c r="AW845" s="323"/>
      <c r="AX845" s="323"/>
    </row>
    <row r="846" spans="1:50" ht="30" customHeight="1" x14ac:dyDescent="0.15">
      <c r="A846" s="409">
        <v>10</v>
      </c>
      <c r="B846" s="409">
        <v>1</v>
      </c>
      <c r="C846" s="423" t="s">
        <v>646</v>
      </c>
      <c r="D846" s="423"/>
      <c r="E846" s="423"/>
      <c r="F846" s="423"/>
      <c r="G846" s="423"/>
      <c r="H846" s="423"/>
      <c r="I846" s="423"/>
      <c r="J846" s="424">
        <v>5000020240001</v>
      </c>
      <c r="K846" s="425"/>
      <c r="L846" s="425"/>
      <c r="M846" s="425"/>
      <c r="N846" s="425"/>
      <c r="O846" s="425"/>
      <c r="P846" s="318" t="s">
        <v>649</v>
      </c>
      <c r="Q846" s="319"/>
      <c r="R846" s="319"/>
      <c r="S846" s="319"/>
      <c r="T846" s="319"/>
      <c r="U846" s="319"/>
      <c r="V846" s="319"/>
      <c r="W846" s="319"/>
      <c r="X846" s="319"/>
      <c r="Y846" s="320">
        <v>0.6</v>
      </c>
      <c r="Z846" s="321"/>
      <c r="AA846" s="321"/>
      <c r="AB846" s="322"/>
      <c r="AC846" s="324" t="s">
        <v>493</v>
      </c>
      <c r="AD846" s="324"/>
      <c r="AE846" s="324"/>
      <c r="AF846" s="324"/>
      <c r="AG846" s="324"/>
      <c r="AH846" s="330">
        <v>18</v>
      </c>
      <c r="AI846" s="331"/>
      <c r="AJ846" s="331"/>
      <c r="AK846" s="332"/>
      <c r="AL846" s="327">
        <v>100</v>
      </c>
      <c r="AM846" s="328"/>
      <c r="AN846" s="328"/>
      <c r="AO846" s="329"/>
      <c r="AP846" s="323" t="s">
        <v>564</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458</v>
      </c>
      <c r="AD869" s="278"/>
      <c r="AE869" s="278"/>
      <c r="AF869" s="278"/>
      <c r="AG869" s="278"/>
      <c r="AH869" s="349" t="s">
        <v>484</v>
      </c>
      <c r="AI869" s="351"/>
      <c r="AJ869" s="351"/>
      <c r="AK869" s="351"/>
      <c r="AL869" s="351" t="s">
        <v>21</v>
      </c>
      <c r="AM869" s="351"/>
      <c r="AN869" s="351"/>
      <c r="AO869" s="430"/>
      <c r="AP869" s="431" t="s">
        <v>420</v>
      </c>
      <c r="AQ869" s="431"/>
      <c r="AR869" s="431"/>
      <c r="AS869" s="431"/>
      <c r="AT869" s="431"/>
      <c r="AU869" s="431"/>
      <c r="AV869" s="431"/>
      <c r="AW869" s="431"/>
      <c r="AX869" s="431"/>
    </row>
    <row r="870" spans="1:50" ht="30" customHeight="1" x14ac:dyDescent="0.15">
      <c r="A870" s="409">
        <v>1</v>
      </c>
      <c r="B870" s="409">
        <v>1</v>
      </c>
      <c r="C870" s="423" t="s">
        <v>647</v>
      </c>
      <c r="D870" s="423"/>
      <c r="E870" s="423"/>
      <c r="F870" s="423"/>
      <c r="G870" s="423"/>
      <c r="H870" s="423"/>
      <c r="I870" s="423"/>
      <c r="J870" s="424">
        <v>1010001034730</v>
      </c>
      <c r="K870" s="425"/>
      <c r="L870" s="425"/>
      <c r="M870" s="425"/>
      <c r="N870" s="425"/>
      <c r="O870" s="425"/>
      <c r="P870" s="318" t="s">
        <v>650</v>
      </c>
      <c r="Q870" s="319"/>
      <c r="R870" s="319"/>
      <c r="S870" s="319"/>
      <c r="T870" s="319"/>
      <c r="U870" s="319"/>
      <c r="V870" s="319"/>
      <c r="W870" s="319"/>
      <c r="X870" s="319"/>
      <c r="Y870" s="320">
        <v>9.3960000000000008</v>
      </c>
      <c r="Z870" s="321"/>
      <c r="AA870" s="321"/>
      <c r="AB870" s="322"/>
      <c r="AC870" s="333" t="s">
        <v>490</v>
      </c>
      <c r="AD870" s="428"/>
      <c r="AE870" s="428"/>
      <c r="AF870" s="428"/>
      <c r="AG870" s="428"/>
      <c r="AH870" s="426">
        <v>1</v>
      </c>
      <c r="AI870" s="427"/>
      <c r="AJ870" s="427"/>
      <c r="AK870" s="427"/>
      <c r="AL870" s="327">
        <v>86.183499999999995</v>
      </c>
      <c r="AM870" s="328"/>
      <c r="AN870" s="328"/>
      <c r="AO870" s="329"/>
      <c r="AP870" s="323" t="s">
        <v>648</v>
      </c>
      <c r="AQ870" s="323"/>
      <c r="AR870" s="323"/>
      <c r="AS870" s="323"/>
      <c r="AT870" s="323"/>
      <c r="AU870" s="323"/>
      <c r="AV870" s="323"/>
      <c r="AW870" s="323"/>
      <c r="AX870" s="323"/>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3"/>
      <c r="AD871" s="333"/>
      <c r="AE871" s="333"/>
      <c r="AF871" s="333"/>
      <c r="AG871" s="333"/>
      <c r="AH871" s="426"/>
      <c r="AI871" s="427"/>
      <c r="AJ871" s="427"/>
      <c r="AK871" s="427"/>
      <c r="AL871" s="327"/>
      <c r="AM871" s="328"/>
      <c r="AN871" s="328"/>
      <c r="AO871" s="329"/>
      <c r="AP871" s="323"/>
      <c r="AQ871" s="323"/>
      <c r="AR871" s="323"/>
      <c r="AS871" s="323"/>
      <c r="AT871" s="323"/>
      <c r="AU871" s="323"/>
      <c r="AV871" s="323"/>
      <c r="AW871" s="323"/>
      <c r="AX871" s="323"/>
    </row>
    <row r="872" spans="1:50" ht="30" hidden="1" customHeight="1" x14ac:dyDescent="0.15">
      <c r="A872" s="409">
        <v>3</v>
      </c>
      <c r="B872" s="409">
        <v>1</v>
      </c>
      <c r="C872" s="429"/>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0"/>
      <c r="Z872" s="321"/>
      <c r="AA872" s="321"/>
      <c r="AB872" s="322"/>
      <c r="AC872" s="333"/>
      <c r="AD872" s="333"/>
      <c r="AE872" s="333"/>
      <c r="AF872" s="333"/>
      <c r="AG872" s="333"/>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9">
        <v>4</v>
      </c>
      <c r="B873" s="409">
        <v>1</v>
      </c>
      <c r="C873" s="429"/>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0"/>
      <c r="Z873" s="321"/>
      <c r="AA873" s="321"/>
      <c r="AB873" s="322"/>
      <c r="AC873" s="333"/>
      <c r="AD873" s="333"/>
      <c r="AE873" s="333"/>
      <c r="AF873" s="333"/>
      <c r="AG873" s="333"/>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458</v>
      </c>
      <c r="AD902" s="278"/>
      <c r="AE902" s="278"/>
      <c r="AF902" s="278"/>
      <c r="AG902" s="278"/>
      <c r="AH902" s="349" t="s">
        <v>484</v>
      </c>
      <c r="AI902" s="351"/>
      <c r="AJ902" s="351"/>
      <c r="AK902" s="351"/>
      <c r="AL902" s="351" t="s">
        <v>21</v>
      </c>
      <c r="AM902" s="351"/>
      <c r="AN902" s="351"/>
      <c r="AO902" s="430"/>
      <c r="AP902" s="431" t="s">
        <v>420</v>
      </c>
      <c r="AQ902" s="431"/>
      <c r="AR902" s="431"/>
      <c r="AS902" s="431"/>
      <c r="AT902" s="431"/>
      <c r="AU902" s="431"/>
      <c r="AV902" s="431"/>
      <c r="AW902" s="431"/>
      <c r="AX902" s="431"/>
    </row>
    <row r="903" spans="1:50" ht="30" customHeight="1" x14ac:dyDescent="0.15">
      <c r="A903" s="409">
        <v>1</v>
      </c>
      <c r="B903" s="409">
        <v>1</v>
      </c>
      <c r="C903" s="429" t="s">
        <v>674</v>
      </c>
      <c r="D903" s="423"/>
      <c r="E903" s="423"/>
      <c r="F903" s="423"/>
      <c r="G903" s="423"/>
      <c r="H903" s="423"/>
      <c r="I903" s="423"/>
      <c r="J903" s="424">
        <v>5011101012069</v>
      </c>
      <c r="K903" s="425"/>
      <c r="L903" s="425"/>
      <c r="M903" s="425"/>
      <c r="N903" s="425"/>
      <c r="O903" s="425"/>
      <c r="P903" s="318" t="s">
        <v>675</v>
      </c>
      <c r="Q903" s="319"/>
      <c r="R903" s="319"/>
      <c r="S903" s="319"/>
      <c r="T903" s="319"/>
      <c r="U903" s="319"/>
      <c r="V903" s="319"/>
      <c r="W903" s="319"/>
      <c r="X903" s="319"/>
      <c r="Y903" s="320">
        <v>1.6</v>
      </c>
      <c r="Z903" s="321"/>
      <c r="AA903" s="321"/>
      <c r="AB903" s="322"/>
      <c r="AC903" s="333" t="s">
        <v>490</v>
      </c>
      <c r="AD903" s="428"/>
      <c r="AE903" s="428"/>
      <c r="AF903" s="428"/>
      <c r="AG903" s="428"/>
      <c r="AH903" s="426">
        <v>3</v>
      </c>
      <c r="AI903" s="427"/>
      <c r="AJ903" s="427"/>
      <c r="AK903" s="427"/>
      <c r="AL903" s="327">
        <v>55.909965028000002</v>
      </c>
      <c r="AM903" s="328"/>
      <c r="AN903" s="328"/>
      <c r="AO903" s="329"/>
      <c r="AP903" s="323"/>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3"/>
      <c r="AD904" s="333"/>
      <c r="AE904" s="333"/>
      <c r="AF904" s="333"/>
      <c r="AG904" s="333"/>
      <c r="AH904" s="426"/>
      <c r="AI904" s="427"/>
      <c r="AJ904" s="427"/>
      <c r="AK904" s="427"/>
      <c r="AL904" s="327"/>
      <c r="AM904" s="328"/>
      <c r="AN904" s="328"/>
      <c r="AO904" s="329"/>
      <c r="AP904" s="323"/>
      <c r="AQ904" s="323"/>
      <c r="AR904" s="323"/>
      <c r="AS904" s="323"/>
      <c r="AT904" s="323"/>
      <c r="AU904" s="323"/>
      <c r="AV904" s="323"/>
      <c r="AW904" s="323"/>
      <c r="AX904" s="323"/>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3"/>
      <c r="AD905" s="333"/>
      <c r="AE905" s="333"/>
      <c r="AF905" s="333"/>
      <c r="AG905" s="333"/>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3"/>
      <c r="AD906" s="333"/>
      <c r="AE906" s="333"/>
      <c r="AF906" s="333"/>
      <c r="AG906" s="333"/>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458</v>
      </c>
      <c r="AD935" s="278"/>
      <c r="AE935" s="278"/>
      <c r="AF935" s="278"/>
      <c r="AG935" s="278"/>
      <c r="AH935" s="349" t="s">
        <v>484</v>
      </c>
      <c r="AI935" s="351"/>
      <c r="AJ935" s="351"/>
      <c r="AK935" s="351"/>
      <c r="AL935" s="351" t="s">
        <v>21</v>
      </c>
      <c r="AM935" s="351"/>
      <c r="AN935" s="351"/>
      <c r="AO935" s="430"/>
      <c r="AP935" s="431" t="s">
        <v>420</v>
      </c>
      <c r="AQ935" s="431"/>
      <c r="AR935" s="431"/>
      <c r="AS935" s="431"/>
      <c r="AT935" s="431"/>
      <c r="AU935" s="431"/>
      <c r="AV935" s="431"/>
      <c r="AW935" s="431"/>
      <c r="AX935" s="431"/>
    </row>
    <row r="936" spans="1:50" ht="30" customHeight="1" x14ac:dyDescent="0.15">
      <c r="A936" s="409">
        <v>1</v>
      </c>
      <c r="B936" s="409">
        <v>1</v>
      </c>
      <c r="C936" s="429" t="s">
        <v>666</v>
      </c>
      <c r="D936" s="423"/>
      <c r="E936" s="423"/>
      <c r="F936" s="423"/>
      <c r="G936" s="423"/>
      <c r="H936" s="423"/>
      <c r="I936" s="423"/>
      <c r="J936" s="424">
        <v>9010401005010</v>
      </c>
      <c r="K936" s="425"/>
      <c r="L936" s="425"/>
      <c r="M936" s="425"/>
      <c r="N936" s="425"/>
      <c r="O936" s="425"/>
      <c r="P936" s="318" t="s">
        <v>669</v>
      </c>
      <c r="Q936" s="319"/>
      <c r="R936" s="319"/>
      <c r="S936" s="319"/>
      <c r="T936" s="319"/>
      <c r="U936" s="319"/>
      <c r="V936" s="319"/>
      <c r="W936" s="319"/>
      <c r="X936" s="319"/>
      <c r="Y936" s="320">
        <v>27.9</v>
      </c>
      <c r="Z936" s="321"/>
      <c r="AA936" s="321"/>
      <c r="AB936" s="322"/>
      <c r="AC936" s="333" t="s">
        <v>490</v>
      </c>
      <c r="AD936" s="428"/>
      <c r="AE936" s="428"/>
      <c r="AF936" s="428"/>
      <c r="AG936" s="428"/>
      <c r="AH936" s="426">
        <v>2</v>
      </c>
      <c r="AI936" s="427"/>
      <c r="AJ936" s="427"/>
      <c r="AK936" s="427"/>
      <c r="AL936" s="327">
        <v>74.728247205000002</v>
      </c>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3"/>
      <c r="AD937" s="333"/>
      <c r="AE937" s="333"/>
      <c r="AF937" s="333"/>
      <c r="AG937" s="333"/>
      <c r="AH937" s="426"/>
      <c r="AI937" s="427"/>
      <c r="AJ937" s="427"/>
      <c r="AK937" s="427"/>
      <c r="AL937" s="327"/>
      <c r="AM937" s="328"/>
      <c r="AN937" s="328"/>
      <c r="AO937" s="329"/>
      <c r="AP937" s="323"/>
      <c r="AQ937" s="323"/>
      <c r="AR937" s="323"/>
      <c r="AS937" s="323"/>
      <c r="AT937" s="323"/>
      <c r="AU937" s="323"/>
      <c r="AV937" s="323"/>
      <c r="AW937" s="323"/>
      <c r="AX937" s="323"/>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3"/>
      <c r="AD938" s="333"/>
      <c r="AE938" s="333"/>
      <c r="AF938" s="333"/>
      <c r="AG938" s="333"/>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3"/>
      <c r="AD939" s="333"/>
      <c r="AE939" s="333"/>
      <c r="AF939" s="333"/>
      <c r="AG939" s="333"/>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458</v>
      </c>
      <c r="AD968" s="278"/>
      <c r="AE968" s="278"/>
      <c r="AF968" s="278"/>
      <c r="AG968" s="278"/>
      <c r="AH968" s="349" t="s">
        <v>484</v>
      </c>
      <c r="AI968" s="351"/>
      <c r="AJ968" s="351"/>
      <c r="AK968" s="351"/>
      <c r="AL968" s="351" t="s">
        <v>21</v>
      </c>
      <c r="AM968" s="351"/>
      <c r="AN968" s="351"/>
      <c r="AO968" s="430"/>
      <c r="AP968" s="431" t="s">
        <v>420</v>
      </c>
      <c r="AQ968" s="431"/>
      <c r="AR968" s="431"/>
      <c r="AS968" s="431"/>
      <c r="AT968" s="431"/>
      <c r="AU968" s="431"/>
      <c r="AV968" s="431"/>
      <c r="AW968" s="431"/>
      <c r="AX968" s="431"/>
    </row>
    <row r="969" spans="1:50" ht="30" customHeight="1" x14ac:dyDescent="0.15">
      <c r="A969" s="409">
        <v>1</v>
      </c>
      <c r="B969" s="409">
        <v>1</v>
      </c>
      <c r="C969" s="429" t="s">
        <v>666</v>
      </c>
      <c r="D969" s="423"/>
      <c r="E969" s="423"/>
      <c r="F969" s="423"/>
      <c r="G969" s="423"/>
      <c r="H969" s="423"/>
      <c r="I969" s="423"/>
      <c r="J969" s="424">
        <v>9010401005010</v>
      </c>
      <c r="K969" s="425"/>
      <c r="L969" s="425"/>
      <c r="M969" s="425"/>
      <c r="N969" s="425"/>
      <c r="O969" s="425"/>
      <c r="P969" s="318" t="s">
        <v>670</v>
      </c>
      <c r="Q969" s="319"/>
      <c r="R969" s="319"/>
      <c r="S969" s="319"/>
      <c r="T969" s="319"/>
      <c r="U969" s="319"/>
      <c r="V969" s="319"/>
      <c r="W969" s="319"/>
      <c r="X969" s="319"/>
      <c r="Y969" s="320">
        <v>28.9</v>
      </c>
      <c r="Z969" s="321"/>
      <c r="AA969" s="321"/>
      <c r="AB969" s="322"/>
      <c r="AC969" s="333" t="s">
        <v>490</v>
      </c>
      <c r="AD969" s="428"/>
      <c r="AE969" s="428"/>
      <c r="AF969" s="428"/>
      <c r="AG969" s="428"/>
      <c r="AH969" s="426">
        <v>1</v>
      </c>
      <c r="AI969" s="427"/>
      <c r="AJ969" s="427"/>
      <c r="AK969" s="427"/>
      <c r="AL969" s="327">
        <v>70.468275617000003</v>
      </c>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3"/>
      <c r="AD970" s="333"/>
      <c r="AE970" s="333"/>
      <c r="AF970" s="333"/>
      <c r="AG970" s="333"/>
      <c r="AH970" s="426"/>
      <c r="AI970" s="427"/>
      <c r="AJ970" s="427"/>
      <c r="AK970" s="427"/>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3"/>
      <c r="AD971" s="333"/>
      <c r="AE971" s="333"/>
      <c r="AF971" s="333"/>
      <c r="AG971" s="333"/>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3"/>
      <c r="AD972" s="333"/>
      <c r="AE972" s="333"/>
      <c r="AF972" s="333"/>
      <c r="AG972" s="333"/>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458</v>
      </c>
      <c r="AD1001" s="278"/>
      <c r="AE1001" s="278"/>
      <c r="AF1001" s="278"/>
      <c r="AG1001" s="278"/>
      <c r="AH1001" s="349" t="s">
        <v>484</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customHeight="1" x14ac:dyDescent="0.15">
      <c r="A1002" s="409">
        <v>1</v>
      </c>
      <c r="B1002" s="409">
        <v>1</v>
      </c>
      <c r="C1002" s="429" t="s">
        <v>666</v>
      </c>
      <c r="D1002" s="423"/>
      <c r="E1002" s="423"/>
      <c r="F1002" s="423"/>
      <c r="G1002" s="423"/>
      <c r="H1002" s="423"/>
      <c r="I1002" s="423"/>
      <c r="J1002" s="424">
        <v>9010401005010</v>
      </c>
      <c r="K1002" s="425"/>
      <c r="L1002" s="425"/>
      <c r="M1002" s="425"/>
      <c r="N1002" s="425"/>
      <c r="O1002" s="425"/>
      <c r="P1002" s="318" t="s">
        <v>667</v>
      </c>
      <c r="Q1002" s="319"/>
      <c r="R1002" s="319"/>
      <c r="S1002" s="319"/>
      <c r="T1002" s="319"/>
      <c r="U1002" s="319"/>
      <c r="V1002" s="319"/>
      <c r="W1002" s="319"/>
      <c r="X1002" s="319"/>
      <c r="Y1002" s="320">
        <v>10.7</v>
      </c>
      <c r="Z1002" s="321"/>
      <c r="AA1002" s="321"/>
      <c r="AB1002" s="322"/>
      <c r="AC1002" s="333" t="s">
        <v>490</v>
      </c>
      <c r="AD1002" s="428"/>
      <c r="AE1002" s="428"/>
      <c r="AF1002" s="428"/>
      <c r="AG1002" s="428"/>
      <c r="AH1002" s="426">
        <v>1</v>
      </c>
      <c r="AI1002" s="427"/>
      <c r="AJ1002" s="427"/>
      <c r="AK1002" s="427"/>
      <c r="AL1002" s="327">
        <v>95.7</v>
      </c>
      <c r="AM1002" s="328"/>
      <c r="AN1002" s="328"/>
      <c r="AO1002" s="329"/>
      <c r="AP1002" s="323" t="s">
        <v>668</v>
      </c>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3"/>
      <c r="AD1003" s="333"/>
      <c r="AE1003" s="333"/>
      <c r="AF1003" s="333"/>
      <c r="AG1003" s="333"/>
      <c r="AH1003" s="426"/>
      <c r="AI1003" s="427"/>
      <c r="AJ1003" s="427"/>
      <c r="AK1003" s="427"/>
      <c r="AL1003" s="327"/>
      <c r="AM1003" s="328"/>
      <c r="AN1003" s="328"/>
      <c r="AO1003" s="329"/>
      <c r="AP1003" s="323"/>
      <c r="AQ1003" s="323"/>
      <c r="AR1003" s="323"/>
      <c r="AS1003" s="323"/>
      <c r="AT1003" s="323"/>
      <c r="AU1003" s="323"/>
      <c r="AV1003" s="323"/>
      <c r="AW1003" s="323"/>
      <c r="AX1003" s="323"/>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3"/>
      <c r="AD1004" s="333"/>
      <c r="AE1004" s="333"/>
      <c r="AF1004" s="333"/>
      <c r="AG1004" s="333"/>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3"/>
      <c r="AD1005" s="333"/>
      <c r="AE1005" s="333"/>
      <c r="AF1005" s="333"/>
      <c r="AG1005" s="333"/>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458</v>
      </c>
      <c r="AD1034" s="278"/>
      <c r="AE1034" s="278"/>
      <c r="AF1034" s="278"/>
      <c r="AG1034" s="278"/>
      <c r="AH1034" s="349" t="s">
        <v>484</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3"/>
      <c r="AD1035" s="428"/>
      <c r="AE1035" s="428"/>
      <c r="AF1035" s="428"/>
      <c r="AG1035" s="428"/>
      <c r="AH1035" s="426"/>
      <c r="AI1035" s="427"/>
      <c r="AJ1035" s="427"/>
      <c r="AK1035" s="427"/>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3"/>
      <c r="AD1036" s="333"/>
      <c r="AE1036" s="333"/>
      <c r="AF1036" s="333"/>
      <c r="AG1036" s="333"/>
      <c r="AH1036" s="426"/>
      <c r="AI1036" s="427"/>
      <c r="AJ1036" s="427"/>
      <c r="AK1036" s="427"/>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3"/>
      <c r="AD1037" s="333"/>
      <c r="AE1037" s="333"/>
      <c r="AF1037" s="333"/>
      <c r="AG1037" s="333"/>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3"/>
      <c r="AD1038" s="333"/>
      <c r="AE1038" s="333"/>
      <c r="AF1038" s="333"/>
      <c r="AG1038" s="333"/>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458</v>
      </c>
      <c r="AD1067" s="278"/>
      <c r="AE1067" s="278"/>
      <c r="AF1067" s="278"/>
      <c r="AG1067" s="278"/>
      <c r="AH1067" s="349" t="s">
        <v>484</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3"/>
      <c r="AD1068" s="428"/>
      <c r="AE1068" s="428"/>
      <c r="AF1068" s="428"/>
      <c r="AG1068" s="428"/>
      <c r="AH1068" s="426"/>
      <c r="AI1068" s="427"/>
      <c r="AJ1068" s="427"/>
      <c r="AK1068" s="427"/>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3"/>
      <c r="AD1069" s="333"/>
      <c r="AE1069" s="333"/>
      <c r="AF1069" s="333"/>
      <c r="AG1069" s="333"/>
      <c r="AH1069" s="426"/>
      <c r="AI1069" s="427"/>
      <c r="AJ1069" s="427"/>
      <c r="AK1069" s="427"/>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3"/>
      <c r="AD1070" s="333"/>
      <c r="AE1070" s="333"/>
      <c r="AF1070" s="333"/>
      <c r="AG1070" s="333"/>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3"/>
      <c r="AD1071" s="333"/>
      <c r="AE1071" s="333"/>
      <c r="AF1071" s="333"/>
      <c r="AG1071" s="333"/>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5" t="s">
        <v>448</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8"/>
      <c r="E1101" s="278" t="s">
        <v>384</v>
      </c>
      <c r="F1101" s="898"/>
      <c r="G1101" s="898"/>
      <c r="H1101" s="898"/>
      <c r="I1101" s="898"/>
      <c r="J1101" s="278" t="s">
        <v>419</v>
      </c>
      <c r="K1101" s="278"/>
      <c r="L1101" s="278"/>
      <c r="M1101" s="278"/>
      <c r="N1101" s="278"/>
      <c r="O1101" s="278"/>
      <c r="P1101" s="349" t="s">
        <v>27</v>
      </c>
      <c r="Q1101" s="349"/>
      <c r="R1101" s="349"/>
      <c r="S1101" s="349"/>
      <c r="T1101" s="349"/>
      <c r="U1101" s="349"/>
      <c r="V1101" s="349"/>
      <c r="W1101" s="349"/>
      <c r="X1101" s="349"/>
      <c r="Y1101" s="278" t="s">
        <v>421</v>
      </c>
      <c r="Z1101" s="898"/>
      <c r="AA1101" s="898"/>
      <c r="AB1101" s="898"/>
      <c r="AC1101" s="278" t="s">
        <v>367</v>
      </c>
      <c r="AD1101" s="278"/>
      <c r="AE1101" s="278"/>
      <c r="AF1101" s="278"/>
      <c r="AG1101" s="278"/>
      <c r="AH1101" s="349" t="s">
        <v>380</v>
      </c>
      <c r="AI1101" s="350"/>
      <c r="AJ1101" s="350"/>
      <c r="AK1101" s="350"/>
      <c r="AL1101" s="350" t="s">
        <v>21</v>
      </c>
      <c r="AM1101" s="350"/>
      <c r="AN1101" s="350"/>
      <c r="AO1101" s="901"/>
      <c r="AP1101" s="431" t="s">
        <v>449</v>
      </c>
      <c r="AQ1101" s="431"/>
      <c r="AR1101" s="431"/>
      <c r="AS1101" s="431"/>
      <c r="AT1101" s="431"/>
      <c r="AU1101" s="431"/>
      <c r="AV1101" s="431"/>
      <c r="AW1101" s="431"/>
      <c r="AX1101" s="431"/>
    </row>
    <row r="1102" spans="1:50" ht="30" customHeight="1" x14ac:dyDescent="0.15">
      <c r="A1102" s="409">
        <v>1</v>
      </c>
      <c r="B1102" s="409">
        <v>1</v>
      </c>
      <c r="C1102" s="900"/>
      <c r="D1102" s="900"/>
      <c r="E1102" s="262" t="s">
        <v>566</v>
      </c>
      <c r="F1102" s="899"/>
      <c r="G1102" s="899"/>
      <c r="H1102" s="899"/>
      <c r="I1102" s="899"/>
      <c r="J1102" s="424" t="s">
        <v>567</v>
      </c>
      <c r="K1102" s="425"/>
      <c r="L1102" s="425"/>
      <c r="M1102" s="425"/>
      <c r="N1102" s="425"/>
      <c r="O1102" s="425"/>
      <c r="P1102" s="318" t="s">
        <v>566</v>
      </c>
      <c r="Q1102" s="319"/>
      <c r="R1102" s="319"/>
      <c r="S1102" s="319"/>
      <c r="T1102" s="319"/>
      <c r="U1102" s="319"/>
      <c r="V1102" s="319"/>
      <c r="W1102" s="319"/>
      <c r="X1102" s="319"/>
      <c r="Y1102" s="320" t="s">
        <v>568</v>
      </c>
      <c r="Z1102" s="321"/>
      <c r="AA1102" s="321"/>
      <c r="AB1102" s="322"/>
      <c r="AC1102" s="324"/>
      <c r="AD1102" s="324"/>
      <c r="AE1102" s="324"/>
      <c r="AF1102" s="324"/>
      <c r="AG1102" s="324"/>
      <c r="AH1102" s="325" t="s">
        <v>567</v>
      </c>
      <c r="AI1102" s="326"/>
      <c r="AJ1102" s="326"/>
      <c r="AK1102" s="326"/>
      <c r="AL1102" s="327" t="s">
        <v>569</v>
      </c>
      <c r="AM1102" s="328"/>
      <c r="AN1102" s="328"/>
      <c r="AO1102" s="329"/>
      <c r="AP1102" s="323" t="s">
        <v>566</v>
      </c>
      <c r="AQ1102" s="323"/>
      <c r="AR1102" s="323"/>
      <c r="AS1102" s="323"/>
      <c r="AT1102" s="323"/>
      <c r="AU1102" s="323"/>
      <c r="AV1102" s="323"/>
      <c r="AW1102" s="323"/>
      <c r="AX1102" s="323"/>
    </row>
    <row r="1103" spans="1:50" ht="30" hidden="1" customHeight="1" x14ac:dyDescent="0.15">
      <c r="A1103" s="409">
        <v>2</v>
      </c>
      <c r="B1103" s="409">
        <v>1</v>
      </c>
      <c r="C1103" s="900"/>
      <c r="D1103" s="900"/>
      <c r="E1103" s="899"/>
      <c r="F1103" s="899"/>
      <c r="G1103" s="899"/>
      <c r="H1103" s="899"/>
      <c r="I1103" s="899"/>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0"/>
      <c r="D1104" s="900"/>
      <c r="E1104" s="899"/>
      <c r="F1104" s="899"/>
      <c r="G1104" s="899"/>
      <c r="H1104" s="899"/>
      <c r="I1104" s="899"/>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0"/>
      <c r="D1105" s="900"/>
      <c r="E1105" s="899"/>
      <c r="F1105" s="899"/>
      <c r="G1105" s="899"/>
      <c r="H1105" s="899"/>
      <c r="I1105" s="899"/>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0"/>
      <c r="D1106" s="900"/>
      <c r="E1106" s="899"/>
      <c r="F1106" s="899"/>
      <c r="G1106" s="899"/>
      <c r="H1106" s="899"/>
      <c r="I1106" s="899"/>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0"/>
      <c r="D1107" s="900"/>
      <c r="E1107" s="899"/>
      <c r="F1107" s="899"/>
      <c r="G1107" s="899"/>
      <c r="H1107" s="899"/>
      <c r="I1107" s="899"/>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0"/>
      <c r="D1108" s="900"/>
      <c r="E1108" s="899"/>
      <c r="F1108" s="899"/>
      <c r="G1108" s="899"/>
      <c r="H1108" s="899"/>
      <c r="I1108" s="899"/>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0"/>
      <c r="D1109" s="900"/>
      <c r="E1109" s="899"/>
      <c r="F1109" s="899"/>
      <c r="G1109" s="899"/>
      <c r="H1109" s="899"/>
      <c r="I1109" s="899"/>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0"/>
      <c r="D1110" s="900"/>
      <c r="E1110" s="899"/>
      <c r="F1110" s="899"/>
      <c r="G1110" s="899"/>
      <c r="H1110" s="899"/>
      <c r="I1110" s="899"/>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0"/>
      <c r="D1111" s="900"/>
      <c r="E1111" s="899"/>
      <c r="F1111" s="899"/>
      <c r="G1111" s="899"/>
      <c r="H1111" s="899"/>
      <c r="I1111" s="899"/>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0"/>
      <c r="D1112" s="900"/>
      <c r="E1112" s="899"/>
      <c r="F1112" s="899"/>
      <c r="G1112" s="899"/>
      <c r="H1112" s="899"/>
      <c r="I1112" s="899"/>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0"/>
      <c r="D1113" s="900"/>
      <c r="E1113" s="899"/>
      <c r="F1113" s="899"/>
      <c r="G1113" s="899"/>
      <c r="H1113" s="899"/>
      <c r="I1113" s="899"/>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0"/>
      <c r="D1114" s="900"/>
      <c r="E1114" s="899"/>
      <c r="F1114" s="899"/>
      <c r="G1114" s="899"/>
      <c r="H1114" s="899"/>
      <c r="I1114" s="899"/>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0"/>
      <c r="D1115" s="900"/>
      <c r="E1115" s="899"/>
      <c r="F1115" s="899"/>
      <c r="G1115" s="899"/>
      <c r="H1115" s="899"/>
      <c r="I1115" s="899"/>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0"/>
      <c r="D1116" s="900"/>
      <c r="E1116" s="899"/>
      <c r="F1116" s="899"/>
      <c r="G1116" s="899"/>
      <c r="H1116" s="899"/>
      <c r="I1116" s="899"/>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0"/>
      <c r="D1117" s="900"/>
      <c r="E1117" s="899"/>
      <c r="F1117" s="899"/>
      <c r="G1117" s="899"/>
      <c r="H1117" s="899"/>
      <c r="I1117" s="899"/>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0"/>
      <c r="D1118" s="900"/>
      <c r="E1118" s="899"/>
      <c r="F1118" s="899"/>
      <c r="G1118" s="899"/>
      <c r="H1118" s="899"/>
      <c r="I1118" s="899"/>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0"/>
      <c r="D1119" s="900"/>
      <c r="E1119" s="262"/>
      <c r="F1119" s="899"/>
      <c r="G1119" s="899"/>
      <c r="H1119" s="899"/>
      <c r="I1119" s="899"/>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0"/>
      <c r="D1120" s="900"/>
      <c r="E1120" s="899"/>
      <c r="F1120" s="899"/>
      <c r="G1120" s="899"/>
      <c r="H1120" s="899"/>
      <c r="I1120" s="899"/>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0"/>
      <c r="D1121" s="900"/>
      <c r="E1121" s="899"/>
      <c r="F1121" s="899"/>
      <c r="G1121" s="899"/>
      <c r="H1121" s="899"/>
      <c r="I1121" s="899"/>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0"/>
      <c r="D1122" s="900"/>
      <c r="E1122" s="899"/>
      <c r="F1122" s="899"/>
      <c r="G1122" s="899"/>
      <c r="H1122" s="899"/>
      <c r="I1122" s="899"/>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0"/>
      <c r="D1123" s="900"/>
      <c r="E1123" s="899"/>
      <c r="F1123" s="899"/>
      <c r="G1123" s="899"/>
      <c r="H1123" s="899"/>
      <c r="I1123" s="899"/>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0"/>
      <c r="D1124" s="900"/>
      <c r="E1124" s="899"/>
      <c r="F1124" s="899"/>
      <c r="G1124" s="899"/>
      <c r="H1124" s="899"/>
      <c r="I1124" s="899"/>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0"/>
      <c r="D1125" s="900"/>
      <c r="E1125" s="899"/>
      <c r="F1125" s="899"/>
      <c r="G1125" s="899"/>
      <c r="H1125" s="899"/>
      <c r="I1125" s="899"/>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0"/>
      <c r="D1126" s="900"/>
      <c r="E1126" s="899"/>
      <c r="F1126" s="899"/>
      <c r="G1126" s="899"/>
      <c r="H1126" s="899"/>
      <c r="I1126" s="899"/>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0"/>
      <c r="D1127" s="900"/>
      <c r="E1127" s="899"/>
      <c r="F1127" s="899"/>
      <c r="G1127" s="899"/>
      <c r="H1127" s="899"/>
      <c r="I1127" s="899"/>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0"/>
      <c r="D1128" s="900"/>
      <c r="E1128" s="899"/>
      <c r="F1128" s="899"/>
      <c r="G1128" s="899"/>
      <c r="H1128" s="899"/>
      <c r="I1128" s="899"/>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0"/>
      <c r="D1129" s="900"/>
      <c r="E1129" s="899"/>
      <c r="F1129" s="899"/>
      <c r="G1129" s="899"/>
      <c r="H1129" s="899"/>
      <c r="I1129" s="899"/>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0"/>
      <c r="D1130" s="900"/>
      <c r="E1130" s="899"/>
      <c r="F1130" s="899"/>
      <c r="G1130" s="899"/>
      <c r="H1130" s="899"/>
      <c r="I1130" s="899"/>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0"/>
      <c r="D1131" s="900"/>
      <c r="E1131" s="899"/>
      <c r="F1131" s="899"/>
      <c r="G1131" s="899"/>
      <c r="H1131" s="899"/>
      <c r="I1131" s="899"/>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Q32 AQ34">
    <cfRule type="expression" dxfId="2751" priority="13455">
      <formula>IF(RIGHT(TEXT(AQ32,"0.#"),1)=".",FALSE,TRUE)</formula>
    </cfRule>
    <cfRule type="expression" dxfId="2750" priority="13456">
      <formula>IF(RIGHT(TEXT(AQ32,"0.#"),1)=".",TRUE,FALSE)</formula>
    </cfRule>
  </conditionalFormatting>
  <conditionalFormatting sqref="AU32 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 AI134 AM134 AQ134 AU134">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I126">
    <cfRule type="expression" dxfId="713" priority="13">
      <formula>IF(RIGHT(TEXT(AI126,"0.#"),1)=".",FALSE,TRUE)</formula>
    </cfRule>
    <cfRule type="expression" dxfId="712" priority="14">
      <formula>IF(RIGHT(TEXT(AI126,"0.#"),1)=".",TRUE,FALSE)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t="s">
        <v>602</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602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7"/>
      <c r="AA2" s="418"/>
      <c r="AB2" s="1015" t="s">
        <v>11</v>
      </c>
      <c r="AC2" s="1016"/>
      <c r="AD2" s="1017"/>
      <c r="AE2" s="1003" t="s">
        <v>548</v>
      </c>
      <c r="AF2" s="1003"/>
      <c r="AG2" s="1003"/>
      <c r="AH2" s="1003"/>
      <c r="AI2" s="1003" t="s">
        <v>545</v>
      </c>
      <c r="AJ2" s="1003"/>
      <c r="AK2" s="1003"/>
      <c r="AL2" s="1003"/>
      <c r="AM2" s="1003" t="s">
        <v>519</v>
      </c>
      <c r="AN2" s="1003"/>
      <c r="AO2" s="1003"/>
      <c r="AP2" s="465"/>
      <c r="AQ2" s="177" t="s">
        <v>354</v>
      </c>
      <c r="AR2" s="170"/>
      <c r="AS2" s="170"/>
      <c r="AT2" s="171"/>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2"/>
      <c r="Z3" s="1013"/>
      <c r="AA3" s="1014"/>
      <c r="AB3" s="1018"/>
      <c r="AC3" s="1019"/>
      <c r="AD3" s="1020"/>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22"/>
      <c r="B4" s="520"/>
      <c r="C4" s="520"/>
      <c r="D4" s="520"/>
      <c r="E4" s="520"/>
      <c r="F4" s="521"/>
      <c r="G4" s="547"/>
      <c r="H4" s="1021"/>
      <c r="I4" s="1021"/>
      <c r="J4" s="1021"/>
      <c r="K4" s="1021"/>
      <c r="L4" s="1021"/>
      <c r="M4" s="1021"/>
      <c r="N4" s="1021"/>
      <c r="O4" s="1022"/>
      <c r="P4" s="162"/>
      <c r="Q4" s="1029"/>
      <c r="R4" s="1029"/>
      <c r="S4" s="1029"/>
      <c r="T4" s="1029"/>
      <c r="U4" s="1029"/>
      <c r="V4" s="1029"/>
      <c r="W4" s="1029"/>
      <c r="X4" s="1030"/>
      <c r="Y4" s="1007" t="s">
        <v>12</v>
      </c>
      <c r="Z4" s="1008"/>
      <c r="AA4" s="1009"/>
      <c r="AB4" s="558"/>
      <c r="AC4" s="1010"/>
      <c r="AD4" s="1010"/>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4" t="s">
        <v>54</v>
      </c>
      <c r="Z5" s="1004"/>
      <c r="AA5" s="1005"/>
      <c r="AB5" s="529"/>
      <c r="AC5" s="1006"/>
      <c r="AD5" s="1006"/>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904" t="s">
        <v>497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469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7"/>
      <c r="AA9" s="418"/>
      <c r="AB9" s="1015" t="s">
        <v>11</v>
      </c>
      <c r="AC9" s="1016"/>
      <c r="AD9" s="1017"/>
      <c r="AE9" s="1003" t="s">
        <v>549</v>
      </c>
      <c r="AF9" s="1003"/>
      <c r="AG9" s="1003"/>
      <c r="AH9" s="1003"/>
      <c r="AI9" s="1003" t="s">
        <v>545</v>
      </c>
      <c r="AJ9" s="1003"/>
      <c r="AK9" s="1003"/>
      <c r="AL9" s="1003"/>
      <c r="AM9" s="1003" t="s">
        <v>519</v>
      </c>
      <c r="AN9" s="1003"/>
      <c r="AO9" s="1003"/>
      <c r="AP9" s="465"/>
      <c r="AQ9" s="177" t="s">
        <v>354</v>
      </c>
      <c r="AR9" s="170"/>
      <c r="AS9" s="170"/>
      <c r="AT9" s="171"/>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2"/>
      <c r="Z10" s="1013"/>
      <c r="AA10" s="1014"/>
      <c r="AB10" s="1018"/>
      <c r="AC10" s="1019"/>
      <c r="AD10" s="1020"/>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22"/>
      <c r="B11" s="520"/>
      <c r="C11" s="520"/>
      <c r="D11" s="520"/>
      <c r="E11" s="520"/>
      <c r="F11" s="521"/>
      <c r="G11" s="547"/>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8"/>
      <c r="AC11" s="1010"/>
      <c r="AD11" s="1010"/>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9"/>
      <c r="AC12" s="1006"/>
      <c r="AD12" s="1006"/>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904" t="s">
        <v>497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469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7"/>
      <c r="AA16" s="418"/>
      <c r="AB16" s="1015" t="s">
        <v>11</v>
      </c>
      <c r="AC16" s="1016"/>
      <c r="AD16" s="1017"/>
      <c r="AE16" s="1003" t="s">
        <v>548</v>
      </c>
      <c r="AF16" s="1003"/>
      <c r="AG16" s="1003"/>
      <c r="AH16" s="1003"/>
      <c r="AI16" s="1003" t="s">
        <v>546</v>
      </c>
      <c r="AJ16" s="1003"/>
      <c r="AK16" s="1003"/>
      <c r="AL16" s="1003"/>
      <c r="AM16" s="1003" t="s">
        <v>519</v>
      </c>
      <c r="AN16" s="1003"/>
      <c r="AO16" s="1003"/>
      <c r="AP16" s="465"/>
      <c r="AQ16" s="177" t="s">
        <v>354</v>
      </c>
      <c r="AR16" s="170"/>
      <c r="AS16" s="170"/>
      <c r="AT16" s="171"/>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2"/>
      <c r="Z17" s="1013"/>
      <c r="AA17" s="1014"/>
      <c r="AB17" s="1018"/>
      <c r="AC17" s="1019"/>
      <c r="AD17" s="1020"/>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22"/>
      <c r="B18" s="520"/>
      <c r="C18" s="520"/>
      <c r="D18" s="520"/>
      <c r="E18" s="520"/>
      <c r="F18" s="521"/>
      <c r="G18" s="547"/>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8"/>
      <c r="AC18" s="1010"/>
      <c r="AD18" s="1010"/>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9"/>
      <c r="AC19" s="1006"/>
      <c r="AD19" s="1006"/>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904" t="s">
        <v>497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469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7"/>
      <c r="AA23" s="418"/>
      <c r="AB23" s="1015" t="s">
        <v>11</v>
      </c>
      <c r="AC23" s="1016"/>
      <c r="AD23" s="1017"/>
      <c r="AE23" s="1003" t="s">
        <v>550</v>
      </c>
      <c r="AF23" s="1003"/>
      <c r="AG23" s="1003"/>
      <c r="AH23" s="1003"/>
      <c r="AI23" s="1003" t="s">
        <v>545</v>
      </c>
      <c r="AJ23" s="1003"/>
      <c r="AK23" s="1003"/>
      <c r="AL23" s="1003"/>
      <c r="AM23" s="1003" t="s">
        <v>519</v>
      </c>
      <c r="AN23" s="1003"/>
      <c r="AO23" s="1003"/>
      <c r="AP23" s="465"/>
      <c r="AQ23" s="177" t="s">
        <v>354</v>
      </c>
      <c r="AR23" s="170"/>
      <c r="AS23" s="170"/>
      <c r="AT23" s="171"/>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2"/>
      <c r="Z24" s="1013"/>
      <c r="AA24" s="1014"/>
      <c r="AB24" s="1018"/>
      <c r="AC24" s="1019"/>
      <c r="AD24" s="1020"/>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22"/>
      <c r="B25" s="520"/>
      <c r="C25" s="520"/>
      <c r="D25" s="520"/>
      <c r="E25" s="520"/>
      <c r="F25" s="521"/>
      <c r="G25" s="547"/>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8"/>
      <c r="AC25" s="1010"/>
      <c r="AD25" s="1010"/>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9"/>
      <c r="AC26" s="1006"/>
      <c r="AD26" s="1006"/>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904" t="s">
        <v>497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469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7"/>
      <c r="AA30" s="418"/>
      <c r="AB30" s="1015" t="s">
        <v>11</v>
      </c>
      <c r="AC30" s="1016"/>
      <c r="AD30" s="1017"/>
      <c r="AE30" s="1003" t="s">
        <v>548</v>
      </c>
      <c r="AF30" s="1003"/>
      <c r="AG30" s="1003"/>
      <c r="AH30" s="1003"/>
      <c r="AI30" s="1003" t="s">
        <v>545</v>
      </c>
      <c r="AJ30" s="1003"/>
      <c r="AK30" s="1003"/>
      <c r="AL30" s="1003"/>
      <c r="AM30" s="1003" t="s">
        <v>543</v>
      </c>
      <c r="AN30" s="1003"/>
      <c r="AO30" s="1003"/>
      <c r="AP30" s="465"/>
      <c r="AQ30" s="177" t="s">
        <v>354</v>
      </c>
      <c r="AR30" s="170"/>
      <c r="AS30" s="170"/>
      <c r="AT30" s="171"/>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2"/>
      <c r="Z31" s="1013"/>
      <c r="AA31" s="1014"/>
      <c r="AB31" s="1018"/>
      <c r="AC31" s="1019"/>
      <c r="AD31" s="1020"/>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22"/>
      <c r="B32" s="520"/>
      <c r="C32" s="520"/>
      <c r="D32" s="520"/>
      <c r="E32" s="520"/>
      <c r="F32" s="521"/>
      <c r="G32" s="547"/>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8"/>
      <c r="AC32" s="1010"/>
      <c r="AD32" s="1010"/>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9"/>
      <c r="AC33" s="1006"/>
      <c r="AD33" s="1006"/>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904" t="s">
        <v>497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469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7"/>
      <c r="AA37" s="418"/>
      <c r="AB37" s="1015" t="s">
        <v>11</v>
      </c>
      <c r="AC37" s="1016"/>
      <c r="AD37" s="1017"/>
      <c r="AE37" s="1003" t="s">
        <v>550</v>
      </c>
      <c r="AF37" s="1003"/>
      <c r="AG37" s="1003"/>
      <c r="AH37" s="1003"/>
      <c r="AI37" s="1003" t="s">
        <v>547</v>
      </c>
      <c r="AJ37" s="1003"/>
      <c r="AK37" s="1003"/>
      <c r="AL37" s="1003"/>
      <c r="AM37" s="1003" t="s">
        <v>544</v>
      </c>
      <c r="AN37" s="1003"/>
      <c r="AO37" s="1003"/>
      <c r="AP37" s="465"/>
      <c r="AQ37" s="177" t="s">
        <v>354</v>
      </c>
      <c r="AR37" s="170"/>
      <c r="AS37" s="170"/>
      <c r="AT37" s="171"/>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2"/>
      <c r="Z38" s="1013"/>
      <c r="AA38" s="1014"/>
      <c r="AB38" s="1018"/>
      <c r="AC38" s="1019"/>
      <c r="AD38" s="1020"/>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22"/>
      <c r="B39" s="520"/>
      <c r="C39" s="520"/>
      <c r="D39" s="520"/>
      <c r="E39" s="520"/>
      <c r="F39" s="521"/>
      <c r="G39" s="547"/>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8"/>
      <c r="AC39" s="1010"/>
      <c r="AD39" s="1010"/>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9"/>
      <c r="AC40" s="1006"/>
      <c r="AD40" s="1006"/>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904" t="s">
        <v>497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469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7"/>
      <c r="AA44" s="418"/>
      <c r="AB44" s="1015" t="s">
        <v>11</v>
      </c>
      <c r="AC44" s="1016"/>
      <c r="AD44" s="1017"/>
      <c r="AE44" s="1003" t="s">
        <v>548</v>
      </c>
      <c r="AF44" s="1003"/>
      <c r="AG44" s="1003"/>
      <c r="AH44" s="1003"/>
      <c r="AI44" s="1003" t="s">
        <v>545</v>
      </c>
      <c r="AJ44" s="1003"/>
      <c r="AK44" s="1003"/>
      <c r="AL44" s="1003"/>
      <c r="AM44" s="1003" t="s">
        <v>519</v>
      </c>
      <c r="AN44" s="1003"/>
      <c r="AO44" s="1003"/>
      <c r="AP44" s="465"/>
      <c r="AQ44" s="177" t="s">
        <v>354</v>
      </c>
      <c r="AR44" s="170"/>
      <c r="AS44" s="170"/>
      <c r="AT44" s="171"/>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2"/>
      <c r="Z45" s="1013"/>
      <c r="AA45" s="1014"/>
      <c r="AB45" s="1018"/>
      <c r="AC45" s="1019"/>
      <c r="AD45" s="1020"/>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22"/>
      <c r="B46" s="520"/>
      <c r="C46" s="520"/>
      <c r="D46" s="520"/>
      <c r="E46" s="520"/>
      <c r="F46" s="521"/>
      <c r="G46" s="547"/>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8"/>
      <c r="AC46" s="1010"/>
      <c r="AD46" s="1010"/>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9"/>
      <c r="AC47" s="1006"/>
      <c r="AD47" s="1006"/>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904" t="s">
        <v>497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469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7"/>
      <c r="AA51" s="418"/>
      <c r="AB51" s="465" t="s">
        <v>11</v>
      </c>
      <c r="AC51" s="1016"/>
      <c r="AD51" s="1017"/>
      <c r="AE51" s="1003" t="s">
        <v>548</v>
      </c>
      <c r="AF51" s="1003"/>
      <c r="AG51" s="1003"/>
      <c r="AH51" s="1003"/>
      <c r="AI51" s="1003" t="s">
        <v>545</v>
      </c>
      <c r="AJ51" s="1003"/>
      <c r="AK51" s="1003"/>
      <c r="AL51" s="1003"/>
      <c r="AM51" s="1003" t="s">
        <v>519</v>
      </c>
      <c r="AN51" s="1003"/>
      <c r="AO51" s="1003"/>
      <c r="AP51" s="465"/>
      <c r="AQ51" s="177" t="s">
        <v>354</v>
      </c>
      <c r="AR51" s="170"/>
      <c r="AS51" s="170"/>
      <c r="AT51" s="171"/>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2"/>
      <c r="Z52" s="1013"/>
      <c r="AA52" s="1014"/>
      <c r="AB52" s="1018"/>
      <c r="AC52" s="1019"/>
      <c r="AD52" s="1020"/>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22"/>
      <c r="B53" s="520"/>
      <c r="C53" s="520"/>
      <c r="D53" s="520"/>
      <c r="E53" s="520"/>
      <c r="F53" s="521"/>
      <c r="G53" s="547"/>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8"/>
      <c r="AC53" s="1010"/>
      <c r="AD53" s="1010"/>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9"/>
      <c r="AC54" s="1006"/>
      <c r="AD54" s="1006"/>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904" t="s">
        <v>497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469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7"/>
      <c r="AA58" s="418"/>
      <c r="AB58" s="1015" t="s">
        <v>11</v>
      </c>
      <c r="AC58" s="1016"/>
      <c r="AD58" s="1017"/>
      <c r="AE58" s="1003" t="s">
        <v>548</v>
      </c>
      <c r="AF58" s="1003"/>
      <c r="AG58" s="1003"/>
      <c r="AH58" s="1003"/>
      <c r="AI58" s="1003" t="s">
        <v>545</v>
      </c>
      <c r="AJ58" s="1003"/>
      <c r="AK58" s="1003"/>
      <c r="AL58" s="1003"/>
      <c r="AM58" s="1003" t="s">
        <v>519</v>
      </c>
      <c r="AN58" s="1003"/>
      <c r="AO58" s="1003"/>
      <c r="AP58" s="465"/>
      <c r="AQ58" s="177" t="s">
        <v>354</v>
      </c>
      <c r="AR58" s="170"/>
      <c r="AS58" s="170"/>
      <c r="AT58" s="171"/>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2"/>
      <c r="Z59" s="1013"/>
      <c r="AA59" s="1014"/>
      <c r="AB59" s="1018"/>
      <c r="AC59" s="1019"/>
      <c r="AD59" s="1020"/>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22"/>
      <c r="B60" s="520"/>
      <c r="C60" s="520"/>
      <c r="D60" s="520"/>
      <c r="E60" s="520"/>
      <c r="F60" s="521"/>
      <c r="G60" s="547"/>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8"/>
      <c r="AC60" s="1010"/>
      <c r="AD60" s="1010"/>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9"/>
      <c r="AC61" s="1006"/>
      <c r="AD61" s="1006"/>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904" t="s">
        <v>497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469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7"/>
      <c r="AA65" s="418"/>
      <c r="AB65" s="1015" t="s">
        <v>11</v>
      </c>
      <c r="AC65" s="1016"/>
      <c r="AD65" s="1017"/>
      <c r="AE65" s="1003" t="s">
        <v>548</v>
      </c>
      <c r="AF65" s="1003"/>
      <c r="AG65" s="1003"/>
      <c r="AH65" s="1003"/>
      <c r="AI65" s="1003" t="s">
        <v>545</v>
      </c>
      <c r="AJ65" s="1003"/>
      <c r="AK65" s="1003"/>
      <c r="AL65" s="1003"/>
      <c r="AM65" s="1003" t="s">
        <v>519</v>
      </c>
      <c r="AN65" s="1003"/>
      <c r="AO65" s="1003"/>
      <c r="AP65" s="465"/>
      <c r="AQ65" s="177" t="s">
        <v>354</v>
      </c>
      <c r="AR65" s="170"/>
      <c r="AS65" s="170"/>
      <c r="AT65" s="171"/>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2"/>
      <c r="Z66" s="1013"/>
      <c r="AA66" s="1014"/>
      <c r="AB66" s="1018"/>
      <c r="AC66" s="1019"/>
      <c r="AD66" s="1020"/>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22"/>
      <c r="B67" s="520"/>
      <c r="C67" s="520"/>
      <c r="D67" s="520"/>
      <c r="E67" s="520"/>
      <c r="F67" s="521"/>
      <c r="G67" s="547"/>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8"/>
      <c r="AC67" s="1010"/>
      <c r="AD67" s="1010"/>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9"/>
      <c r="AC68" s="1006"/>
      <c r="AD68" s="1006"/>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4" t="s">
        <v>301</v>
      </c>
      <c r="AC69" s="430"/>
      <c r="AD69" s="430"/>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904" t="s">
        <v>497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483</v>
      </c>
      <c r="H2" s="444"/>
      <c r="I2" s="444"/>
      <c r="J2" s="444"/>
      <c r="K2" s="444"/>
      <c r="L2" s="444"/>
      <c r="M2" s="444"/>
      <c r="N2" s="444"/>
      <c r="O2" s="444"/>
      <c r="P2" s="444"/>
      <c r="Q2" s="444"/>
      <c r="R2" s="444"/>
      <c r="S2" s="444"/>
      <c r="T2" s="444"/>
      <c r="U2" s="444"/>
      <c r="V2" s="444"/>
      <c r="W2" s="444"/>
      <c r="X2" s="444"/>
      <c r="Y2" s="444"/>
      <c r="Z2" s="444"/>
      <c r="AA2" s="444"/>
      <c r="AB2" s="445"/>
      <c r="AC2" s="443" t="s">
        <v>485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473</v>
      </c>
      <c r="Z3" s="350"/>
      <c r="AA3" s="350"/>
      <c r="AB3" s="350"/>
      <c r="AC3" s="278" t="s">
        <v>458</v>
      </c>
      <c r="AD3" s="278"/>
      <c r="AE3" s="278"/>
      <c r="AF3" s="278"/>
      <c r="AG3" s="278"/>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63">
        <v>1</v>
      </c>
      <c r="B4" s="1063">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473</v>
      </c>
      <c r="Z36" s="350"/>
      <c r="AA36" s="350"/>
      <c r="AB36" s="350"/>
      <c r="AC36" s="278" t="s">
        <v>458</v>
      </c>
      <c r="AD36" s="278"/>
      <c r="AE36" s="278"/>
      <c r="AF36" s="278"/>
      <c r="AG36" s="278"/>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63">
        <v>1</v>
      </c>
      <c r="B37" s="1063">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473</v>
      </c>
      <c r="Z69" s="350"/>
      <c r="AA69" s="350"/>
      <c r="AB69" s="350"/>
      <c r="AC69" s="278" t="s">
        <v>458</v>
      </c>
      <c r="AD69" s="278"/>
      <c r="AE69" s="278"/>
      <c r="AF69" s="278"/>
      <c r="AG69" s="278"/>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63">
        <v>1</v>
      </c>
      <c r="B70" s="1063">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473</v>
      </c>
      <c r="Z102" s="350"/>
      <c r="AA102" s="350"/>
      <c r="AB102" s="350"/>
      <c r="AC102" s="278" t="s">
        <v>458</v>
      </c>
      <c r="AD102" s="278"/>
      <c r="AE102" s="278"/>
      <c r="AF102" s="278"/>
      <c r="AG102" s="278"/>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473</v>
      </c>
      <c r="Z135" s="350"/>
      <c r="AA135" s="350"/>
      <c r="AB135" s="350"/>
      <c r="AC135" s="278" t="s">
        <v>458</v>
      </c>
      <c r="AD135" s="278"/>
      <c r="AE135" s="278"/>
      <c r="AF135" s="278"/>
      <c r="AG135" s="278"/>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473</v>
      </c>
      <c r="Z168" s="350"/>
      <c r="AA168" s="350"/>
      <c r="AB168" s="350"/>
      <c r="AC168" s="278" t="s">
        <v>458</v>
      </c>
      <c r="AD168" s="278"/>
      <c r="AE168" s="278"/>
      <c r="AF168" s="278"/>
      <c r="AG168" s="278"/>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473</v>
      </c>
      <c r="Z201" s="350"/>
      <c r="AA201" s="350"/>
      <c r="AB201" s="350"/>
      <c r="AC201" s="278" t="s">
        <v>458</v>
      </c>
      <c r="AD201" s="278"/>
      <c r="AE201" s="278"/>
      <c r="AF201" s="278"/>
      <c r="AG201" s="278"/>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473</v>
      </c>
      <c r="Z234" s="350"/>
      <c r="AA234" s="350"/>
      <c r="AB234" s="350"/>
      <c r="AC234" s="278" t="s">
        <v>458</v>
      </c>
      <c r="AD234" s="278"/>
      <c r="AE234" s="278"/>
      <c r="AF234" s="278"/>
      <c r="AG234" s="278"/>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473</v>
      </c>
      <c r="Z267" s="350"/>
      <c r="AA267" s="350"/>
      <c r="AB267" s="350"/>
      <c r="AC267" s="278" t="s">
        <v>458</v>
      </c>
      <c r="AD267" s="278"/>
      <c r="AE267" s="278"/>
      <c r="AF267" s="278"/>
      <c r="AG267" s="278"/>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473</v>
      </c>
      <c r="Z300" s="350"/>
      <c r="AA300" s="350"/>
      <c r="AB300" s="350"/>
      <c r="AC300" s="278" t="s">
        <v>458</v>
      </c>
      <c r="AD300" s="278"/>
      <c r="AE300" s="278"/>
      <c r="AF300" s="278"/>
      <c r="AG300" s="278"/>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473</v>
      </c>
      <c r="Z333" s="350"/>
      <c r="AA333" s="350"/>
      <c r="AB333" s="350"/>
      <c r="AC333" s="278" t="s">
        <v>458</v>
      </c>
      <c r="AD333" s="278"/>
      <c r="AE333" s="278"/>
      <c r="AF333" s="278"/>
      <c r="AG333" s="278"/>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473</v>
      </c>
      <c r="Z366" s="350"/>
      <c r="AA366" s="350"/>
      <c r="AB366" s="350"/>
      <c r="AC366" s="278" t="s">
        <v>458</v>
      </c>
      <c r="AD366" s="278"/>
      <c r="AE366" s="278"/>
      <c r="AF366" s="278"/>
      <c r="AG366" s="278"/>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473</v>
      </c>
      <c r="Z399" s="350"/>
      <c r="AA399" s="350"/>
      <c r="AB399" s="350"/>
      <c r="AC399" s="278" t="s">
        <v>458</v>
      </c>
      <c r="AD399" s="278"/>
      <c r="AE399" s="278"/>
      <c r="AF399" s="278"/>
      <c r="AG399" s="278"/>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473</v>
      </c>
      <c r="Z432" s="350"/>
      <c r="AA432" s="350"/>
      <c r="AB432" s="350"/>
      <c r="AC432" s="278" t="s">
        <v>458</v>
      </c>
      <c r="AD432" s="278"/>
      <c r="AE432" s="278"/>
      <c r="AF432" s="278"/>
      <c r="AG432" s="278"/>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473</v>
      </c>
      <c r="Z465" s="350"/>
      <c r="AA465" s="350"/>
      <c r="AB465" s="350"/>
      <c r="AC465" s="278" t="s">
        <v>458</v>
      </c>
      <c r="AD465" s="278"/>
      <c r="AE465" s="278"/>
      <c r="AF465" s="278"/>
      <c r="AG465" s="278"/>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473</v>
      </c>
      <c r="Z498" s="350"/>
      <c r="AA498" s="350"/>
      <c r="AB498" s="350"/>
      <c r="AC498" s="278" t="s">
        <v>458</v>
      </c>
      <c r="AD498" s="278"/>
      <c r="AE498" s="278"/>
      <c r="AF498" s="278"/>
      <c r="AG498" s="278"/>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473</v>
      </c>
      <c r="Z531" s="350"/>
      <c r="AA531" s="350"/>
      <c r="AB531" s="350"/>
      <c r="AC531" s="278" t="s">
        <v>458</v>
      </c>
      <c r="AD531" s="278"/>
      <c r="AE531" s="278"/>
      <c r="AF531" s="278"/>
      <c r="AG531" s="278"/>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473</v>
      </c>
      <c r="Z564" s="350"/>
      <c r="AA564" s="350"/>
      <c r="AB564" s="350"/>
      <c r="AC564" s="278" t="s">
        <v>458</v>
      </c>
      <c r="AD564" s="278"/>
      <c r="AE564" s="278"/>
      <c r="AF564" s="278"/>
      <c r="AG564" s="278"/>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473</v>
      </c>
      <c r="Z597" s="350"/>
      <c r="AA597" s="350"/>
      <c r="AB597" s="350"/>
      <c r="AC597" s="278" t="s">
        <v>458</v>
      </c>
      <c r="AD597" s="278"/>
      <c r="AE597" s="278"/>
      <c r="AF597" s="278"/>
      <c r="AG597" s="278"/>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473</v>
      </c>
      <c r="Z630" s="350"/>
      <c r="AA630" s="350"/>
      <c r="AB630" s="350"/>
      <c r="AC630" s="278" t="s">
        <v>458</v>
      </c>
      <c r="AD630" s="278"/>
      <c r="AE630" s="278"/>
      <c r="AF630" s="278"/>
      <c r="AG630" s="278"/>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473</v>
      </c>
      <c r="Z663" s="350"/>
      <c r="AA663" s="350"/>
      <c r="AB663" s="350"/>
      <c r="AC663" s="278" t="s">
        <v>458</v>
      </c>
      <c r="AD663" s="278"/>
      <c r="AE663" s="278"/>
      <c r="AF663" s="278"/>
      <c r="AG663" s="278"/>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473</v>
      </c>
      <c r="Z696" s="350"/>
      <c r="AA696" s="350"/>
      <c r="AB696" s="350"/>
      <c r="AC696" s="278" t="s">
        <v>458</v>
      </c>
      <c r="AD696" s="278"/>
      <c r="AE696" s="278"/>
      <c r="AF696" s="278"/>
      <c r="AG696" s="278"/>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473</v>
      </c>
      <c r="Z729" s="350"/>
      <c r="AA729" s="350"/>
      <c r="AB729" s="350"/>
      <c r="AC729" s="278" t="s">
        <v>458</v>
      </c>
      <c r="AD729" s="278"/>
      <c r="AE729" s="278"/>
      <c r="AF729" s="278"/>
      <c r="AG729" s="278"/>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473</v>
      </c>
      <c r="Z762" s="350"/>
      <c r="AA762" s="350"/>
      <c r="AB762" s="350"/>
      <c r="AC762" s="278" t="s">
        <v>458</v>
      </c>
      <c r="AD762" s="278"/>
      <c r="AE762" s="278"/>
      <c r="AF762" s="278"/>
      <c r="AG762" s="278"/>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473</v>
      </c>
      <c r="Z795" s="350"/>
      <c r="AA795" s="350"/>
      <c r="AB795" s="350"/>
      <c r="AC795" s="278" t="s">
        <v>458</v>
      </c>
      <c r="AD795" s="278"/>
      <c r="AE795" s="278"/>
      <c r="AF795" s="278"/>
      <c r="AG795" s="278"/>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473</v>
      </c>
      <c r="Z828" s="350"/>
      <c r="AA828" s="350"/>
      <c r="AB828" s="350"/>
      <c r="AC828" s="278" t="s">
        <v>458</v>
      </c>
      <c r="AD828" s="278"/>
      <c r="AE828" s="278"/>
      <c r="AF828" s="278"/>
      <c r="AG828" s="278"/>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473</v>
      </c>
      <c r="Z861" s="350"/>
      <c r="AA861" s="350"/>
      <c r="AB861" s="350"/>
      <c r="AC861" s="278" t="s">
        <v>458</v>
      </c>
      <c r="AD861" s="278"/>
      <c r="AE861" s="278"/>
      <c r="AF861" s="278"/>
      <c r="AG861" s="278"/>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473</v>
      </c>
      <c r="Z894" s="350"/>
      <c r="AA894" s="350"/>
      <c r="AB894" s="350"/>
      <c r="AC894" s="278" t="s">
        <v>458</v>
      </c>
      <c r="AD894" s="278"/>
      <c r="AE894" s="278"/>
      <c r="AF894" s="278"/>
      <c r="AG894" s="278"/>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473</v>
      </c>
      <c r="Z927" s="350"/>
      <c r="AA927" s="350"/>
      <c r="AB927" s="350"/>
      <c r="AC927" s="278" t="s">
        <v>458</v>
      </c>
      <c r="AD927" s="278"/>
      <c r="AE927" s="278"/>
      <c r="AF927" s="278"/>
      <c r="AG927" s="278"/>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473</v>
      </c>
      <c r="Z960" s="350"/>
      <c r="AA960" s="350"/>
      <c r="AB960" s="350"/>
      <c r="AC960" s="278" t="s">
        <v>458</v>
      </c>
      <c r="AD960" s="278"/>
      <c r="AE960" s="278"/>
      <c r="AF960" s="278"/>
      <c r="AG960" s="278"/>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473</v>
      </c>
      <c r="Z993" s="350"/>
      <c r="AA993" s="350"/>
      <c r="AB993" s="350"/>
      <c r="AC993" s="278" t="s">
        <v>458</v>
      </c>
      <c r="AD993" s="278"/>
      <c r="AE993" s="278"/>
      <c r="AF993" s="278"/>
      <c r="AG993" s="278"/>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473</v>
      </c>
      <c r="Z1026" s="350"/>
      <c r="AA1026" s="350"/>
      <c r="AB1026" s="350"/>
      <c r="AC1026" s="278" t="s">
        <v>458</v>
      </c>
      <c r="AD1026" s="278"/>
      <c r="AE1026" s="278"/>
      <c r="AF1026" s="278"/>
      <c r="AG1026" s="278"/>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473</v>
      </c>
      <c r="Z1059" s="350"/>
      <c r="AA1059" s="350"/>
      <c r="AB1059" s="350"/>
      <c r="AC1059" s="278" t="s">
        <v>458</v>
      </c>
      <c r="AD1059" s="278"/>
      <c r="AE1059" s="278"/>
      <c r="AF1059" s="278"/>
      <c r="AG1059" s="278"/>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473</v>
      </c>
      <c r="Z1092" s="350"/>
      <c r="AA1092" s="350"/>
      <c r="AB1092" s="350"/>
      <c r="AC1092" s="278" t="s">
        <v>458</v>
      </c>
      <c r="AD1092" s="278"/>
      <c r="AE1092" s="278"/>
      <c r="AF1092" s="278"/>
      <c r="AG1092" s="278"/>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473</v>
      </c>
      <c r="Z1125" s="350"/>
      <c r="AA1125" s="350"/>
      <c r="AB1125" s="350"/>
      <c r="AC1125" s="278" t="s">
        <v>458</v>
      </c>
      <c r="AD1125" s="278"/>
      <c r="AE1125" s="278"/>
      <c r="AF1125" s="278"/>
      <c r="AG1125" s="278"/>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473</v>
      </c>
      <c r="Z1158" s="350"/>
      <c r="AA1158" s="350"/>
      <c r="AB1158" s="350"/>
      <c r="AC1158" s="278" t="s">
        <v>458</v>
      </c>
      <c r="AD1158" s="278"/>
      <c r="AE1158" s="278"/>
      <c r="AF1158" s="278"/>
      <c r="AG1158" s="278"/>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473</v>
      </c>
      <c r="Z1191" s="350"/>
      <c r="AA1191" s="350"/>
      <c r="AB1191" s="350"/>
      <c r="AC1191" s="278" t="s">
        <v>458</v>
      </c>
      <c r="AD1191" s="278"/>
      <c r="AE1191" s="278"/>
      <c r="AF1191" s="278"/>
      <c r="AG1191" s="278"/>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473</v>
      </c>
      <c r="Z1224" s="350"/>
      <c r="AA1224" s="350"/>
      <c r="AB1224" s="350"/>
      <c r="AC1224" s="278" t="s">
        <v>458</v>
      </c>
      <c r="AD1224" s="278"/>
      <c r="AE1224" s="278"/>
      <c r="AF1224" s="278"/>
      <c r="AG1224" s="278"/>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473</v>
      </c>
      <c r="Z1257" s="350"/>
      <c r="AA1257" s="350"/>
      <c r="AB1257" s="350"/>
      <c r="AC1257" s="278" t="s">
        <v>458</v>
      </c>
      <c r="AD1257" s="278"/>
      <c r="AE1257" s="278"/>
      <c r="AF1257" s="278"/>
      <c r="AG1257" s="278"/>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473</v>
      </c>
      <c r="Z1290" s="350"/>
      <c r="AA1290" s="350"/>
      <c r="AB1290" s="350"/>
      <c r="AC1290" s="278" t="s">
        <v>458</v>
      </c>
      <c r="AD1290" s="278"/>
      <c r="AE1290" s="278"/>
      <c r="AF1290" s="278"/>
      <c r="AG1290" s="278"/>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2019-05-30T05:48:22Z</cp:lastPrinted>
  <dcterms:created xsi:type="dcterms:W3CDTF">2012-03-13T00:50:25Z</dcterms:created>
  <dcterms:modified xsi:type="dcterms:W3CDTF">2019-07-08T23:56:17Z</dcterms:modified>
</cp:coreProperties>
</file>