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BF3FABA2-04E2-4C39-8711-D21BC50C4B74}" xr6:coauthVersionLast="36" xr6:coauthVersionMax="36" xr10:uidLastSave="{00000000-0000-0000-0000-000000000000}"/>
  <bookViews>
    <workbookView xWindow="201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<sst xmlns="http://schemas.openxmlformats.org/spreadsheetml/2006/main" count="2985" uniqueCount="695">
  <si>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</si>
  <si>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</si>
  <si>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</si>
  <si>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</si>
  <si>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</si>
  <si>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</si>
  <si>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</si>
  <si>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</si>
  <si>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</si>
  <si>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</si>
  <si>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</si>
  <si>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</si>
  <si>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</si>
  <si>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</si>
  <si>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</si>
  <si>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</si>
  <si>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</si>
  <si>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</si>
  <si>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</si>
  <si>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</si>
  <si>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</si>
  <si>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</si>
  <si>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</si>
  <si>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</si>
  <si>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</si>
  <si>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</si>
  <si>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</si>
  <si>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</si>
  <si>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</si>
  <si>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</si>
  <si>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</si>
  <si>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</si>
  <si>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</si>
  <si>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</si>
  <si>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</si>
  <si>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</si>
  <si>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</si>
  <si>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</si>
  <si>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</si>
  <si>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</si>
  <si>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</si>
  <si>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</si>
  <si>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</si>
  <si>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</si>
  <si>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</si>
  <si>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</si>
  <si>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</si>
  <si>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</si>
  <si>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</si>
  <si>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</si>
  <si>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</si>
  <si>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</si>
  <si>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</si>
  <si>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</si>
  <si>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</si>
  <si>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</si>
  <si>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</si>
  <si>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</si>
  <si>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</si>
  <si>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</si>
  <si>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</si>
  <si>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</si>
  <si>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</si>
  <si>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</si>
  <si>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</si>
  <si>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</si>
  <si>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</si>
  <si>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</si>
  <si>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</si>
  <si>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</si>
  <si>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</si>
  <si>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</si>
  <si>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</si>
  <si>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</si>
  <si>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</si>
  <si>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</si>
  <si>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</si>
  <si>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</si>
  <si>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</si>
  <si>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</si>
  <si>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</si>
  <si>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</si>
  <si>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</si>
  <si>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</si>
  <si>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</si>
  <si>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</si>
  <si>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</si>
  <si>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</si>
  <si>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</si>
  <si>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</si>
  <si>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</si>
  <si>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</si>
  <si>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</si>
  <si>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</si>
  <si>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</si>
  <si>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</si>
  <si>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</si>
  <si>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</si>
  <si>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</si>
  <si>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</si>
  <si>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</si>
  <si>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</si>
  <si>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</si>
  <si>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</si>
  <si>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</si>
  <si>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</si>
  <si>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</si>
  <si>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</si>
  <si>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</si>
  <si>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</si>
  <si>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</si>
  <si>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</si>
  <si>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</si>
  <si>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</si>
  <si>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</si>
  <si>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</si>
  <si>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</si>
  <si>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</si>
  <si>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</si>
  <si>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</si>
  <si>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</si>
  <si>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</si>
  <si>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</si>
  <si>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</si>
  <si>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</si>
  <si>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</si>
  <si>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</si>
  <si>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</si>
  <si>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</si>
  <si>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</si>
  <si>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</si>
  <si>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</si>
  <si>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</si>
  <si>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</si>
  <si>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</si>
  <si>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</si>
  <si>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</si>
  <si>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</si>
  <si>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</si>
  <si>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</si>
  <si>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</si>
  <si>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</si>
  <si>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</si>
  <si>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</si>
  <si>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</si>
  <si>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</si>
  <si>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</si>
  <si>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</si>
  <si>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</si>
  <si>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</si>
  <si>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</si>
  <si>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</si>
  <si>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</si>
  <si>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</si>
  <si>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</si>
  <si>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</si>
  <si>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</si>
  <si>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</si>
  <si>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</si>
  <si>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</si>
  <si>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</si>
  <si>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</si>
  <si>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</si>
  <si>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</si>
  <si>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</si>
  <si>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</si>
  <si>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</si>
  <si>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</si>
  <si>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</si>
  <si>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</si>
  <si>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</si>
  <si>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</si>
  <si>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</si>
  <si>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</si>
  <si>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</si>
  <si>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</si>
  <si>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</si>
  <si>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</si>
  <si>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</si>
  <si>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</si>
  <si>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</si>
  <si>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</si>
  <si>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</si>
  <si>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</si>
  <si>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</si>
  <si>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</si>
  <si>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</si>
  <si>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</si>
  <si>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</si>
  <si>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</si>
  <si>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</si>
  <si>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</si>
  <si>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</si>
  <si>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</si>
  <si>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</si>
  <si>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</si>
  <si>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</si>
  <si>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</si>
  <si>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</si>
  <si>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</si>
  <si>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</si>
  <si>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</si>
  <si>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</si>
  <si>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</si>
  <si>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</si>
  <si>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</si>
  <si>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</si>
  <si>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</si>
  <si>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</si>
  <si>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</si>
  <si>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</si>
  <si>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</si>
  <si>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</si>
  <si>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</si>
  <si>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</si>
  <si>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</si>
  <si>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</si>
  <si>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</si>
  <si>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</si>
  <si>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</si>
  <si>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</si>
  <si>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</si>
  <si>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</si>
  <si>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</si>
  <si>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</si>
  <si>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</si>
  <si>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</si>
  <si>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</si>
  <si>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</si>
  <si>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</si>
  <si>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</si>
  <si>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</si>
  <si>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</si>
  <si>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</si>
  <si>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</si>
  <si>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</si>
  <si>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</si>
  <si>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</si>
  <si>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</si>
  <si>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</si>
  <si>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</si>
  <si>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</si>
  <si>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</si>
  <si>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</si>
  <si>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</si>
  <si>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</si>
  <si>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</si>
  <si>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</si>
  <si>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</si>
  <si>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</si>
  <si>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</si>
  <si>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</si>
  <si>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</si>
  <si>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</si>
  <si>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</si>
  <si>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</si>
  <si>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</si>
  <si>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</si>
  <si>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</si>
  <si>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</si>
  <si>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</si>
  <si>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</si>
  <si>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</si>
  <si>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</si>
  <si>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</si>
  <si>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</si>
  <si>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</si>
  <si>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</si>
  <si>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</si>
  <si>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</si>
  <si>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</si>
  <si>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</si>
  <si>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</si>
  <si>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</si>
  <si>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</si>
  <si>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</si>
  <si>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</si>
  <si>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</si>
  <si>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</si>
  <si>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</si>
  <si>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</si>
  <si>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</si>
  <si>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</si>
  <si>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</si>
  <si>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</si>
  <si>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</si>
  <si>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</si>
  <si>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</si>
  <si>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</si>
  <si>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</si>
  <si>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</si>
  <si>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</si>
  <si>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</si>
  <si>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</si>
  <si>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</si>
  <si>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</si>
  <si>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</si>
  <si>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</si>
  <si>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</si>
  <si>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</si>
  <si>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</si>
  <si>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</si>
  <si>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</si>
  <si>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</si>
  <si>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</si>
  <si>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</si>
  <si>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</si>
  <si>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</si>
  <si>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</si>
  <si>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</si>
  <si>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</si>
  <si>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</si>
  <si>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</si>
  <si>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</si>
  <si>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</si>
  <si>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</si>
  <si>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</si>
  <si>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</si>
  <si>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</si>
  <si>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</si>
  <si>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</si>
  <si>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</si>
  <si>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</si>
  <si>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</si>
  <si>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</si>
  <si>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</si>
  <si>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</si>
  <si>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</si>
  <si>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</si>
  <si>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</si>
  <si>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</si>
  <si>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</si>
  <si>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</si>
  <si>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</si>
  <si>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</si>
  <si>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</si>
  <si>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</si>
  <si>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</si>
  <si>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</si>
  <si>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</si>
  <si>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</si>
  <si>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</si>
  <si>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</si>
  <si>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</si>
  <si>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</si>
  <si>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</si>
  <si>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</si>
  <si>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</si>
  <si>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</si>
  <si>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</si>
  <si>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</si>
  <si>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</si>
  <si>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</si>
  <si>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</si>
  <si>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</si>
  <si>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</si>
  <si>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</si>
  <si>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</si>
  <si>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</si>
  <si>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</si>
  <si>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</si>
  <si>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</si>
  <si>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</si>
  <si>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</si>
  <si>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</si>
  <si>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</si>
  <si>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</si>
  <si>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</si>
  <si>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</si>
  <si>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</si>
  <si>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</si>
  <si>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</si>
  <si>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</si>
  <si>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</si>
  <si>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</si>
  <si>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</si>
  <si>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</si>
  <si>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</si>
  <si>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</si>
  <si>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</si>
  <si>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</si>
  <si>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</si>
  <si>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</si>
  <si>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</si>
  <si>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</si>
  <si>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</si>
  <si>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</si>
  <si>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</si>
  <si>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</si>
  <si>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</si>
  <si>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</si>
  <si>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</si>
  <si>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</si>
  <si>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</si>
  <si>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</si>
  <si>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</si>
  <si>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</si>
  <si>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</si>
  <si>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</si>
  <si>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</si>
  <si>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</si>
  <si>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</si>
  <si>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</si>
  <si>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</si>
  <si>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</si>
  <si>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</si>
  <si>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</si>
  <si>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</si>
  <si>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</si>
  <si>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</si>
  <si>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</si>
  <si>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</si>
  <si>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</si>
  <si>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</si>
  <si>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</si>
  <si>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</si>
  <si>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</si>
  <si>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</si>
  <si>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</si>
  <si>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</si>
  <si>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</si>
  <si>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</si>
  <si>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</si>
  <si>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</si>
  <si>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</si>
  <si>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</si>
  <si>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</si>
  <si>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</si>
  <si>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</si>
  <si>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</si>
  <si>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</si>
  <si>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</si>
  <si>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</si>
  <si>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</si>
  <si>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</si>
  <si>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</si>
  <si>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</si>
  <si>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</si>
  <si>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</si>
  <si>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</si>
  <si>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</si>
  <si>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</si>
  <si>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</si>
  <si>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</si>
  <si>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</si>
  <si>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</si>
  <si>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</si>
  <si>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</si>
  <si>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</si>
  <si>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</si>
  <si>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</si>
  <si>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</si>
  <si>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</si>
  <si>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</si>
  <si>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</si>
  <si>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</si>
  <si>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</si>
  <si>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</si>
  <si>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</si>
  <si>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</si>
  <si>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</si>
  <si>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</si>
  <si>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</si>
  <si>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</si>
  <si>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</si>
  <si>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</si>
  <si>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</si>
  <si>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</si>
  <si>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</si>
  <si>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</si>
  <si>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</si>
  <si>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</si>
  <si>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</si>
  <si>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</si>
  <si>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</si>
  <si>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</si>
  <si>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</si>
  <si>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</si>
  <si>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</si>
  <si>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</si>
  <si>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</si>
  <si>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</si>
  <si>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</si>
  <si>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</si>
  <si>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</si>
  <si>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</si>
  <si>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</si>
  <si>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</si>
  <si>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</si>
  <si>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</si>
  <si>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</si>
  <si>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</si>
  <si>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</si>
  <si>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</si>
  <si>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</si>
  <si>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</si>
  <si>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</si>
  <si>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</si>
  <si>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</si>
  <si>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</si>
  <si>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</si>
  <si>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</si>
  <si>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</si>
  <si>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</si>
  <si>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</si>
  <si>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</si>
  <si>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</si>
  <si>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</si>
  <si>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</si>
  <si>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</si>
  <si>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</si>
  <si>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</si>
  <si>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</si>
  <si>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</si>
  <si>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</si>
  <si>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</si>
  <si>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</si>
  <si>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</si>
  <si>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</si>
  <si>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</si>
  <si>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</si>
  <si>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</si>
  <si>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</si>
  <si>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</si>
  <si>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</si>
  <si>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</si>
  <si>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</si>
  <si>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</si>
  <si>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</si>
  <si>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</si>
  <si>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</si>
  <si>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</si>
  <si>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</si>
  <si>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</si>
  <si>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</si>
  <si>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</si>
  <si>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</si>
  <si>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</si>
  <si>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</si>
  <si>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</si>
  <si>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</si>
  <si>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</si>
  <si>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</si>
  <si>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</si>
  <si>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</si>
  <si>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</si>
  <si>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</si>
  <si>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</si>
  <si>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</si>
  <si>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</si>
  <si>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</si>
  <si>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</si>
  <si>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</si>
  <si>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</si>
  <si>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</si>
  <si>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</si>
  <si>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</si>
  <si>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</si>
  <si>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</si>
  <si>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</si>
  <si>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</si>
  <si>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</si>
  <si>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</si>
  <si>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</si>
  <si>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</si>
  <si>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</si>
  <si>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</si>
  <si>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</si>
  <si>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</si>
  <si>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</si>
  <si>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</si>
  <si>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平成２７年度</t>
  </si>
  <si>
    <t>終了予定なし</t>
  </si>
  <si>
    <t>情報教育課長
髙谷　浩樹</t>
  </si>
  <si>
    <t>未来投資戦略2017（平成29年6月9日閣議決定）
世界最先端ＩＴ国家創造宣言・官民データ活用推進基本計画（平成29年5月30日閣議決定）
経済財政運営と改革の基本方針2017（平成29年6月9日閣議決定）
経済財政運営と改革の基本方針2018(平成30年6月15日閣議決定)
第３期教育振興基本計画(平成30年6月15日閣議決定)</t>
  </si>
  <si>
    <t>ICTを活用した教育の取組に地域間で差異が生じており、自治体の状況に応じたサポート体制の構築が必要であるため、教員のＩＣＴ活用指導力の向上や発達段階に応じた授業実践体制の整備促進、ICT環境整備の促進に取り組む。</t>
  </si>
  <si>
    <t>初等中等教育等振興事業委託費</t>
  </si>
  <si>
    <t>庁費</t>
  </si>
  <si>
    <t>諸謝金</t>
  </si>
  <si>
    <t>職員旅費</t>
  </si>
  <si>
    <t>委員等旅費</t>
  </si>
  <si>
    <t>①第3期教育振興基本計画の最終年度まで、授業中にICTを活用して指導する能力について、「わりにできる」「ややできる」と回答した教員の割合の増加</t>
  </si>
  <si>
    <t>%</t>
  </si>
  <si>
    <t>「学校における教育の情報化の実態等に関する調査（文部科学省）」</t>
  </si>
  <si>
    <t>②自治体におけるICT整備計画の策定</t>
  </si>
  <si>
    <t>①ICTを活用した教育の推進計画、ICT機器整備計画の策定自治体の割合（整備計画を策定し又は当年度中に予定している自治体／全自治体)
※平成29年度実績は調査中</t>
  </si>
  <si>
    <t>文部科学省調べ</t>
  </si>
  <si>
    <t>①学校教育及び社会教育における遠隔学習の実施に関するガイドブックの作成</t>
  </si>
  <si>
    <t>件</t>
  </si>
  <si>
    <t>回</t>
  </si>
  <si>
    <t>③統合型校務支援システム導入促進に資する参考資料　　</t>
  </si>
  <si>
    <t>④教育情報セキュリティ研修の開催回数</t>
  </si>
  <si>
    <t>開</t>
  </si>
  <si>
    <t>①学校教育及び社会教育におけるガイドブックの作成
（委託実施経費）／（作成件数）　　　　　　　　　　　　　</t>
    <phoneticPr fontId="5"/>
  </si>
  <si>
    <t>百万円</t>
  </si>
  <si>
    <t>百万円/件</t>
    <phoneticPr fontId="5"/>
  </si>
  <si>
    <t>15.1/1</t>
  </si>
  <si>
    <t>　　/</t>
    <phoneticPr fontId="5"/>
  </si>
  <si>
    <t>18.9/46</t>
  </si>
  <si>
    <t>15.9/46</t>
  </si>
  <si>
    <t>③統合型校務支援システム導入促進に資する参考資料
作成経費／作成件数　　　　　　　　　　</t>
    <phoneticPr fontId="5"/>
  </si>
  <si>
    <t>百万円/件</t>
    <phoneticPr fontId="5"/>
  </si>
  <si>
    <t>96.1/1</t>
  </si>
  <si>
    <t>④教育情報セキュリティ研修　
開催経費／開催回数　　　　　　　　　　　　　　</t>
    <phoneticPr fontId="5"/>
  </si>
  <si>
    <t>9.9/10</t>
  </si>
  <si>
    <t>件/百万円</t>
    <phoneticPr fontId="5"/>
  </si>
  <si>
    <t>8.5／1</t>
  </si>
  <si>
    <t>本事業を行うことにより、成果目標である教師のＩＣＴ活用指導力や研修受講率の上昇につながり、ＩＣＴを活用した教育・学習の振興をより一層促進することができる。</t>
  </si>
  <si>
    <t>文教・科学技術、
外交、安全保障・防衛等</t>
    <phoneticPr fontId="5"/>
  </si>
  <si>
    <t>文教・科学技術</t>
    <phoneticPr fontId="5"/>
  </si>
  <si>
    <t>%</t>
    <phoneticPr fontId="5"/>
  </si>
  <si>
    <t>-</t>
    <phoneticPr fontId="5"/>
  </si>
  <si>
    <t>-</t>
    <phoneticPr fontId="5"/>
  </si>
  <si>
    <t>-</t>
    <phoneticPr fontId="5"/>
  </si>
  <si>
    <t>-</t>
    <phoneticPr fontId="5"/>
  </si>
  <si>
    <t>校務に係る業務分析・標準化及び校務支援システムの共同調達・運用の指針等を作成し、学校・教育委員会関係者へ普及することを通じて、校務支援システムの導入を促進させる。</t>
    <phoneticPr fontId="5"/>
  </si>
  <si>
    <t>ICTを活用した教育の取組には地域間で差異が生じているため、自治体の状況に応じたサポート体制を構築することには、国民のニーズがある。</t>
  </si>
  <si>
    <t>教育の情報化を進める上で、全国的なＩＣＴ環境整備と教員のＩＣＴ活用指導力の向上が重要であり、国において総合的に推進していく必要がある。</t>
  </si>
  <si>
    <t>教員のICT活用指導力の向上や発達段階に応じた授業実践体制の整備促進、教員の業務負担の軽減の観点からの取組であり、これらの実現に必要となるICT環境整備の促進のために必要な事業である。</t>
  </si>
  <si>
    <t>支出先の選定に当たっては、十分な公告期間を確保したうえで企画競争等を実施し、妥当性や競争性を担保しているが、一部の事業においては一社応札であった。このため、仕様書における事業実施要件の緩和、応札者の発掘等を行うことを確認した。</t>
  </si>
  <si>
    <t>支出予定額は、事業を実施する上で必要なものについて妥当性を考慮して算出しており、受益者たる国民への説明責任を十分果たせるものとする。</t>
  </si>
  <si>
    <t>単位当たりコストについては、国の基準に準拠させるなど適切なコストになるように努めている。</t>
  </si>
  <si>
    <t>支出先が適正な支出を行うよう要綱等で規定している。</t>
  </si>
  <si>
    <t>事業経費の費目・使途については、申請内容を厳正に審査し、真に必要なものに限っている。</t>
  </si>
  <si>
    <t>事業を実施する上で必要なものについて、妥当性を考慮して積算した。また、企画競争や一般競争入札によってもコスト削減や効率化を確保する。</t>
  </si>
  <si>
    <t>今後、成果物が活用されることにより、目標に見合った実績が期待できる。</t>
  </si>
  <si>
    <t>学校等で実践を行うに当たり自治体への委託は妥当であり、成果取りまとめについても、映像資料作成等の技術のある企業等を活用する必要があるなど委託による実施は妥当である。</t>
  </si>
  <si>
    <t>見込みどおりの活動実績となっている。</t>
  </si>
  <si>
    <t>本事業によって得られた成果は広く教育関係者に周知を図るとともに、文部科学省の研修会等でも活用を促すこととしている。</t>
  </si>
  <si>
    <t>「世界最先端ＩＴ国家創造宣言・官民データ活用推進基本計画について」掲載アドレス（平成29年5月30日閣議決定）
https://www.kantei.go.jp/jp/singi/it2/kettei/pdf/20170530/siryou1.pdf
「未来投資戦略2017」掲載アドレス（平成29年6月9日閣議決定）
https://www.kantei.go.jp/jp/singi/keizaisaisei/pdf/miraitousi2017_t.pdf
経済財政運営と改革の基本方針2017（平成29年6月9日閣議決定）
http://www5.cao.go.jp/keizai-shimon/kaigi/cabinet/2017/2017_basicpolicies_ja.pdf
経済財政運営と改革の基本方針2018（平成30年6月15日閣議決定）
http://www5.cao.go.jp/keizai-shimon/kaigi/cabinet/2018/2018_basicpolicies_ja.pdf
第３期教育振興基本計画（平成30年6月15日閣議決定）
http://www.mext.go.jp/a_menu/keikaku/detail/__icsFiles/afieldfile/2018/06/18/1406127_002.pdf</t>
  </si>
  <si>
    <t>新27-0009</t>
  </si>
  <si>
    <t>新27-0007</t>
  </si>
  <si>
    <t>0037</t>
  </si>
  <si>
    <t>○</t>
  </si>
  <si>
    <t>2　確かな学力の向上、豊かな心と健やかな体の育成と信頼される学校づくり</t>
    <phoneticPr fontId="5"/>
  </si>
  <si>
    <t>2-1 確かな学力の育成</t>
    <phoneticPr fontId="5"/>
  </si>
  <si>
    <t>ＩＣＴを活用した教育推進自治体応援事業</t>
    <phoneticPr fontId="5"/>
  </si>
  <si>
    <t>初等中等教育局</t>
    <phoneticPr fontId="5"/>
  </si>
  <si>
    <t>情報教育・外国語教育課</t>
    <phoneticPr fontId="5"/>
  </si>
  <si>
    <t>-</t>
    <phoneticPr fontId="5"/>
  </si>
  <si>
    <t>9.7/1</t>
    <phoneticPr fontId="5"/>
  </si>
  <si>
    <t>-</t>
    <phoneticPr fontId="5"/>
  </si>
  <si>
    <t>人件費</t>
    <rPh sb="0" eb="3">
      <t>ジンケンヒ</t>
    </rPh>
    <phoneticPr fontId="5"/>
  </si>
  <si>
    <t>消費税相当額</t>
    <rPh sb="0" eb="3">
      <t>ショウヒゼイ</t>
    </rPh>
    <rPh sb="3" eb="5">
      <t>ソウトウ</t>
    </rPh>
    <rPh sb="5" eb="6">
      <t>ガク</t>
    </rPh>
    <phoneticPr fontId="5"/>
  </si>
  <si>
    <t>人件費の８％</t>
    <rPh sb="0" eb="3">
      <t>ジンケンヒ</t>
    </rPh>
    <phoneticPr fontId="5"/>
  </si>
  <si>
    <t>印刷製本費</t>
    <rPh sb="0" eb="2">
      <t>インサツ</t>
    </rPh>
    <rPh sb="2" eb="4">
      <t>セイホン</t>
    </rPh>
    <rPh sb="4" eb="5">
      <t>ヒ</t>
    </rPh>
    <phoneticPr fontId="5"/>
  </si>
  <si>
    <t>雑役務費</t>
    <rPh sb="0" eb="2">
      <t>ザツエキ</t>
    </rPh>
    <rPh sb="2" eb="3">
      <t>ム</t>
    </rPh>
    <rPh sb="3" eb="4">
      <t>ヒ</t>
    </rPh>
    <phoneticPr fontId="5"/>
  </si>
  <si>
    <t>旅費</t>
    <rPh sb="0" eb="2">
      <t>リョヒ</t>
    </rPh>
    <phoneticPr fontId="5"/>
  </si>
  <si>
    <t>一般管理費</t>
    <rPh sb="0" eb="2">
      <t>イッパン</t>
    </rPh>
    <rPh sb="2" eb="5">
      <t>カンリヒ</t>
    </rPh>
    <phoneticPr fontId="5"/>
  </si>
  <si>
    <t>諸謝金</t>
    <rPh sb="0" eb="3">
      <t>ショシャキン</t>
    </rPh>
    <phoneticPr fontId="5"/>
  </si>
  <si>
    <t>株式会社内田洋行</t>
    <rPh sb="0" eb="4">
      <t>カブシキガイシャ</t>
    </rPh>
    <rPh sb="4" eb="6">
      <t>ウチダ</t>
    </rPh>
    <rPh sb="6" eb="8">
      <t>ヨウコウ</t>
    </rPh>
    <phoneticPr fontId="5"/>
  </si>
  <si>
    <t>情報活用能力調査の今後の在り方に関する調査研究</t>
    <rPh sb="0" eb="2">
      <t>ジョウホウ</t>
    </rPh>
    <rPh sb="2" eb="4">
      <t>カツヨウ</t>
    </rPh>
    <rPh sb="4" eb="6">
      <t>ノウリョク</t>
    </rPh>
    <rPh sb="6" eb="8">
      <t>チョウサ</t>
    </rPh>
    <rPh sb="9" eb="11">
      <t>コンゴ</t>
    </rPh>
    <rPh sb="12" eb="13">
      <t>ア</t>
    </rPh>
    <rPh sb="14" eb="15">
      <t>カタ</t>
    </rPh>
    <rPh sb="16" eb="17">
      <t>カン</t>
    </rPh>
    <rPh sb="19" eb="21">
      <t>チョウサ</t>
    </rPh>
    <rPh sb="21" eb="23">
      <t>ケンキュウ</t>
    </rPh>
    <phoneticPr fontId="5"/>
  </si>
  <si>
    <t>有</t>
  </si>
  <si>
    <t>無</t>
  </si>
  <si>
    <t>‐</t>
  </si>
  <si>
    <t>47.6/1</t>
    <phoneticPr fontId="5"/>
  </si>
  <si>
    <t>調査・分析に係る委託先職員の費用</t>
    <rPh sb="0" eb="2">
      <t>チョウサ</t>
    </rPh>
    <rPh sb="3" eb="5">
      <t>ブンセキ</t>
    </rPh>
    <rPh sb="6" eb="7">
      <t>カカ</t>
    </rPh>
    <rPh sb="8" eb="11">
      <t>イタクサキ</t>
    </rPh>
    <rPh sb="11" eb="13">
      <t>ショクイン</t>
    </rPh>
    <rPh sb="14" eb="16">
      <t>ヒヨウ</t>
    </rPh>
    <phoneticPr fontId="5"/>
  </si>
  <si>
    <t>システムでの調査問題作成費用</t>
    <rPh sb="6" eb="8">
      <t>チョウサ</t>
    </rPh>
    <rPh sb="8" eb="10">
      <t>モンダイ</t>
    </rPh>
    <rPh sb="10" eb="12">
      <t>サクセイ</t>
    </rPh>
    <rPh sb="12" eb="14">
      <t>ヒヨウ</t>
    </rPh>
    <phoneticPr fontId="5"/>
  </si>
  <si>
    <t>委員会出席謝金</t>
    <rPh sb="0" eb="3">
      <t>イインカイ</t>
    </rPh>
    <rPh sb="3" eb="5">
      <t>シュッセキ</t>
    </rPh>
    <rPh sb="5" eb="7">
      <t>シャキン</t>
    </rPh>
    <phoneticPr fontId="5"/>
  </si>
  <si>
    <t>委員会出席旅費、視察旅費</t>
    <rPh sb="0" eb="2">
      <t>イイン</t>
    </rPh>
    <rPh sb="2" eb="3">
      <t>カイ</t>
    </rPh>
    <rPh sb="3" eb="5">
      <t>シュッセキ</t>
    </rPh>
    <rPh sb="5" eb="7">
      <t>リョヒ</t>
    </rPh>
    <rPh sb="8" eb="10">
      <t>シサツ</t>
    </rPh>
    <rPh sb="10" eb="12">
      <t>リョヒ</t>
    </rPh>
    <phoneticPr fontId="5"/>
  </si>
  <si>
    <t>直接経費の6.39613％</t>
  </si>
  <si>
    <t>会議資料、報告書印刷費</t>
    <rPh sb="0" eb="2">
      <t>カイギ</t>
    </rPh>
    <rPh sb="2" eb="4">
      <t>シリョウ</t>
    </rPh>
    <rPh sb="5" eb="8">
      <t>ホウコクショ</t>
    </rPh>
    <rPh sb="8" eb="10">
      <t>インサツ</t>
    </rPh>
    <rPh sb="10" eb="11">
      <t>ヒ</t>
    </rPh>
    <phoneticPr fontId="5"/>
  </si>
  <si>
    <t>A.株式会社内田洋行</t>
    <rPh sb="2" eb="6">
      <t>カブシキガイシャ</t>
    </rPh>
    <rPh sb="6" eb="8">
      <t>ウチダ</t>
    </rPh>
    <rPh sb="8" eb="10">
      <t>ヨウコウ</t>
    </rPh>
    <phoneticPr fontId="5"/>
  </si>
  <si>
    <t>情報収集・整理に係る委託先職員の費用</t>
    <rPh sb="0" eb="2">
      <t>ジョウホウ</t>
    </rPh>
    <rPh sb="2" eb="4">
      <t>シュウシュウ</t>
    </rPh>
    <rPh sb="5" eb="7">
      <t>セイリ</t>
    </rPh>
    <rPh sb="8" eb="9">
      <t>カカ</t>
    </rPh>
    <rPh sb="10" eb="13">
      <t>イタクサキ</t>
    </rPh>
    <rPh sb="13" eb="15">
      <t>ショクイン</t>
    </rPh>
    <rPh sb="16" eb="18">
      <t>ヒヨウ</t>
    </rPh>
    <phoneticPr fontId="5"/>
  </si>
  <si>
    <t>報告書印刷費</t>
    <rPh sb="0" eb="3">
      <t>ホウコクショ</t>
    </rPh>
    <rPh sb="3" eb="5">
      <t>インサツ</t>
    </rPh>
    <rPh sb="5" eb="6">
      <t>ヒ</t>
    </rPh>
    <phoneticPr fontId="5"/>
  </si>
  <si>
    <t>B.アビームコンサルティング株式会社</t>
    <rPh sb="14" eb="18">
      <t>カブシキガイシャ</t>
    </rPh>
    <phoneticPr fontId="5"/>
  </si>
  <si>
    <t>E.</t>
    <phoneticPr fontId="5"/>
  </si>
  <si>
    <t xml:space="preserve">F. </t>
    <phoneticPr fontId="5"/>
  </si>
  <si>
    <t>-</t>
    <phoneticPr fontId="5"/>
  </si>
  <si>
    <t xml:space="preserve">アビームコンサルティング株式会社 </t>
    <phoneticPr fontId="5"/>
  </si>
  <si>
    <t>ICT活用の健康面への影響に関する調査研究</t>
    <rPh sb="3" eb="5">
      <t>カツヨウ</t>
    </rPh>
    <rPh sb="6" eb="8">
      <t>ケンコウ</t>
    </rPh>
    <rPh sb="8" eb="9">
      <t>メン</t>
    </rPh>
    <rPh sb="11" eb="13">
      <t>エイキョウ</t>
    </rPh>
    <rPh sb="14" eb="15">
      <t>カン</t>
    </rPh>
    <rPh sb="17" eb="19">
      <t>チョウサ</t>
    </rPh>
    <rPh sb="19" eb="21">
      <t>ケンキュウ</t>
    </rPh>
    <phoneticPr fontId="5"/>
  </si>
  <si>
    <t>‐</t>
    <phoneticPr fontId="5"/>
  </si>
  <si>
    <t>●ＩＣＴを活用した遠隔学習における教育の質の維持向上に係る調査研究
  「学校教育におけるＩＣＴを活用した実証事業」と「社会教育におけるＩＣＴを活用した実証事業」における実証地域の取組の成果・効果、課題の集約・分析に加え、事業成果のとりまとめを行うとともに、当該事業の成果を普及するための取組を実施。
●ＩＣＴ活用教育アドバイザー派遣事業
　国に「ＩＣＴ活用教育アドバイザリーボード」を設置し、ＩＣＴ環境の整備を図ろうとする自治体ニーズに応じてアドバイザーを派遣。ＩＣＴを活用した教育の推進計画やＩＣＴ機器整備計画（機器購入の調達手法含む）の策定に当たっての留意事項等の助言を実施。
●校務におけるICT活用促進事業
　教員の業務負担軽減に向けて、統合型校務支援システムの導入による校務の情報化を進めるため、システムの活用を前提とした効率的な校務の実施手順や、統合型校務支援システムの都道府県単位での共同調達・運用に関するノウハウの整理等を行う。
●教育情報セキュリティポリシ―に関するガイドライン普及事業
　学校の情報システム・セキュリティを担当する自治体の職員が、今後、教育情報セキュリティポリシーガイドラインの策定・更改にあたっての参考となるよう研修プログラムや教材の開発、研修等を実施する。
●情報活用能力調査に関する今後の在り方に関する調査研究
　全国の小学校、中学校、高等学校等の児童生徒の情報活用能力に関する調査を実施するために必要な調査枠組みや調査システムの検討を行う。
●ＩＣＴ活用教育普及・啓発事業
　学校ＩＣＴ環境整備の一層の推進に向けて、国が進めるＩＣＴ活用教育の必要性や効果及び、そのために必要不可欠となる学校のＩＣＴ環境整備促進等について、国民的な機運の醸成を図るための普及・啓発事業を実施。
●ICT活用による健康面への影響に関する調査研究
　学校におけるタブレットPC等の情報機器の使用による、児童生徒の健康面に与える影響及びその対応策に関する調査・研究を実施。</t>
    <rPh sb="772" eb="774">
      <t>カツヨウ</t>
    </rPh>
    <rPh sb="777" eb="779">
      <t>ケンコウ</t>
    </rPh>
    <rPh sb="779" eb="780">
      <t>メン</t>
    </rPh>
    <rPh sb="782" eb="784">
      <t>エイキョウ</t>
    </rPh>
    <rPh sb="785" eb="786">
      <t>カン</t>
    </rPh>
    <rPh sb="788" eb="790">
      <t>チョウサ</t>
    </rPh>
    <rPh sb="790" eb="792">
      <t>ケンキュウ</t>
    </rPh>
    <rPh sb="794" eb="796">
      <t>ガッコウ</t>
    </rPh>
    <rPh sb="807" eb="808">
      <t>トウ</t>
    </rPh>
    <rPh sb="809" eb="811">
      <t>ジョウホウ</t>
    </rPh>
    <rPh sb="811" eb="813">
      <t>キキ</t>
    </rPh>
    <rPh sb="814" eb="816">
      <t>シヨウ</t>
    </rPh>
    <rPh sb="822" eb="824">
      <t>セイト</t>
    </rPh>
    <rPh sb="834" eb="835">
      <t>オヨ</t>
    </rPh>
    <rPh sb="838" eb="840">
      <t>タイオウ</t>
    </rPh>
    <rPh sb="840" eb="841">
      <t>サク</t>
    </rPh>
    <rPh sb="842" eb="843">
      <t>カン</t>
    </rPh>
    <rPh sb="845" eb="847">
      <t>チョウサ</t>
    </rPh>
    <rPh sb="848" eb="850">
      <t>ケンキュウ</t>
    </rPh>
    <rPh sb="851" eb="853">
      <t>ジッシ</t>
    </rPh>
    <phoneticPr fontId="5"/>
  </si>
  <si>
    <t>⑤「情報活用能力調査」に関する調査問題等作成／作成件数　　　　　　　　　　　　　　</t>
    <rPh sb="15" eb="17">
      <t>チョウサ</t>
    </rPh>
    <rPh sb="17" eb="19">
      <t>モンダイ</t>
    </rPh>
    <rPh sb="19" eb="20">
      <t>トウ</t>
    </rPh>
    <rPh sb="20" eb="22">
      <t>サクセイ</t>
    </rPh>
    <phoneticPr fontId="5"/>
  </si>
  <si>
    <t>⑤「情報活用能力調査」に関する調査問題等作成　　　　　　　　　　　　　</t>
    <rPh sb="15" eb="17">
      <t>チョウサ</t>
    </rPh>
    <rPh sb="17" eb="19">
      <t>モンダイ</t>
    </rPh>
    <rPh sb="19" eb="20">
      <t>トウ</t>
    </rPh>
    <rPh sb="20" eb="22">
      <t>サクセイ</t>
    </rPh>
    <phoneticPr fontId="5"/>
  </si>
  <si>
    <t>②ICT活用教育アドバイザーの派遣
（派遣箇所数）　　</t>
    <phoneticPr fontId="5"/>
  </si>
  <si>
    <t>②ICT活用教育アドバイザーの派遣
委託費／派遣箇所数　　</t>
    <phoneticPr fontId="5"/>
  </si>
  <si>
    <t>9.8/32</t>
    <phoneticPr fontId="5"/>
  </si>
  <si>
    <t>C.一般社団法人日本教育情報化振興会</t>
    <phoneticPr fontId="5"/>
  </si>
  <si>
    <t>自治体訪問指導実施に係る講師旅費</t>
    <rPh sb="0" eb="3">
      <t>ジチタイ</t>
    </rPh>
    <rPh sb="3" eb="5">
      <t>ホウモン</t>
    </rPh>
    <rPh sb="5" eb="7">
      <t>シドウ</t>
    </rPh>
    <rPh sb="7" eb="9">
      <t>ジッシ</t>
    </rPh>
    <rPh sb="10" eb="11">
      <t>カカ</t>
    </rPh>
    <rPh sb="12" eb="14">
      <t>コウシ</t>
    </rPh>
    <rPh sb="14" eb="16">
      <t>リョヒ</t>
    </rPh>
    <phoneticPr fontId="5"/>
  </si>
  <si>
    <t>傭員の採用</t>
    <rPh sb="0" eb="2">
      <t>ヨウイン</t>
    </rPh>
    <rPh sb="3" eb="5">
      <t>サイヨウ</t>
    </rPh>
    <phoneticPr fontId="5"/>
  </si>
  <si>
    <t>自治体募集・調整・分析等に係る人件費</t>
    <rPh sb="0" eb="3">
      <t>ジチタイ</t>
    </rPh>
    <rPh sb="3" eb="5">
      <t>ボシュウ</t>
    </rPh>
    <rPh sb="6" eb="8">
      <t>チョウセイ</t>
    </rPh>
    <rPh sb="9" eb="11">
      <t>ブンセキ</t>
    </rPh>
    <rPh sb="11" eb="12">
      <t>トウ</t>
    </rPh>
    <rPh sb="13" eb="14">
      <t>カカ</t>
    </rPh>
    <rPh sb="15" eb="18">
      <t>ジンケンヒ</t>
    </rPh>
    <phoneticPr fontId="5"/>
  </si>
  <si>
    <t>地方自治体のための学校のICT環境整備の手引き印刷費</t>
    <rPh sb="0" eb="2">
      <t>チホウ</t>
    </rPh>
    <rPh sb="2" eb="4">
      <t>ジチ</t>
    </rPh>
    <rPh sb="4" eb="5">
      <t>タイ</t>
    </rPh>
    <rPh sb="9" eb="11">
      <t>ガッコウ</t>
    </rPh>
    <rPh sb="15" eb="17">
      <t>カンキョウ</t>
    </rPh>
    <rPh sb="20" eb="22">
      <t>テビ</t>
    </rPh>
    <rPh sb="23" eb="25">
      <t>インサツ</t>
    </rPh>
    <rPh sb="25" eb="26">
      <t>ヒ</t>
    </rPh>
    <phoneticPr fontId="5"/>
  </si>
  <si>
    <t>会議等出席謝金</t>
    <rPh sb="0" eb="2">
      <t>カイギ</t>
    </rPh>
    <rPh sb="2" eb="3">
      <t>トウ</t>
    </rPh>
    <rPh sb="3" eb="5">
      <t>シュッセキ</t>
    </rPh>
    <rPh sb="5" eb="7">
      <t>シャキン</t>
    </rPh>
    <phoneticPr fontId="5"/>
  </si>
  <si>
    <t>一般管理費</t>
    <rPh sb="0" eb="5">
      <t>イッパンカンリヒ</t>
    </rPh>
    <phoneticPr fontId="5"/>
  </si>
  <si>
    <t>委託業務の直接経費×6.7％</t>
    <rPh sb="0" eb="2">
      <t>イタク</t>
    </rPh>
    <rPh sb="2" eb="4">
      <t>ギョウム</t>
    </rPh>
    <rPh sb="5" eb="7">
      <t>チョクセツ</t>
    </rPh>
    <rPh sb="7" eb="9">
      <t>ケイヒ</t>
    </rPh>
    <phoneticPr fontId="5"/>
  </si>
  <si>
    <t>一般社団法人日本教育情報化振興会</t>
    <rPh sb="0" eb="6">
      <t>イッパンシャダンホウジン</t>
    </rPh>
    <rPh sb="6" eb="16">
      <t>ニホンキョウイクジョウホウカシンコウカイ</t>
    </rPh>
    <phoneticPr fontId="5"/>
  </si>
  <si>
    <t>「ICT活用教育アドバイザー」の派遣</t>
    <rPh sb="4" eb="6">
      <t>カツヨウ</t>
    </rPh>
    <rPh sb="6" eb="8">
      <t>キョウイク</t>
    </rPh>
    <rPh sb="16" eb="18">
      <t>ハケン</t>
    </rPh>
    <phoneticPr fontId="5"/>
  </si>
  <si>
    <t>①授業中にICTを活用して指導する能力について、「わりにできる」「ややできる」と回答した教員の割合
※目標値は対前年度実績の割合とする
※平成30年度実績は調査中</t>
    <phoneticPr fontId="5"/>
  </si>
  <si>
    <t>①教員のＩＣＴ活用指導力の状況（授業中にＩＣＴを活用して指導する能力について、「割にできる」「ややできる」と回答した教員の割合）（調査対象：全国の公立小・中・高・中等教育・特別支援学校）
※平成30年度実績は調査中</t>
    <phoneticPr fontId="5"/>
  </si>
  <si>
    <t>①校務支援システムのある学校の割合
※平成30年度実績は調査中</t>
    <phoneticPr fontId="5"/>
  </si>
  <si>
    <t>校務支援システムの導入率
※平成30年度実績は調査中</t>
    <phoneticPr fontId="5"/>
  </si>
  <si>
    <t>△</t>
  </si>
  <si>
    <t>当事業は、ＩＣＴを活用した教育の推進に取り組む地域への促進策を通じて、我が国のＩＣＴを活用した教育を充実し、第２期教育振興基本計画で目標に掲げる確かな学力の効果的な育成を図るために、地方自治体におけるＩＣＴ環境整備計画策定の支援等を行うものであり、実施に当たり事業の妥当性や効率性が確保されている。</t>
    <rPh sb="0" eb="1">
      <t>トウ</t>
    </rPh>
    <rPh sb="1" eb="3">
      <t>ジギョウ</t>
    </rPh>
    <rPh sb="9" eb="11">
      <t>カツヨウ</t>
    </rPh>
    <rPh sb="13" eb="15">
      <t>キョウイク</t>
    </rPh>
    <rPh sb="16" eb="18">
      <t>スイシン</t>
    </rPh>
    <rPh sb="19" eb="20">
      <t>ト</t>
    </rPh>
    <rPh sb="21" eb="22">
      <t>ク</t>
    </rPh>
    <rPh sb="23" eb="25">
      <t>チイキ</t>
    </rPh>
    <rPh sb="27" eb="30">
      <t>ソクシンサク</t>
    </rPh>
    <rPh sb="31" eb="32">
      <t>ツウ</t>
    </rPh>
    <rPh sb="35" eb="36">
      <t>ワ</t>
    </rPh>
    <rPh sb="37" eb="38">
      <t>クニ</t>
    </rPh>
    <rPh sb="43" eb="45">
      <t>カツヨウ</t>
    </rPh>
    <rPh sb="47" eb="49">
      <t>キョウイク</t>
    </rPh>
    <rPh sb="50" eb="52">
      <t>ジュウジツ</t>
    </rPh>
    <rPh sb="54" eb="55">
      <t>ダイ</t>
    </rPh>
    <rPh sb="56" eb="57">
      <t>キ</t>
    </rPh>
    <rPh sb="57" eb="59">
      <t>キョウイク</t>
    </rPh>
    <rPh sb="59" eb="61">
      <t>シンコウ</t>
    </rPh>
    <rPh sb="61" eb="63">
      <t>キホン</t>
    </rPh>
    <rPh sb="63" eb="65">
      <t>ケイカク</t>
    </rPh>
    <rPh sb="66" eb="68">
      <t>モクヒョウ</t>
    </rPh>
    <rPh sb="69" eb="70">
      <t>カカ</t>
    </rPh>
    <rPh sb="72" eb="73">
      <t>タシ</t>
    </rPh>
    <rPh sb="75" eb="77">
      <t>ガクリョク</t>
    </rPh>
    <rPh sb="78" eb="81">
      <t>コウカテキ</t>
    </rPh>
    <rPh sb="82" eb="84">
      <t>イクセイ</t>
    </rPh>
    <rPh sb="85" eb="86">
      <t>ハカ</t>
    </rPh>
    <rPh sb="91" eb="93">
      <t>チホウ</t>
    </rPh>
    <rPh sb="93" eb="96">
      <t>ジチタイ</t>
    </rPh>
    <rPh sb="103" eb="105">
      <t>カンキョウ</t>
    </rPh>
    <rPh sb="105" eb="107">
      <t>セイビ</t>
    </rPh>
    <rPh sb="107" eb="109">
      <t>ケイカク</t>
    </rPh>
    <rPh sb="109" eb="111">
      <t>サクテイ</t>
    </rPh>
    <rPh sb="112" eb="114">
      <t>シエン</t>
    </rPh>
    <rPh sb="114" eb="115">
      <t>ナド</t>
    </rPh>
    <rPh sb="116" eb="117">
      <t>オコナ</t>
    </rPh>
    <rPh sb="124" eb="126">
      <t>ジッシ</t>
    </rPh>
    <rPh sb="127" eb="128">
      <t>ア</t>
    </rPh>
    <rPh sb="130" eb="132">
      <t>ジギョウ</t>
    </rPh>
    <rPh sb="133" eb="136">
      <t>ダトウセイ</t>
    </rPh>
    <rPh sb="137" eb="140">
      <t>コウリツセイ</t>
    </rPh>
    <rPh sb="141" eb="143">
      <t>カクホ</t>
    </rPh>
    <phoneticPr fontId="5"/>
  </si>
  <si>
    <t>事業の実施に当たり、委託先の自治体や企業との連絡調整を図りながら、進捗状況を管理するとともに、事業の成果物については、地方自治体や関係機関、学校関係者等に対して周知・普及に努める等、事業の効果を十分に生かす必要がある。</t>
    <rPh sb="0" eb="2">
      <t>ジギョウ</t>
    </rPh>
    <rPh sb="3" eb="5">
      <t>ジッシ</t>
    </rPh>
    <rPh sb="6" eb="7">
      <t>ア</t>
    </rPh>
    <rPh sb="10" eb="12">
      <t>イタク</t>
    </rPh>
    <rPh sb="12" eb="13">
      <t>サキ</t>
    </rPh>
    <rPh sb="14" eb="17">
      <t>ジチタイ</t>
    </rPh>
    <rPh sb="18" eb="20">
      <t>キギョウ</t>
    </rPh>
    <rPh sb="22" eb="24">
      <t>レンラク</t>
    </rPh>
    <rPh sb="24" eb="26">
      <t>チョウセイ</t>
    </rPh>
    <rPh sb="27" eb="28">
      <t>ハカ</t>
    </rPh>
    <rPh sb="33" eb="35">
      <t>シンチョク</t>
    </rPh>
    <rPh sb="35" eb="37">
      <t>ジョウキョウ</t>
    </rPh>
    <rPh sb="38" eb="40">
      <t>カンリ</t>
    </rPh>
    <rPh sb="47" eb="49">
      <t>ジギョウ</t>
    </rPh>
    <rPh sb="50" eb="53">
      <t>セイカブツ</t>
    </rPh>
    <rPh sb="59" eb="61">
      <t>チホウ</t>
    </rPh>
    <rPh sb="61" eb="64">
      <t>ジチタイ</t>
    </rPh>
    <rPh sb="65" eb="67">
      <t>カンケイ</t>
    </rPh>
    <rPh sb="67" eb="69">
      <t>キカン</t>
    </rPh>
    <rPh sb="70" eb="72">
      <t>ガッコウ</t>
    </rPh>
    <rPh sb="72" eb="75">
      <t>カンケイシャ</t>
    </rPh>
    <rPh sb="75" eb="76">
      <t>ナド</t>
    </rPh>
    <rPh sb="77" eb="78">
      <t>タイ</t>
    </rPh>
    <rPh sb="80" eb="82">
      <t>シュウチ</t>
    </rPh>
    <rPh sb="83" eb="85">
      <t>フキュウ</t>
    </rPh>
    <rPh sb="86" eb="87">
      <t>ツト</t>
    </rPh>
    <rPh sb="89" eb="90">
      <t>ナド</t>
    </rPh>
    <rPh sb="91" eb="93">
      <t>ジギョウ</t>
    </rPh>
    <rPh sb="94" eb="96">
      <t>コウカ</t>
    </rPh>
    <rPh sb="97" eb="99">
      <t>ジュウブン</t>
    </rPh>
    <rPh sb="100" eb="101">
      <t>イ</t>
    </rPh>
    <rPh sb="103" eb="10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</si>
</sst>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158750</xdr:colOff>
      <xdr:row>752</xdr:row>
      <xdr:rowOff>190500</xdr:rowOff>
    </xdr:from>
    <xdr:to>
      <xdr:col>45</xdr:col>
      <xdr:colOff>28726</xdr:colOff>
      <xdr:row>756</xdr:row>
      <xdr:rowOff>229053</xdr:rowOff>
    </xdr:to>
    <xdr:sp macro="" textlink="">
      <xdr:nvSpPr>
        <xdr:cNvPr id="29" name="正方形/長方形 28">
          <a:extLst>
            <a:ext uri="{FF2B5EF4-FFF2-40B4-BE49-F238E27FC236}">
              <a16:creationId xmlns:a16="http://schemas.microsoft.com/office/drawing/2014/main" id="{FBAEC5BD-74EC-47B7-A031-9DFF484CABD4}"/>
            </a:ext>
          </a:extLst>
        </xdr:cNvPr>
        <xdr:cNvSpPr/>
      </xdr:nvSpPr>
      <xdr:spPr>
        <a:xfrm>
          <a:off x="6995583" y="70993000"/>
          <a:ext cx="2081893" cy="1435553"/>
        </a:xfrm>
        <a:prstGeom prst="rect">
          <a:avLst/>
        </a:prstGeom>
        <a:solidFill>
          <a:sysClr val="window" lastClr="FFFFFF"/>
        </a:solidFill>
        <a:ln w="25400" cap="flat" cmpd="sng" algn="ctr">
          <a:solidFill>
            <a:srgbClr val="00206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Ｃ．一般社団法人　日本教育情報化振興会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支出額については総事業費で記入している。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33867</xdr:colOff>
      <xdr:row>752</xdr:row>
      <xdr:rowOff>107647</xdr:rowOff>
    </xdr:from>
    <xdr:to>
      <xdr:col>15</xdr:col>
      <xdr:colOff>52917</xdr:colOff>
      <xdr:row>756</xdr:row>
      <xdr:rowOff>81642</xdr:rowOff>
    </xdr:to>
    <xdr:sp macro="" textlink="">
      <xdr:nvSpPr>
        <xdr:cNvPr id="15" name="Rectangle 29">
          <a:extLst>
            <a:ext uri="{FF2B5EF4-FFF2-40B4-BE49-F238E27FC236}">
              <a16:creationId xmlns:a16="http://schemas.microsoft.com/office/drawing/2014/main" id="{45B7901B-CCB2-467F-A241-240CD2419BDD}"/>
            </a:ext>
          </a:extLst>
        </xdr:cNvPr>
        <xdr:cNvSpPr>
          <a:spLocks noChangeArrowheads="1"/>
        </xdr:cNvSpPr>
      </xdr:nvSpPr>
      <xdr:spPr bwMode="auto">
        <a:xfrm>
          <a:off x="1666724" y="71994183"/>
          <a:ext cx="1447800" cy="13891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株式会社内田洋行</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13.8</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支出額については総事業費で記入している</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8</xdr:col>
      <xdr:colOff>31750</xdr:colOff>
      <xdr:row>751</xdr:row>
      <xdr:rowOff>0</xdr:rowOff>
    </xdr:from>
    <xdr:to>
      <xdr:col>16</xdr:col>
      <xdr:colOff>186112</xdr:colOff>
      <xdr:row>752</xdr:row>
      <xdr:rowOff>94292</xdr:rowOff>
    </xdr:to>
    <xdr:sp macro="" textlink="">
      <xdr:nvSpPr>
        <xdr:cNvPr id="16" name="Rectangle 29">
          <a:extLst>
            <a:ext uri="{FF2B5EF4-FFF2-40B4-BE49-F238E27FC236}">
              <a16:creationId xmlns:a16="http://schemas.microsoft.com/office/drawing/2014/main" id="{C8BA7AB9-A768-491F-87AD-D57D88EE649B}"/>
            </a:ext>
          </a:extLst>
        </xdr:cNvPr>
        <xdr:cNvSpPr>
          <a:spLocks noChangeArrowheads="1"/>
        </xdr:cNvSpPr>
      </xdr:nvSpPr>
      <xdr:spPr bwMode="auto">
        <a:xfrm flipV="1">
          <a:off x="1664607" y="71532750"/>
          <a:ext cx="1787219" cy="448078"/>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8</xdr:col>
      <xdr:colOff>0</xdr:colOff>
      <xdr:row>756</xdr:row>
      <xdr:rowOff>302983</xdr:rowOff>
    </xdr:from>
    <xdr:to>
      <xdr:col>15</xdr:col>
      <xdr:colOff>22199</xdr:colOff>
      <xdr:row>758</xdr:row>
      <xdr:rowOff>306916</xdr:rowOff>
    </xdr:to>
    <xdr:sp macro="" textlink="">
      <xdr:nvSpPr>
        <xdr:cNvPr id="17" name="大かっこ 16">
          <a:extLst>
            <a:ext uri="{FF2B5EF4-FFF2-40B4-BE49-F238E27FC236}">
              <a16:creationId xmlns:a16="http://schemas.microsoft.com/office/drawing/2014/main" id="{D71DAFDD-0A35-46D9-8456-2411A62F516E}"/>
            </a:ext>
          </a:extLst>
        </xdr:cNvPr>
        <xdr:cNvSpPr/>
      </xdr:nvSpPr>
      <xdr:spPr>
        <a:xfrm>
          <a:off x="1608667" y="72502483"/>
          <a:ext cx="1429782" cy="133743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190500</xdr:colOff>
      <xdr:row>756</xdr:row>
      <xdr:rowOff>353785</xdr:rowOff>
    </xdr:from>
    <xdr:to>
      <xdr:col>14</xdr:col>
      <xdr:colOff>83385</xdr:colOff>
      <xdr:row>758</xdr:row>
      <xdr:rowOff>137583</xdr:rowOff>
    </xdr:to>
    <xdr:sp macro="" textlink="">
      <xdr:nvSpPr>
        <xdr:cNvPr id="18" name="Rectangle 29">
          <a:extLst>
            <a:ext uri="{FF2B5EF4-FFF2-40B4-BE49-F238E27FC236}">
              <a16:creationId xmlns:a16="http://schemas.microsoft.com/office/drawing/2014/main" id="{B7B202EC-215E-47BD-BE9A-8C82E1EFE024}"/>
            </a:ext>
          </a:extLst>
        </xdr:cNvPr>
        <xdr:cNvSpPr>
          <a:spLocks noChangeArrowheads="1"/>
        </xdr:cNvSpPr>
      </xdr:nvSpPr>
      <xdr:spPr bwMode="auto">
        <a:xfrm>
          <a:off x="1799167" y="72553285"/>
          <a:ext cx="1099385" cy="1117298"/>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情報活用能力調査の今後の在り方に関する調査研究</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18</xdr:col>
      <xdr:colOff>104624</xdr:colOff>
      <xdr:row>752</xdr:row>
      <xdr:rowOff>83154</xdr:rowOff>
    </xdr:from>
    <xdr:to>
      <xdr:col>25</xdr:col>
      <xdr:colOff>123674</xdr:colOff>
      <xdr:row>756</xdr:row>
      <xdr:rowOff>81642</xdr:rowOff>
    </xdr:to>
    <xdr:sp macro="" textlink="">
      <xdr:nvSpPr>
        <xdr:cNvPr id="19" name="Rectangle 29">
          <a:extLst>
            <a:ext uri="{FF2B5EF4-FFF2-40B4-BE49-F238E27FC236}">
              <a16:creationId xmlns:a16="http://schemas.microsoft.com/office/drawing/2014/main" id="{57150B3B-1ED7-41C3-ABD1-6B6F54F78EC5}"/>
            </a:ext>
          </a:extLst>
        </xdr:cNvPr>
        <xdr:cNvSpPr>
          <a:spLocks noChangeArrowheads="1"/>
        </xdr:cNvSpPr>
      </xdr:nvSpPr>
      <xdr:spPr bwMode="auto">
        <a:xfrm>
          <a:off x="3778553" y="71969690"/>
          <a:ext cx="1447800" cy="141363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Ｂ</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アビームコンサルティング株式会社</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6.3</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支出額については総事業費で記入している</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18</xdr:col>
      <xdr:colOff>102507</xdr:colOff>
      <xdr:row>750</xdr:row>
      <xdr:rowOff>329293</xdr:rowOff>
    </xdr:from>
    <xdr:to>
      <xdr:col>27</xdr:col>
      <xdr:colOff>52762</xdr:colOff>
      <xdr:row>752</xdr:row>
      <xdr:rowOff>69799</xdr:rowOff>
    </xdr:to>
    <xdr:sp macro="" textlink="">
      <xdr:nvSpPr>
        <xdr:cNvPr id="20" name="Rectangle 29">
          <a:extLst>
            <a:ext uri="{FF2B5EF4-FFF2-40B4-BE49-F238E27FC236}">
              <a16:creationId xmlns:a16="http://schemas.microsoft.com/office/drawing/2014/main" id="{5CD19AF2-6DFF-405C-A73A-0372372037C1}"/>
            </a:ext>
          </a:extLst>
        </xdr:cNvPr>
        <xdr:cNvSpPr>
          <a:spLocks noChangeArrowheads="1"/>
        </xdr:cNvSpPr>
      </xdr:nvSpPr>
      <xdr:spPr bwMode="auto">
        <a:xfrm flipV="1">
          <a:off x="3776436" y="71508257"/>
          <a:ext cx="1787219" cy="448078"/>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18</xdr:col>
      <xdr:colOff>84364</xdr:colOff>
      <xdr:row>756</xdr:row>
      <xdr:rowOff>319313</xdr:rowOff>
    </xdr:from>
    <xdr:to>
      <xdr:col>25</xdr:col>
      <xdr:colOff>106563</xdr:colOff>
      <xdr:row>758</xdr:row>
      <xdr:rowOff>201083</xdr:rowOff>
    </xdr:to>
    <xdr:sp macro="" textlink="">
      <xdr:nvSpPr>
        <xdr:cNvPr id="21" name="大かっこ 20">
          <a:extLst>
            <a:ext uri="{FF2B5EF4-FFF2-40B4-BE49-F238E27FC236}">
              <a16:creationId xmlns:a16="http://schemas.microsoft.com/office/drawing/2014/main" id="{25A6BB23-9E3E-4D92-9D0E-41E92927D30A}"/>
            </a:ext>
          </a:extLst>
        </xdr:cNvPr>
        <xdr:cNvSpPr/>
      </xdr:nvSpPr>
      <xdr:spPr>
        <a:xfrm>
          <a:off x="3703864" y="72518813"/>
          <a:ext cx="1429782" cy="121527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70757</xdr:colOff>
      <xdr:row>756</xdr:row>
      <xdr:rowOff>370114</xdr:rowOff>
    </xdr:from>
    <xdr:to>
      <xdr:col>24</xdr:col>
      <xdr:colOff>167750</xdr:colOff>
      <xdr:row>758</xdr:row>
      <xdr:rowOff>190500</xdr:rowOff>
    </xdr:to>
    <xdr:sp macro="" textlink="">
      <xdr:nvSpPr>
        <xdr:cNvPr id="22" name="Rectangle 29">
          <a:extLst>
            <a:ext uri="{FF2B5EF4-FFF2-40B4-BE49-F238E27FC236}">
              <a16:creationId xmlns:a16="http://schemas.microsoft.com/office/drawing/2014/main" id="{F65B5933-F030-4734-B4C8-5E71FCE1C79D}"/>
            </a:ext>
          </a:extLst>
        </xdr:cNvPr>
        <xdr:cNvSpPr>
          <a:spLocks noChangeArrowheads="1"/>
        </xdr:cNvSpPr>
      </xdr:nvSpPr>
      <xdr:spPr bwMode="auto">
        <a:xfrm>
          <a:off x="3891340" y="72569614"/>
          <a:ext cx="1102410" cy="1153886"/>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ICT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活用の健康面への影響に関する調査研究</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36</xdr:col>
      <xdr:colOff>10583</xdr:colOff>
      <xdr:row>750</xdr:row>
      <xdr:rowOff>125474</xdr:rowOff>
    </xdr:from>
    <xdr:to>
      <xdr:col>44</xdr:col>
      <xdr:colOff>189135</xdr:colOff>
      <xdr:row>751</xdr:row>
      <xdr:rowOff>222249</xdr:rowOff>
    </xdr:to>
    <xdr:sp macro="" textlink="">
      <xdr:nvSpPr>
        <xdr:cNvPr id="38" name="Rectangle 29">
          <a:extLst>
            <a:ext uri="{FF2B5EF4-FFF2-40B4-BE49-F238E27FC236}">
              <a16:creationId xmlns:a16="http://schemas.microsoft.com/office/drawing/2014/main" id="{F6E18184-DD07-44E2-8980-8C49DE31F1C6}"/>
            </a:ext>
          </a:extLst>
        </xdr:cNvPr>
        <xdr:cNvSpPr>
          <a:spLocks noChangeArrowheads="1"/>
        </xdr:cNvSpPr>
      </xdr:nvSpPr>
      <xdr:spPr bwMode="auto">
        <a:xfrm>
          <a:off x="7249583" y="70229474"/>
          <a:ext cx="1787219" cy="44602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36</xdr:col>
      <xdr:colOff>0</xdr:colOff>
      <xdr:row>757</xdr:row>
      <xdr:rowOff>0</xdr:rowOff>
    </xdr:from>
    <xdr:to>
      <xdr:col>46</xdr:col>
      <xdr:colOff>3024</xdr:colOff>
      <xdr:row>758</xdr:row>
      <xdr:rowOff>159883</xdr:rowOff>
    </xdr:to>
    <xdr:sp macro="" textlink="">
      <xdr:nvSpPr>
        <xdr:cNvPr id="40" name="正方形/長方形 39">
          <a:extLst>
            <a:ext uri="{FF2B5EF4-FFF2-40B4-BE49-F238E27FC236}">
              <a16:creationId xmlns:a16="http://schemas.microsoft.com/office/drawing/2014/main" id="{3A82DE78-B3CD-407D-A1F0-927494D488FD}"/>
            </a:ext>
          </a:extLst>
        </xdr:cNvPr>
        <xdr:cNvSpPr/>
      </xdr:nvSpPr>
      <xdr:spPr>
        <a:xfrm>
          <a:off x="7239000" y="72866250"/>
          <a:ext cx="2013857" cy="826633"/>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ICT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環境の整備を図ろうとする自治体のニーズに応じてアバイザーの派遣を行い、助言を行う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0</xdr:colOff>
      <xdr:row>757</xdr:row>
      <xdr:rowOff>0</xdr:rowOff>
    </xdr:from>
    <xdr:to>
      <xdr:col>35</xdr:col>
      <xdr:colOff>73152</xdr:colOff>
      <xdr:row>758</xdr:row>
      <xdr:rowOff>244248</xdr:rowOff>
    </xdr:to>
    <xdr:sp macro="" textlink="">
      <xdr:nvSpPr>
        <xdr:cNvPr id="41" name="左大かっこ 40">
          <a:extLst>
            <a:ext uri="{FF2B5EF4-FFF2-40B4-BE49-F238E27FC236}">
              <a16:creationId xmlns:a16="http://schemas.microsoft.com/office/drawing/2014/main" id="{A9A6600E-511F-484B-94B6-8D3315C0B33C}"/>
            </a:ext>
          </a:extLst>
        </xdr:cNvPr>
        <xdr:cNvSpPr/>
      </xdr:nvSpPr>
      <xdr:spPr>
        <a:xfrm>
          <a:off x="7037917" y="72866250"/>
          <a:ext cx="73152" cy="910998"/>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0</xdr:colOff>
      <xdr:row>757</xdr:row>
      <xdr:rowOff>0</xdr:rowOff>
    </xdr:from>
    <xdr:to>
      <xdr:col>46</xdr:col>
      <xdr:colOff>73152</xdr:colOff>
      <xdr:row>758</xdr:row>
      <xdr:rowOff>244248</xdr:rowOff>
    </xdr:to>
    <xdr:sp macro="" textlink="">
      <xdr:nvSpPr>
        <xdr:cNvPr id="42" name="右大かっこ 41">
          <a:extLst>
            <a:ext uri="{FF2B5EF4-FFF2-40B4-BE49-F238E27FC236}">
              <a16:creationId xmlns:a16="http://schemas.microsoft.com/office/drawing/2014/main" id="{87C4188E-6083-4706-A7C0-46D04533C63F}"/>
            </a:ext>
          </a:extLst>
        </xdr:cNvPr>
        <xdr:cNvSpPr/>
      </xdr:nvSpPr>
      <xdr:spPr>
        <a:xfrm>
          <a:off x="9249833" y="72866250"/>
          <a:ext cx="73152" cy="910998"/>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139700</xdr:colOff>
      <xdr:row>742</xdr:row>
      <xdr:rowOff>61686</xdr:rowOff>
    </xdr:from>
    <xdr:to>
      <xdr:col>27</xdr:col>
      <xdr:colOff>80863</xdr:colOff>
      <xdr:row>744</xdr:row>
      <xdr:rowOff>32483</xdr:rowOff>
    </xdr:to>
    <xdr:sp macro="" textlink="">
      <xdr:nvSpPr>
        <xdr:cNvPr id="37" name="Rectangle 29">
          <a:extLst>
            <a:ext uri="{FF2B5EF4-FFF2-40B4-BE49-F238E27FC236}">
              <a16:creationId xmlns:a16="http://schemas.microsoft.com/office/drawing/2014/main" id="{E63209B1-BF5F-4DE6-99C5-D23E6879B806}"/>
            </a:ext>
          </a:extLst>
        </xdr:cNvPr>
        <xdr:cNvSpPr>
          <a:spLocks noChangeArrowheads="1"/>
        </xdr:cNvSpPr>
      </xdr:nvSpPr>
      <xdr:spPr bwMode="auto">
        <a:xfrm>
          <a:off x="2552700" y="67371686"/>
          <a:ext cx="2957413" cy="6692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  部  科  学  省</a:t>
          </a:r>
          <a:endPar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28.8</a:t>
          </a: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12</xdr:col>
      <xdr:colOff>127000</xdr:colOff>
      <xdr:row>744</xdr:row>
      <xdr:rowOff>45357</xdr:rowOff>
    </xdr:from>
    <xdr:to>
      <xdr:col>28</xdr:col>
      <xdr:colOff>101577</xdr:colOff>
      <xdr:row>745</xdr:row>
      <xdr:rowOff>109247</xdr:rowOff>
    </xdr:to>
    <xdr:grpSp>
      <xdr:nvGrpSpPr>
        <xdr:cNvPr id="39" name="グループ化 38">
          <a:extLst>
            <a:ext uri="{FF2B5EF4-FFF2-40B4-BE49-F238E27FC236}">
              <a16:creationId xmlns:a16="http://schemas.microsoft.com/office/drawing/2014/main" id="{520280CF-12BD-4784-874F-64AAB17CD027}"/>
            </a:ext>
          </a:extLst>
        </xdr:cNvPr>
        <xdr:cNvGrpSpPr/>
      </xdr:nvGrpSpPr>
      <xdr:grpSpPr>
        <a:xfrm>
          <a:off x="2555875" y="62219795"/>
          <a:ext cx="3213077" cy="421077"/>
          <a:chOff x="2095500" y="58254900"/>
          <a:chExt cx="3177395" cy="414954"/>
        </a:xfrm>
      </xdr:grpSpPr>
      <xdr:sp macro="" textlink="">
        <xdr:nvSpPr>
          <xdr:cNvPr id="43" name="大かっこ 42">
            <a:extLst>
              <a:ext uri="{FF2B5EF4-FFF2-40B4-BE49-F238E27FC236}">
                <a16:creationId xmlns:a16="http://schemas.microsoft.com/office/drawing/2014/main" id="{FDC2A4A7-05D7-4D96-8971-7C298B8E96DE}"/>
              </a:ext>
            </a:extLst>
          </xdr:cNvPr>
          <xdr:cNvSpPr/>
        </xdr:nvSpPr>
        <xdr:spPr>
          <a:xfrm>
            <a:off x="2095500" y="58318400"/>
            <a:ext cx="3007602" cy="34791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4" name="Rectangle 29">
            <a:extLst>
              <a:ext uri="{FF2B5EF4-FFF2-40B4-BE49-F238E27FC236}">
                <a16:creationId xmlns:a16="http://schemas.microsoft.com/office/drawing/2014/main" id="{10EB8C4B-2B43-444B-B040-3A5B3D859303}"/>
              </a:ext>
            </a:extLst>
          </xdr:cNvPr>
          <xdr:cNvSpPr>
            <a:spLocks noChangeArrowheads="1"/>
          </xdr:cNvSpPr>
        </xdr:nvSpPr>
        <xdr:spPr bwMode="auto">
          <a:xfrm>
            <a:off x="2413000" y="58254900"/>
            <a:ext cx="2859895" cy="414954"/>
          </a:xfrm>
          <a:prstGeom prst="rect">
            <a:avLst/>
          </a:prstGeom>
          <a:no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ＩＣＴを活用した教育推進自治体応援事業</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28</xdr:col>
      <xdr:colOff>34775</xdr:colOff>
      <xdr:row>741</xdr:row>
      <xdr:rowOff>285750</xdr:rowOff>
    </xdr:from>
    <xdr:to>
      <xdr:col>29</xdr:col>
      <xdr:colOff>175144</xdr:colOff>
      <xdr:row>744</xdr:row>
      <xdr:rowOff>164861</xdr:rowOff>
    </xdr:to>
    <xdr:sp macro="" textlink="">
      <xdr:nvSpPr>
        <xdr:cNvPr id="45" name="左中かっこ 44">
          <a:extLst>
            <a:ext uri="{FF2B5EF4-FFF2-40B4-BE49-F238E27FC236}">
              <a16:creationId xmlns:a16="http://schemas.microsoft.com/office/drawing/2014/main" id="{AA94D438-3655-43DE-9372-0371AFC0659A}"/>
            </a:ext>
          </a:extLst>
        </xdr:cNvPr>
        <xdr:cNvSpPr/>
      </xdr:nvSpPr>
      <xdr:spPr>
        <a:xfrm>
          <a:off x="5665108" y="67246500"/>
          <a:ext cx="341453" cy="926861"/>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41296</xdr:colOff>
      <xdr:row>741</xdr:row>
      <xdr:rowOff>337297</xdr:rowOff>
    </xdr:from>
    <xdr:to>
      <xdr:col>41</xdr:col>
      <xdr:colOff>99483</xdr:colOff>
      <xdr:row>744</xdr:row>
      <xdr:rowOff>209684</xdr:rowOff>
    </xdr:to>
    <xdr:sp macro="" textlink="">
      <xdr:nvSpPr>
        <xdr:cNvPr id="46" name="Rectangle 31">
          <a:extLst>
            <a:ext uri="{FF2B5EF4-FFF2-40B4-BE49-F238E27FC236}">
              <a16:creationId xmlns:a16="http://schemas.microsoft.com/office/drawing/2014/main" id="{41232205-998A-436A-98AB-0B54432D7ACF}"/>
            </a:ext>
          </a:extLst>
        </xdr:cNvPr>
        <xdr:cNvSpPr>
          <a:spLocks noChangeArrowheads="1"/>
        </xdr:cNvSpPr>
      </xdr:nvSpPr>
      <xdr:spPr bwMode="auto">
        <a:xfrm>
          <a:off x="6073796" y="67298047"/>
          <a:ext cx="2270104" cy="920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本省経費</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０</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２百万円</a:t>
          </a:r>
        </a:p>
        <a:p>
          <a:pPr rtl="0" eaLnBrk="1" fontAlgn="auto" latinLnBrk="0" hangingPunct="1"/>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０</a:t>
          </a:r>
          <a:r>
            <a:rPr lang="en-US" altLang="ja-JP" sz="1100" b="0" i="0" baseline="0">
              <a:effectLst/>
              <a:latin typeface="+mn-lt"/>
              <a:ea typeface="+mn-ea"/>
              <a:cs typeface="+mn-cs"/>
            </a:rPr>
            <a:t>.</a:t>
          </a:r>
          <a:r>
            <a:rPr lang="ja-JP" altLang="en-US" sz="1100" b="0" i="0" baseline="0">
              <a:effectLst/>
              <a:latin typeface="+mn-lt"/>
              <a:ea typeface="+mn-ea"/>
              <a:cs typeface="+mn-cs"/>
            </a:rPr>
            <a:t>２</a:t>
          </a:r>
          <a:r>
            <a:rPr lang="ja-JP" altLang="ja-JP" sz="1100" b="0" i="0" baseline="0">
              <a:effectLst/>
              <a:latin typeface="+mn-lt"/>
              <a:ea typeface="+mn-ea"/>
              <a:cs typeface="+mn-cs"/>
            </a:rPr>
            <a:t>百万円</a:t>
          </a:r>
          <a:endParaRPr lang="ja-JP" altLang="ja-JP" sz="1000">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０</a:t>
          </a:r>
          <a:r>
            <a:rPr lang="en-US" altLang="ja-JP" sz="1000" b="0" i="0" baseline="0">
              <a:effectLst/>
              <a:latin typeface="+mn-lt"/>
              <a:ea typeface="+mn-ea"/>
              <a:cs typeface="+mn-cs"/>
            </a:rPr>
            <a:t>.</a:t>
          </a:r>
          <a:r>
            <a:rPr lang="ja-JP" altLang="en-US" sz="1000" b="0" i="0" baseline="0">
              <a:effectLst/>
              <a:latin typeface="+mn-lt"/>
              <a:ea typeface="+mn-ea"/>
              <a:cs typeface="+mn-cs"/>
            </a:rPr>
            <a:t>０１</a:t>
          </a:r>
          <a:r>
            <a:rPr lang="ja-JP" altLang="ja-JP" sz="1000" b="0" i="0" baseline="0">
              <a:effectLst/>
              <a:latin typeface="+mn-lt"/>
              <a:ea typeface="+mn-ea"/>
              <a:cs typeface="+mn-cs"/>
            </a:rPr>
            <a:t>百万円</a:t>
          </a:r>
          <a:endParaRPr lang="ja-JP" altLang="ja-JP">
            <a:effectLst/>
          </a:endParaRPr>
        </a:p>
        <a:p>
          <a:pPr rtl="0" eaLnBrk="1" fontAlgn="auto" latinLnBrk="0" hangingPunct="1"/>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４</a:t>
          </a:r>
          <a:r>
            <a:rPr lang="ja-JP" altLang="ja-JP" sz="1100" b="0" i="0" baseline="0">
              <a:effectLst/>
              <a:latin typeface="+mn-lt"/>
              <a:ea typeface="+mn-ea"/>
              <a:cs typeface="+mn-cs"/>
            </a:rPr>
            <a:t>百万円</a:t>
          </a:r>
          <a:endParaRPr lang="ja-JP" altLang="ja-JP" sz="1000">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を含む。</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17</xdr:col>
      <xdr:colOff>1512</xdr:colOff>
      <xdr:row>745</xdr:row>
      <xdr:rowOff>126093</xdr:rowOff>
    </xdr:from>
    <xdr:to>
      <xdr:col>21</xdr:col>
      <xdr:colOff>36970</xdr:colOff>
      <xdr:row>747</xdr:row>
      <xdr:rowOff>78740</xdr:rowOff>
    </xdr:to>
    <xdr:sp macro="" textlink="">
      <xdr:nvSpPr>
        <xdr:cNvPr id="47" name="下矢印 33">
          <a:extLst>
            <a:ext uri="{FF2B5EF4-FFF2-40B4-BE49-F238E27FC236}">
              <a16:creationId xmlns:a16="http://schemas.microsoft.com/office/drawing/2014/main" id="{99F475C4-3BDE-4D74-BE47-15CB3D3D8B20}"/>
            </a:ext>
          </a:extLst>
        </xdr:cNvPr>
        <xdr:cNvSpPr/>
      </xdr:nvSpPr>
      <xdr:spPr>
        <a:xfrm>
          <a:off x="3419929" y="68483843"/>
          <a:ext cx="839791" cy="651147"/>
        </a:xfrm>
        <a:prstGeom prst="downArrow">
          <a:avLst/>
        </a:prstGeom>
        <a:noFill/>
        <a:ln w="1905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73</v>
      </c>
      <c r="AT2" s="940"/>
      <c r="AU2" s="940"/>
      <c r="AV2" s="52" t="str">
        <f>IF(AW2="", "", "-")</f>
        <v/>
      </c>
      <c r="AW2" s="911"/>
      <c r="AX2" s="911"/>
    </row>
    <row r="3" spans="1:50" ht="21" customHeight="1" thickBot="1" x14ac:dyDescent="0.2">
      <c r="A3" s="867" t="s">
        <v>536</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636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571</v>
      </c>
      <c r="H5" s="840"/>
      <c r="I5" s="840"/>
      <c r="J5" s="840"/>
      <c r="K5" s="840"/>
      <c r="L5" s="840"/>
      <c r="M5" s="841" t="s">
        <v>66</v>
      </c>
      <c r="N5" s="842"/>
      <c r="O5" s="842"/>
      <c r="P5" s="842"/>
      <c r="Q5" s="842"/>
      <c r="R5" s="843"/>
      <c r="S5" s="844" t="s">
        <v>572</v>
      </c>
      <c r="T5" s="840"/>
      <c r="U5" s="840"/>
      <c r="V5" s="840"/>
      <c r="W5" s="840"/>
      <c r="X5" s="845"/>
      <c r="Y5" s="698" t="s">
        <v>3</v>
      </c>
      <c r="Z5" s="543"/>
      <c r="AA5" s="543"/>
      <c r="AB5" s="543"/>
      <c r="AC5" s="543"/>
      <c r="AD5" s="544"/>
      <c r="AE5" s="699" t="s">
        <v>638</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23.75" customHeight="1" x14ac:dyDescent="0.15">
      <c r="A7" s="495" t="s">
        <v>22</v>
      </c>
      <c r="B7" s="496"/>
      <c r="C7" s="496"/>
      <c r="D7" s="496"/>
      <c r="E7" s="496"/>
      <c r="F7" s="497"/>
      <c r="G7" s="498" t="s">
        <v>565</v>
      </c>
      <c r="H7" s="499"/>
      <c r="I7" s="499"/>
      <c r="J7" s="499"/>
      <c r="K7" s="499"/>
      <c r="L7" s="499"/>
      <c r="M7" s="499"/>
      <c r="N7" s="499"/>
      <c r="O7" s="499"/>
      <c r="P7" s="499"/>
      <c r="Q7" s="499"/>
      <c r="R7" s="499"/>
      <c r="S7" s="499"/>
      <c r="T7" s="499"/>
      <c r="U7" s="499"/>
      <c r="V7" s="499"/>
      <c r="W7" s="499"/>
      <c r="X7" s="500"/>
      <c r="Y7" s="922" t="s">
        <v>508</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ＩＴ戦略</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330" customHeight="1" x14ac:dyDescent="0.15">
      <c r="A10" s="660" t="s">
        <v>30</v>
      </c>
      <c r="B10" s="661"/>
      <c r="C10" s="661"/>
      <c r="D10" s="661"/>
      <c r="E10" s="661"/>
      <c r="F10" s="661"/>
      <c r="G10" s="754" t="s">
        <v>672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527</v>
      </c>
      <c r="Q12" s="416"/>
      <c r="R12" s="416"/>
      <c r="S12" s="416"/>
      <c r="T12" s="416"/>
      <c r="U12" s="416"/>
      <c r="V12" s="417"/>
      <c r="W12" s="415" t="s">
        <v>524</v>
      </c>
      <c r="X12" s="416"/>
      <c r="Y12" s="416"/>
      <c r="Z12" s="416"/>
      <c r="AA12" s="416"/>
      <c r="AB12" s="416"/>
      <c r="AC12" s="417"/>
      <c r="AD12" s="415" t="s">
        <v>519</v>
      </c>
      <c r="AE12" s="416"/>
      <c r="AF12" s="416"/>
      <c r="AG12" s="416"/>
      <c r="AH12" s="416"/>
      <c r="AI12" s="416"/>
      <c r="AJ12" s="417"/>
      <c r="AK12" s="415" t="s">
        <v>512</v>
      </c>
      <c r="AL12" s="416"/>
      <c r="AM12" s="416"/>
      <c r="AN12" s="416"/>
      <c r="AO12" s="416"/>
      <c r="AP12" s="416"/>
      <c r="AQ12" s="417"/>
      <c r="AR12" s="415" t="s">
        <v>510</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260.8</v>
      </c>
      <c r="Q13" s="658"/>
      <c r="R13" s="658"/>
      <c r="S13" s="658"/>
      <c r="T13" s="658"/>
      <c r="U13" s="658"/>
      <c r="V13" s="659"/>
      <c r="W13" s="657">
        <v>170.73500000000001</v>
      </c>
      <c r="X13" s="658"/>
      <c r="Y13" s="658"/>
      <c r="Z13" s="658"/>
      <c r="AA13" s="658"/>
      <c r="AB13" s="658"/>
      <c r="AC13" s="659"/>
      <c r="AD13" s="657">
        <v>29.400000000000002</v>
      </c>
      <c r="AE13" s="658"/>
      <c r="AF13" s="658"/>
      <c r="AG13" s="658"/>
      <c r="AH13" s="658"/>
      <c r="AI13" s="658"/>
      <c r="AJ13" s="659"/>
      <c r="AK13" s="657">
        <v>59.9</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70.033000000000001</v>
      </c>
      <c r="Q14" s="658"/>
      <c r="R14" s="658"/>
      <c r="S14" s="658"/>
      <c r="T14" s="658"/>
      <c r="U14" s="658"/>
      <c r="V14" s="659"/>
      <c r="W14" s="657" t="s">
        <v>565</v>
      </c>
      <c r="X14" s="658"/>
      <c r="Y14" s="658"/>
      <c r="Z14" s="658"/>
      <c r="AA14" s="658"/>
      <c r="AB14" s="658"/>
      <c r="AC14" s="659"/>
      <c r="AD14" s="657" t="s">
        <v>639</v>
      </c>
      <c r="AE14" s="658"/>
      <c r="AF14" s="658"/>
      <c r="AG14" s="658"/>
      <c r="AH14" s="658"/>
      <c r="AI14" s="658"/>
      <c r="AJ14" s="659"/>
      <c r="AK14" s="657" t="s">
        <v>559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565</v>
      </c>
      <c r="Q15" s="658"/>
      <c r="R15" s="658"/>
      <c r="S15" s="658"/>
      <c r="T15" s="658"/>
      <c r="U15" s="658"/>
      <c r="V15" s="659"/>
      <c r="W15" s="657" t="s">
        <v>565</v>
      </c>
      <c r="X15" s="658"/>
      <c r="Y15" s="658"/>
      <c r="Z15" s="658"/>
      <c r="AA15" s="658"/>
      <c r="AB15" s="658"/>
      <c r="AC15" s="659"/>
      <c r="AD15" s="657" t="s">
        <v>565</v>
      </c>
      <c r="AE15" s="658"/>
      <c r="AF15" s="658"/>
      <c r="AG15" s="658"/>
      <c r="AH15" s="658"/>
      <c r="AI15" s="658"/>
      <c r="AJ15" s="659"/>
      <c r="AK15" s="657" t="s">
        <v>565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565</v>
      </c>
      <c r="Q16" s="658"/>
      <c r="R16" s="658"/>
      <c r="S16" s="658"/>
      <c r="T16" s="658"/>
      <c r="U16" s="658"/>
      <c r="V16" s="659"/>
      <c r="W16" s="657" t="s">
        <v>565</v>
      </c>
      <c r="X16" s="658"/>
      <c r="Y16" s="658"/>
      <c r="Z16" s="658"/>
      <c r="AA16" s="658"/>
      <c r="AB16" s="658"/>
      <c r="AC16" s="659"/>
      <c r="AD16" s="657" t="s">
        <v>565</v>
      </c>
      <c r="AE16" s="658"/>
      <c r="AF16" s="658"/>
      <c r="AG16" s="658"/>
      <c r="AH16" s="658"/>
      <c r="AI16" s="658"/>
      <c r="AJ16" s="659"/>
      <c r="AK16" s="657" t="s">
        <v>565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565</v>
      </c>
      <c r="Q17" s="658"/>
      <c r="R17" s="658"/>
      <c r="S17" s="658"/>
      <c r="T17" s="658"/>
      <c r="U17" s="658"/>
      <c r="V17" s="659"/>
      <c r="W17" s="657" t="s">
        <v>565</v>
      </c>
      <c r="X17" s="658"/>
      <c r="Y17" s="658"/>
      <c r="Z17" s="658"/>
      <c r="AA17" s="658"/>
      <c r="AB17" s="658"/>
      <c r="AC17" s="659"/>
      <c r="AD17" s="657" t="s">
        <v>565</v>
      </c>
      <c r="AE17" s="658"/>
      <c r="AF17" s="658"/>
      <c r="AG17" s="658"/>
      <c r="AH17" s="658"/>
      <c r="AI17" s="658"/>
      <c r="AJ17" s="659"/>
      <c r="AK17" s="657" t="s">
        <v>565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330.83300000000003</v>
      </c>
      <c r="Q18" s="879"/>
      <c r="R18" s="879"/>
      <c r="S18" s="879"/>
      <c r="T18" s="879"/>
      <c r="U18" s="879"/>
      <c r="V18" s="880"/>
      <c r="W18" s="878">
        <f>SUM(W13:AC17)</f>
        <v>170.73500000000001</v>
      </c>
      <c r="X18" s="879"/>
      <c r="Y18" s="879"/>
      <c r="Z18" s="879"/>
      <c r="AA18" s="879"/>
      <c r="AB18" s="879"/>
      <c r="AC18" s="880"/>
      <c r="AD18" s="878">
        <f>SUM(AD13:AJ17)</f>
        <v>29.400000000000002</v>
      </c>
      <c r="AE18" s="879"/>
      <c r="AF18" s="879"/>
      <c r="AG18" s="879"/>
      <c r="AH18" s="879"/>
      <c r="AI18" s="879"/>
      <c r="AJ18" s="880"/>
      <c r="AK18" s="878">
        <f>SUM(AK13:AQ17)</f>
        <v>59.9</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283.93700000000001</v>
      </c>
      <c r="Q19" s="658"/>
      <c r="R19" s="658"/>
      <c r="S19" s="658"/>
      <c r="T19" s="658"/>
      <c r="U19" s="658"/>
      <c r="V19" s="659"/>
      <c r="W19" s="657">
        <v>165.9</v>
      </c>
      <c r="X19" s="658"/>
      <c r="Y19" s="658"/>
      <c r="Z19" s="658"/>
      <c r="AA19" s="658"/>
      <c r="AB19" s="658"/>
      <c r="AC19" s="659"/>
      <c r="AD19" s="657">
        <v>28.8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0.8582487236762959</v>
      </c>
      <c r="Q20" s="318"/>
      <c r="R20" s="318"/>
      <c r="S20" s="318"/>
      <c r="T20" s="318"/>
      <c r="U20" s="318"/>
      <c r="V20" s="318"/>
      <c r="W20" s="318">
        <f t="shared" ref="W20" si="0">IF(W18=0, "-", SUM(W19)/W18)</f>
        <v>0.97168126043283443</v>
      </c>
      <c r="X20" s="318"/>
      <c r="Y20" s="318"/>
      <c r="Z20" s="318"/>
      <c r="AA20" s="318"/>
      <c r="AB20" s="318"/>
      <c r="AC20" s="318"/>
      <c r="AD20" s="318">
        <f t="shared" ref="AD20" si="1">IF(AD18=0, "-", SUM(AD19)/AD18)</f>
        <v>0.97959183673469385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475</v>
      </c>
      <c r="H21" s="317"/>
      <c r="I21" s="317"/>
      <c r="J21" s="317"/>
      <c r="K21" s="317"/>
      <c r="L21" s="317"/>
      <c r="M21" s="317"/>
      <c r="N21" s="317"/>
      <c r="O21" s="317"/>
      <c r="P21" s="318">
        <f>IF(P19=0, "-", SUM(P19)/SUM(P13,P14))</f>
        <v>0.8582487236762959</v>
      </c>
      <c r="Q21" s="318"/>
      <c r="R21" s="318"/>
      <c r="S21" s="318"/>
      <c r="T21" s="318"/>
      <c r="U21" s="318"/>
      <c r="V21" s="318"/>
      <c r="W21" s="318">
        <f t="shared" ref="W21" si="2">IF(W19=0, "-", SUM(W19)/SUM(W13,W14))</f>
        <v>0.97168126043283443</v>
      </c>
      <c r="X21" s="318"/>
      <c r="Y21" s="318"/>
      <c r="Z21" s="318"/>
      <c r="AA21" s="318"/>
      <c r="AB21" s="318"/>
      <c r="AC21" s="318"/>
      <c r="AD21" s="318">
        <f t="shared" ref="AD21" si="3">IF(AD19=0, "-", SUM(AD19)/SUM(AD13,AD14))</f>
        <v>0.97959183673469385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552</v>
      </c>
      <c r="B22" s="965"/>
      <c r="C22" s="965"/>
      <c r="D22" s="965"/>
      <c r="E22" s="965"/>
      <c r="F22" s="966"/>
      <c r="G22" s="951" t="s">
        <v>454</v>
      </c>
      <c r="H22" s="222"/>
      <c r="I22" s="222"/>
      <c r="J22" s="222"/>
      <c r="K22" s="222"/>
      <c r="L22" s="222"/>
      <c r="M22" s="222"/>
      <c r="N22" s="222"/>
      <c r="O22" s="223"/>
      <c r="P22" s="936" t="s">
        <v>513</v>
      </c>
      <c r="Q22" s="222"/>
      <c r="R22" s="222"/>
      <c r="S22" s="222"/>
      <c r="T22" s="222"/>
      <c r="U22" s="222"/>
      <c r="V22" s="223"/>
      <c r="W22" s="936" t="s">
        <v>509</v>
      </c>
      <c r="X22" s="222"/>
      <c r="Y22" s="222"/>
      <c r="Z22" s="222"/>
      <c r="AA22" s="222"/>
      <c r="AB22" s="222"/>
      <c r="AC22" s="223"/>
      <c r="AD22" s="936" t="s">
        <v>453</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7.5" customHeight="1" x14ac:dyDescent="0.15">
      <c r="A23" s="967"/>
      <c r="B23" s="968"/>
      <c r="C23" s="968"/>
      <c r="D23" s="968"/>
      <c r="E23" s="968"/>
      <c r="F23" s="969"/>
      <c r="G23" s="952" t="s">
        <v>576</v>
      </c>
      <c r="H23" s="953"/>
      <c r="I23" s="953"/>
      <c r="J23" s="953"/>
      <c r="K23" s="953"/>
      <c r="L23" s="953"/>
      <c r="M23" s="953"/>
      <c r="N23" s="953"/>
      <c r="O23" s="954"/>
      <c r="P23" s="919">
        <v>55.4</v>
      </c>
      <c r="Q23" s="920"/>
      <c r="R23" s="920"/>
      <c r="S23" s="920"/>
      <c r="T23" s="920"/>
      <c r="U23" s="920"/>
      <c r="V23" s="937"/>
      <c r="W23" s="919"/>
      <c r="X23" s="920"/>
      <c r="Y23" s="920"/>
      <c r="Z23" s="920"/>
      <c r="AA23" s="920"/>
      <c r="AB23" s="920"/>
      <c r="AC23" s="937"/>
      <c r="AD23" s="974" t="s">
        <v>564</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577</v>
      </c>
      <c r="H24" s="956"/>
      <c r="I24" s="956"/>
      <c r="J24" s="956"/>
      <c r="K24" s="956"/>
      <c r="L24" s="956"/>
      <c r="M24" s="956"/>
      <c r="N24" s="956"/>
      <c r="O24" s="957"/>
      <c r="P24" s="657">
        <v>3.9</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578</v>
      </c>
      <c r="H25" s="956"/>
      <c r="I25" s="956"/>
      <c r="J25" s="956"/>
      <c r="K25" s="956"/>
      <c r="L25" s="956"/>
      <c r="M25" s="956"/>
      <c r="N25" s="956"/>
      <c r="O25" s="957"/>
      <c r="P25" s="657">
        <v>0.2</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579</v>
      </c>
      <c r="H26" s="956"/>
      <c r="I26" s="956"/>
      <c r="J26" s="956"/>
      <c r="K26" s="956"/>
      <c r="L26" s="956"/>
      <c r="M26" s="956"/>
      <c r="N26" s="956"/>
      <c r="O26" s="957"/>
      <c r="P26" s="657">
        <v>0.1</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580</v>
      </c>
      <c r="H27" s="956"/>
      <c r="I27" s="956"/>
      <c r="J27" s="956"/>
      <c r="K27" s="956"/>
      <c r="L27" s="956"/>
      <c r="M27" s="956"/>
      <c r="N27" s="956"/>
      <c r="O27" s="957"/>
      <c r="P27" s="657">
        <v>0.2</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458</v>
      </c>
      <c r="H28" s="959"/>
      <c r="I28" s="959"/>
      <c r="J28" s="959"/>
      <c r="K28" s="959"/>
      <c r="L28" s="959"/>
      <c r="M28" s="959"/>
      <c r="N28" s="959"/>
      <c r="O28" s="960"/>
      <c r="P28" s="878">
        <f>P29-SUM(P23:P27)</f>
        <v>9.9999999999994316E-2</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455</v>
      </c>
      <c r="H29" s="962"/>
      <c r="I29" s="962"/>
      <c r="J29" s="962"/>
      <c r="K29" s="962"/>
      <c r="L29" s="962"/>
      <c r="M29" s="962"/>
      <c r="N29" s="962"/>
      <c r="O29" s="963"/>
      <c r="P29" s="657">
        <f>AK13</f>
        <v>59.9</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470</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528</v>
      </c>
      <c r="AF30" s="859"/>
      <c r="AG30" s="859"/>
      <c r="AH30" s="860"/>
      <c r="AI30" s="858" t="s">
        <v>525</v>
      </c>
      <c r="AJ30" s="859"/>
      <c r="AK30" s="859"/>
      <c r="AL30" s="860"/>
      <c r="AM30" s="915" t="s">
        <v>520</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565</v>
      </c>
      <c r="AR31" s="200"/>
      <c r="AS31" s="133" t="s">
        <v>355</v>
      </c>
      <c r="AT31" s="134"/>
      <c r="AU31" s="199">
        <v>34</v>
      </c>
      <c r="AV31" s="199"/>
      <c r="AW31" s="398" t="s">
        <v>300</v>
      </c>
      <c r="AX31" s="399"/>
    </row>
    <row r="32" spans="1:50" ht="41.25" customHeight="1" x14ac:dyDescent="0.15">
      <c r="A32" s="403"/>
      <c r="B32" s="401"/>
      <c r="C32" s="401"/>
      <c r="D32" s="401"/>
      <c r="E32" s="401"/>
      <c r="F32" s="402"/>
      <c r="G32" s="564" t="s">
        <v>581</v>
      </c>
      <c r="H32" s="565"/>
      <c r="I32" s="565"/>
      <c r="J32" s="565"/>
      <c r="K32" s="565"/>
      <c r="L32" s="565"/>
      <c r="M32" s="565"/>
      <c r="N32" s="565"/>
      <c r="O32" s="566"/>
      <c r="P32" s="105" t="s">
        <v>688</v>
      </c>
      <c r="Q32" s="105"/>
      <c r="R32" s="105"/>
      <c r="S32" s="105"/>
      <c r="T32" s="105"/>
      <c r="U32" s="105"/>
      <c r="V32" s="105"/>
      <c r="W32" s="105"/>
      <c r="X32" s="106"/>
      <c r="Y32" s="471" t="s">
        <v>12</v>
      </c>
      <c r="Z32" s="531"/>
      <c r="AA32" s="532"/>
      <c r="AB32" s="461" t="s">
        <v>582</v>
      </c>
      <c r="AC32" s="461"/>
      <c r="AD32" s="461"/>
      <c r="AE32" s="218">
        <v>75</v>
      </c>
      <c r="AF32" s="219"/>
      <c r="AG32" s="219"/>
      <c r="AH32" s="219"/>
      <c r="AI32" s="218">
        <v>76.599999999999994</v>
      </c>
      <c r="AJ32" s="219"/>
      <c r="AK32" s="219"/>
      <c r="AL32" s="219"/>
      <c r="AM32" s="218"/>
      <c r="AN32" s="219"/>
      <c r="AO32" s="219"/>
      <c r="AP32" s="219"/>
      <c r="AQ32" s="340" t="s">
        <v>565</v>
      </c>
      <c r="AR32" s="207"/>
      <c r="AS32" s="207"/>
      <c r="AT32" s="341"/>
      <c r="AU32" s="219" t="s">
        <v>565</v>
      </c>
      <c r="AV32" s="219"/>
      <c r="AW32" s="219"/>
      <c r="AX32" s="221"/>
    </row>
    <row r="33" spans="1:50" ht="41.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73.5</v>
      </c>
      <c r="AF33" s="219"/>
      <c r="AG33" s="219"/>
      <c r="AH33" s="219"/>
      <c r="AI33" s="218">
        <v>75</v>
      </c>
      <c r="AJ33" s="219"/>
      <c r="AK33" s="219"/>
      <c r="AL33" s="219"/>
      <c r="AM33" s="218">
        <v>76.5</v>
      </c>
      <c r="AN33" s="219"/>
      <c r="AO33" s="219"/>
      <c r="AP33" s="219"/>
      <c r="AQ33" s="340" t="s">
        <v>565</v>
      </c>
      <c r="AR33" s="207"/>
      <c r="AS33" s="207"/>
      <c r="AT33" s="341"/>
      <c r="AU33" s="219">
        <v>100</v>
      </c>
      <c r="AV33" s="219"/>
      <c r="AW33" s="219"/>
      <c r="AX33" s="221"/>
    </row>
    <row r="34" spans="1:50" ht="41.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102</v>
      </c>
      <c r="AF34" s="219"/>
      <c r="AG34" s="219"/>
      <c r="AH34" s="219"/>
      <c r="AI34" s="218">
        <v>102</v>
      </c>
      <c r="AJ34" s="219"/>
      <c r="AK34" s="219"/>
      <c r="AL34" s="219"/>
      <c r="AM34" s="218"/>
      <c r="AN34" s="219"/>
      <c r="AO34" s="219"/>
      <c r="AP34" s="219"/>
      <c r="AQ34" s="340" t="s">
        <v>565</v>
      </c>
      <c r="AR34" s="207"/>
      <c r="AS34" s="207"/>
      <c r="AT34" s="341"/>
      <c r="AU34" s="219" t="s">
        <v>565</v>
      </c>
      <c r="AV34" s="219"/>
      <c r="AW34" s="219"/>
      <c r="AX34" s="221"/>
    </row>
    <row r="35" spans="1:50" ht="23.25" customHeight="1" x14ac:dyDescent="0.15">
      <c r="A35" s="226" t="s">
        <v>498</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470</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528</v>
      </c>
      <c r="AF37" s="245"/>
      <c r="AG37" s="245"/>
      <c r="AH37" s="246"/>
      <c r="AI37" s="244" t="s">
        <v>525</v>
      </c>
      <c r="AJ37" s="245"/>
      <c r="AK37" s="245"/>
      <c r="AL37" s="246"/>
      <c r="AM37" s="250" t="s">
        <v>520</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565</v>
      </c>
      <c r="AR38" s="200"/>
      <c r="AS38" s="133" t="s">
        <v>355</v>
      </c>
      <c r="AT38" s="134"/>
      <c r="AU38" s="199">
        <v>32</v>
      </c>
      <c r="AV38" s="199"/>
      <c r="AW38" s="398" t="s">
        <v>300</v>
      </c>
      <c r="AX38" s="399"/>
    </row>
    <row r="39" spans="1:50" ht="43.5" customHeight="1" x14ac:dyDescent="0.15">
      <c r="A39" s="403"/>
      <c r="B39" s="401"/>
      <c r="C39" s="401"/>
      <c r="D39" s="401"/>
      <c r="E39" s="401"/>
      <c r="F39" s="402"/>
      <c r="G39" s="564" t="s">
        <v>584</v>
      </c>
      <c r="H39" s="565"/>
      <c r="I39" s="565"/>
      <c r="J39" s="565"/>
      <c r="K39" s="565"/>
      <c r="L39" s="565"/>
      <c r="M39" s="565"/>
      <c r="N39" s="565"/>
      <c r="O39" s="566"/>
      <c r="P39" s="105" t="s">
        <v>585</v>
      </c>
      <c r="Q39" s="105"/>
      <c r="R39" s="105"/>
      <c r="S39" s="105"/>
      <c r="T39" s="105"/>
      <c r="U39" s="105"/>
      <c r="V39" s="105"/>
      <c r="W39" s="105"/>
      <c r="X39" s="106"/>
      <c r="Y39" s="471" t="s">
        <v>12</v>
      </c>
      <c r="Z39" s="531"/>
      <c r="AA39" s="532"/>
      <c r="AB39" s="461" t="s">
        <v>582</v>
      </c>
      <c r="AC39" s="461"/>
      <c r="AD39" s="461"/>
      <c r="AE39" s="218">
        <v>38.299999999999997</v>
      </c>
      <c r="AF39" s="219"/>
      <c r="AG39" s="219"/>
      <c r="AH39" s="219"/>
      <c r="AI39" s="218">
        <v>73.900000000000006</v>
      </c>
      <c r="AJ39" s="219"/>
      <c r="AK39" s="219"/>
      <c r="AL39" s="219"/>
      <c r="AM39" s="218"/>
      <c r="AN39" s="219"/>
      <c r="AO39" s="219"/>
      <c r="AP39" s="219"/>
      <c r="AQ39" s="340" t="s">
        <v>565</v>
      </c>
      <c r="AR39" s="207"/>
      <c r="AS39" s="207"/>
      <c r="AT39" s="341"/>
      <c r="AU39" s="219" t="s">
        <v>565</v>
      </c>
      <c r="AV39" s="219"/>
      <c r="AW39" s="219"/>
      <c r="AX39" s="221"/>
    </row>
    <row r="40" spans="1:50" ht="43.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582</v>
      </c>
      <c r="AC40" s="523"/>
      <c r="AD40" s="523"/>
      <c r="AE40" s="218">
        <v>40</v>
      </c>
      <c r="AF40" s="219"/>
      <c r="AG40" s="219"/>
      <c r="AH40" s="219"/>
      <c r="AI40" s="218">
        <v>60</v>
      </c>
      <c r="AJ40" s="219"/>
      <c r="AK40" s="219"/>
      <c r="AL40" s="219"/>
      <c r="AM40" s="218"/>
      <c r="AN40" s="219"/>
      <c r="AO40" s="219"/>
      <c r="AP40" s="219"/>
      <c r="AQ40" s="340" t="s">
        <v>565</v>
      </c>
      <c r="AR40" s="207"/>
      <c r="AS40" s="207"/>
      <c r="AT40" s="341"/>
      <c r="AU40" s="219">
        <v>100</v>
      </c>
      <c r="AV40" s="219"/>
      <c r="AW40" s="219"/>
      <c r="AX40" s="221"/>
    </row>
    <row r="41" spans="1:50" ht="43.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95.75</v>
      </c>
      <c r="AF41" s="219"/>
      <c r="AG41" s="219"/>
      <c r="AH41" s="219"/>
      <c r="AI41" s="218" t="s">
        <v>565</v>
      </c>
      <c r="AJ41" s="219"/>
      <c r="AK41" s="219"/>
      <c r="AL41" s="219"/>
      <c r="AM41" s="218"/>
      <c r="AN41" s="219"/>
      <c r="AO41" s="219"/>
      <c r="AP41" s="219"/>
      <c r="AQ41" s="340" t="s">
        <v>565</v>
      </c>
      <c r="AR41" s="207"/>
      <c r="AS41" s="207"/>
      <c r="AT41" s="341"/>
      <c r="AU41" s="219" t="s">
        <v>565</v>
      </c>
      <c r="AV41" s="219"/>
      <c r="AW41" s="219"/>
      <c r="AX41" s="221"/>
    </row>
    <row r="42" spans="1:50" ht="23.25" customHeight="1" x14ac:dyDescent="0.15">
      <c r="A42" s="226" t="s">
        <v>498</v>
      </c>
      <c r="B42" s="227"/>
      <c r="C42" s="227"/>
      <c r="D42" s="227"/>
      <c r="E42" s="227"/>
      <c r="F42" s="228"/>
      <c r="G42" s="232" t="s">
        <v>586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470</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528</v>
      </c>
      <c r="AF44" s="245"/>
      <c r="AG44" s="245"/>
      <c r="AH44" s="246"/>
      <c r="AI44" s="244" t="s">
        <v>525</v>
      </c>
      <c r="AJ44" s="245"/>
      <c r="AK44" s="245"/>
      <c r="AL44" s="246"/>
      <c r="AM44" s="250" t="s">
        <v>520</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528</v>
      </c>
      <c r="AF51" s="245"/>
      <c r="AG51" s="245"/>
      <c r="AH51" s="246"/>
      <c r="AI51" s="244" t="s">
        <v>525</v>
      </c>
      <c r="AJ51" s="245"/>
      <c r="AK51" s="245"/>
      <c r="AL51" s="246"/>
      <c r="AM51" s="250" t="s">
        <v>521</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529</v>
      </c>
      <c r="AF58" s="245"/>
      <c r="AG58" s="245"/>
      <c r="AH58" s="246"/>
      <c r="AI58" s="244" t="s">
        <v>525</v>
      </c>
      <c r="AJ58" s="245"/>
      <c r="AK58" s="245"/>
      <c r="AL58" s="246"/>
      <c r="AM58" s="250" t="s">
        <v>520</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471</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466</v>
      </c>
      <c r="X65" s="488"/>
      <c r="Y65" s="491"/>
      <c r="Z65" s="491"/>
      <c r="AA65" s="492"/>
      <c r="AB65" s="238" t="s">
        <v>11</v>
      </c>
      <c r="AC65" s="239"/>
      <c r="AD65" s="240"/>
      <c r="AE65" s="244" t="s">
        <v>528</v>
      </c>
      <c r="AF65" s="245"/>
      <c r="AG65" s="245"/>
      <c r="AH65" s="246"/>
      <c r="AI65" s="244" t="s">
        <v>525</v>
      </c>
      <c r="AJ65" s="245"/>
      <c r="AK65" s="245"/>
      <c r="AL65" s="246"/>
      <c r="AM65" s="250" t="s">
        <v>520</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476</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471</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528</v>
      </c>
      <c r="AF73" s="245"/>
      <c r="AG73" s="245"/>
      <c r="AH73" s="246"/>
      <c r="AI73" s="244" t="s">
        <v>525</v>
      </c>
      <c r="AJ73" s="245"/>
      <c r="AK73" s="245"/>
      <c r="AL73" s="246"/>
      <c r="AM73" s="250" t="s">
        <v>520</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501</v>
      </c>
      <c r="B78" s="336"/>
      <c r="C78" s="336"/>
      <c r="D78" s="336"/>
      <c r="E78" s="333" t="s">
        <v>448</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465</v>
      </c>
      <c r="AP79" s="279"/>
      <c r="AQ79" s="279"/>
      <c r="AR79" s="81" t="s">
        <v>463</v>
      </c>
      <c r="AS79" s="278"/>
      <c r="AT79" s="279"/>
      <c r="AU79" s="279"/>
      <c r="AV79" s="279"/>
      <c r="AW79" s="279"/>
      <c r="AX79" s="947"/>
    </row>
    <row r="80" spans="1:50" ht="18.75" hidden="1" customHeight="1" x14ac:dyDescent="0.15">
      <c r="A80" s="864" t="s">
        <v>266</v>
      </c>
      <c r="B80" s="524" t="s">
        <v>462</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528</v>
      </c>
      <c r="AF85" s="245"/>
      <c r="AG85" s="245"/>
      <c r="AH85" s="246"/>
      <c r="AI85" s="244" t="s">
        <v>525</v>
      </c>
      <c r="AJ85" s="245"/>
      <c r="AK85" s="245"/>
      <c r="AL85" s="246"/>
      <c r="AM85" s="250" t="s">
        <v>520</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528</v>
      </c>
      <c r="AF90" s="245"/>
      <c r="AG90" s="245"/>
      <c r="AH90" s="246"/>
      <c r="AI90" s="244" t="s">
        <v>525</v>
      </c>
      <c r="AJ90" s="245"/>
      <c r="AK90" s="245"/>
      <c r="AL90" s="246"/>
      <c r="AM90" s="250" t="s">
        <v>520</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528</v>
      </c>
      <c r="AF95" s="245"/>
      <c r="AG95" s="245"/>
      <c r="AH95" s="246"/>
      <c r="AI95" s="244" t="s">
        <v>525</v>
      </c>
      <c r="AJ95" s="245"/>
      <c r="AK95" s="245"/>
      <c r="AL95" s="246"/>
      <c r="AM95" s="250" t="s">
        <v>520</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528</v>
      </c>
      <c r="AF100" s="540"/>
      <c r="AG100" s="540"/>
      <c r="AH100" s="541"/>
      <c r="AI100" s="539" t="s">
        <v>525</v>
      </c>
      <c r="AJ100" s="540"/>
      <c r="AK100" s="540"/>
      <c r="AL100" s="541"/>
      <c r="AM100" s="539" t="s">
        <v>521</v>
      </c>
      <c r="AN100" s="540"/>
      <c r="AO100" s="540"/>
      <c r="AP100" s="541"/>
      <c r="AQ100" s="320" t="s">
        <v>514</v>
      </c>
      <c r="AR100" s="321"/>
      <c r="AS100" s="321"/>
      <c r="AT100" s="322"/>
      <c r="AU100" s="320" t="s">
        <v>511</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t="s">
        <v>565</v>
      </c>
      <c r="AF101" s="219"/>
      <c r="AG101" s="219"/>
      <c r="AH101" s="220"/>
      <c r="AI101" s="218">
        <v>1</v>
      </c>
      <c r="AJ101" s="219"/>
      <c r="AK101" s="219"/>
      <c r="AL101" s="220"/>
      <c r="AM101" s="218" t="s">
        <v>565</v>
      </c>
      <c r="AN101" s="219"/>
      <c r="AO101" s="219"/>
      <c r="AP101" s="220"/>
      <c r="AQ101" s="218" t="s">
        <v>565</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t="s">
        <v>565</v>
      </c>
      <c r="AF102" s="418"/>
      <c r="AG102" s="418"/>
      <c r="AH102" s="418"/>
      <c r="AI102" s="418">
        <v>1</v>
      </c>
      <c r="AJ102" s="418"/>
      <c r="AK102" s="418"/>
      <c r="AL102" s="418"/>
      <c r="AM102" s="418" t="s">
        <v>565</v>
      </c>
      <c r="AN102" s="418"/>
      <c r="AO102" s="418"/>
      <c r="AP102" s="418"/>
      <c r="AQ102" s="273" t="s">
        <v>565</v>
      </c>
      <c r="AR102" s="274"/>
      <c r="AS102" s="274"/>
      <c r="AT102" s="319"/>
      <c r="AU102" s="273"/>
      <c r="AV102" s="274"/>
      <c r="AW102" s="274"/>
      <c r="AX102" s="319"/>
    </row>
    <row r="103" spans="1:60" ht="31.5" customHeight="1" x14ac:dyDescent="0.15">
      <c r="A103" s="419" t="s">
        <v>472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528</v>
      </c>
      <c r="AF103" s="416"/>
      <c r="AG103" s="416"/>
      <c r="AH103" s="417"/>
      <c r="AI103" s="415" t="s">
        <v>525</v>
      </c>
      <c r="AJ103" s="416"/>
      <c r="AK103" s="416"/>
      <c r="AL103" s="417"/>
      <c r="AM103" s="415" t="s">
        <v>521</v>
      </c>
      <c r="AN103" s="416"/>
      <c r="AO103" s="416"/>
      <c r="AP103" s="417"/>
      <c r="AQ103" s="284" t="s">
        <v>514</v>
      </c>
      <c r="AR103" s="285"/>
      <c r="AS103" s="285"/>
      <c r="AT103" s="324"/>
      <c r="AU103" s="284" t="s">
        <v>511</v>
      </c>
      <c r="AV103" s="285"/>
      <c r="AW103" s="285"/>
      <c r="AX103" s="286"/>
    </row>
    <row r="104" spans="1:60" ht="23.25" customHeight="1" x14ac:dyDescent="0.15">
      <c r="A104" s="422"/>
      <c r="B104" s="423"/>
      <c r="C104" s="423"/>
      <c r="D104" s="423"/>
      <c r="E104" s="423"/>
      <c r="F104" s="424"/>
      <c r="G104" s="105" t="s">
        <v>675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589</v>
      </c>
      <c r="AC104" s="546"/>
      <c r="AD104" s="547"/>
      <c r="AE104" s="218">
        <v>46</v>
      </c>
      <c r="AF104" s="219"/>
      <c r="AG104" s="219"/>
      <c r="AH104" s="220"/>
      <c r="AI104" s="218">
        <v>48</v>
      </c>
      <c r="AJ104" s="219"/>
      <c r="AK104" s="219"/>
      <c r="AL104" s="220"/>
      <c r="AM104" s="218">
        <v>32</v>
      </c>
      <c r="AN104" s="219"/>
      <c r="AO104" s="219"/>
      <c r="AP104" s="220"/>
      <c r="AQ104" s="218" t="s">
        <v>565</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589</v>
      </c>
      <c r="AC105" s="469"/>
      <c r="AD105" s="470"/>
      <c r="AE105" s="418">
        <v>45</v>
      </c>
      <c r="AF105" s="418"/>
      <c r="AG105" s="418"/>
      <c r="AH105" s="418"/>
      <c r="AI105" s="418">
        <v>46</v>
      </c>
      <c r="AJ105" s="418"/>
      <c r="AK105" s="418"/>
      <c r="AL105" s="418"/>
      <c r="AM105" s="418">
        <v>30</v>
      </c>
      <c r="AN105" s="418"/>
      <c r="AO105" s="418"/>
      <c r="AP105" s="418"/>
      <c r="AQ105" s="218">
        <v>30</v>
      </c>
      <c r="AR105" s="219"/>
      <c r="AS105" s="219"/>
      <c r="AT105" s="220"/>
      <c r="AU105" s="273"/>
      <c r="AV105" s="274"/>
      <c r="AW105" s="274"/>
      <c r="AX105" s="319"/>
    </row>
    <row r="106" spans="1:60" ht="31.5" customHeight="1" x14ac:dyDescent="0.15">
      <c r="A106" s="419" t="s">
        <v>472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528</v>
      </c>
      <c r="AF106" s="416"/>
      <c r="AG106" s="416"/>
      <c r="AH106" s="417"/>
      <c r="AI106" s="415" t="s">
        <v>525</v>
      </c>
      <c r="AJ106" s="416"/>
      <c r="AK106" s="416"/>
      <c r="AL106" s="417"/>
      <c r="AM106" s="415" t="s">
        <v>520</v>
      </c>
      <c r="AN106" s="416"/>
      <c r="AO106" s="416"/>
      <c r="AP106" s="417"/>
      <c r="AQ106" s="284" t="s">
        <v>514</v>
      </c>
      <c r="AR106" s="285"/>
      <c r="AS106" s="285"/>
      <c r="AT106" s="324"/>
      <c r="AU106" s="284" t="s">
        <v>511</v>
      </c>
      <c r="AV106" s="285"/>
      <c r="AW106" s="285"/>
      <c r="AX106" s="286"/>
    </row>
    <row r="107" spans="1:60" ht="23.25" customHeight="1" x14ac:dyDescent="0.15">
      <c r="A107" s="422"/>
      <c r="B107" s="423"/>
      <c r="C107" s="423"/>
      <c r="D107" s="423"/>
      <c r="E107" s="423"/>
      <c r="F107" s="424"/>
      <c r="G107" s="105" t="s">
        <v>590</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588</v>
      </c>
      <c r="AC107" s="546"/>
      <c r="AD107" s="547"/>
      <c r="AE107" s="418" t="s">
        <v>565</v>
      </c>
      <c r="AF107" s="418"/>
      <c r="AG107" s="418"/>
      <c r="AH107" s="418"/>
      <c r="AI107" s="418">
        <v>1</v>
      </c>
      <c r="AJ107" s="418"/>
      <c r="AK107" s="418"/>
      <c r="AL107" s="418"/>
      <c r="AM107" s="418" t="s">
        <v>565</v>
      </c>
      <c r="AN107" s="418"/>
      <c r="AO107" s="418"/>
      <c r="AP107" s="418"/>
      <c r="AQ107" s="218" t="s">
        <v>565</v>
      </c>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588</v>
      </c>
      <c r="AC108" s="469"/>
      <c r="AD108" s="470"/>
      <c r="AE108" s="418" t="s">
        <v>565</v>
      </c>
      <c r="AF108" s="418"/>
      <c r="AG108" s="418"/>
      <c r="AH108" s="418"/>
      <c r="AI108" s="418">
        <v>1</v>
      </c>
      <c r="AJ108" s="418"/>
      <c r="AK108" s="418"/>
      <c r="AL108" s="418"/>
      <c r="AM108" s="418" t="s">
        <v>565</v>
      </c>
      <c r="AN108" s="418"/>
      <c r="AO108" s="418"/>
      <c r="AP108" s="418"/>
      <c r="AQ108" s="218" t="s">
        <v>565</v>
      </c>
      <c r="AR108" s="219"/>
      <c r="AS108" s="219"/>
      <c r="AT108" s="220"/>
      <c r="AU108" s="273"/>
      <c r="AV108" s="274"/>
      <c r="AW108" s="274"/>
      <c r="AX108" s="319"/>
    </row>
    <row r="109" spans="1:60" ht="31.5" customHeight="1" x14ac:dyDescent="0.15">
      <c r="A109" s="419" t="s">
        <v>472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528</v>
      </c>
      <c r="AF109" s="416"/>
      <c r="AG109" s="416"/>
      <c r="AH109" s="417"/>
      <c r="AI109" s="415" t="s">
        <v>525</v>
      </c>
      <c r="AJ109" s="416"/>
      <c r="AK109" s="416"/>
      <c r="AL109" s="417"/>
      <c r="AM109" s="415" t="s">
        <v>521</v>
      </c>
      <c r="AN109" s="416"/>
      <c r="AO109" s="416"/>
      <c r="AP109" s="417"/>
      <c r="AQ109" s="284" t="s">
        <v>514</v>
      </c>
      <c r="AR109" s="285"/>
      <c r="AS109" s="285"/>
      <c r="AT109" s="324"/>
      <c r="AU109" s="284" t="s">
        <v>511</v>
      </c>
      <c r="AV109" s="285"/>
      <c r="AW109" s="285"/>
      <c r="AX109" s="286"/>
    </row>
    <row r="110" spans="1:60" ht="23.25" customHeight="1" x14ac:dyDescent="0.15">
      <c r="A110" s="422"/>
      <c r="B110" s="423"/>
      <c r="C110" s="423"/>
      <c r="D110" s="423"/>
      <c r="E110" s="423"/>
      <c r="F110" s="424"/>
      <c r="G110" s="105" t="s">
        <v>591</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589</v>
      </c>
      <c r="AC110" s="546"/>
      <c r="AD110" s="547"/>
      <c r="AE110" s="418" t="s">
        <v>565</v>
      </c>
      <c r="AF110" s="418"/>
      <c r="AG110" s="418"/>
      <c r="AH110" s="418"/>
      <c r="AI110" s="418">
        <v>10</v>
      </c>
      <c r="AJ110" s="418"/>
      <c r="AK110" s="418"/>
      <c r="AL110" s="418"/>
      <c r="AM110" s="418" t="s">
        <v>565</v>
      </c>
      <c r="AN110" s="418"/>
      <c r="AO110" s="418"/>
      <c r="AP110" s="418"/>
      <c r="AQ110" s="218" t="s">
        <v>565</v>
      </c>
      <c r="AR110" s="219"/>
      <c r="AS110" s="219"/>
      <c r="AT110" s="220"/>
      <c r="AU110" s="218"/>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592</v>
      </c>
      <c r="AC111" s="469"/>
      <c r="AD111" s="470"/>
      <c r="AE111" s="418" t="s">
        <v>565</v>
      </c>
      <c r="AF111" s="418"/>
      <c r="AG111" s="418"/>
      <c r="AH111" s="418"/>
      <c r="AI111" s="418">
        <v>10</v>
      </c>
      <c r="AJ111" s="418"/>
      <c r="AK111" s="418"/>
      <c r="AL111" s="418"/>
      <c r="AM111" s="418" t="s">
        <v>565</v>
      </c>
      <c r="AN111" s="418"/>
      <c r="AO111" s="418"/>
      <c r="AP111" s="418"/>
      <c r="AQ111" s="218" t="s">
        <v>565</v>
      </c>
      <c r="AR111" s="219"/>
      <c r="AS111" s="219"/>
      <c r="AT111" s="220"/>
      <c r="AU111" s="273"/>
      <c r="AV111" s="274"/>
      <c r="AW111" s="274"/>
      <c r="AX111" s="319"/>
    </row>
    <row r="112" spans="1:60" ht="31.5" customHeight="1" x14ac:dyDescent="0.15">
      <c r="A112" s="419" t="s">
        <v>472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528</v>
      </c>
      <c r="AF112" s="416"/>
      <c r="AG112" s="416"/>
      <c r="AH112" s="417"/>
      <c r="AI112" s="415" t="s">
        <v>525</v>
      </c>
      <c r="AJ112" s="416"/>
      <c r="AK112" s="416"/>
      <c r="AL112" s="417"/>
      <c r="AM112" s="415" t="s">
        <v>520</v>
      </c>
      <c r="AN112" s="416"/>
      <c r="AO112" s="416"/>
      <c r="AP112" s="417"/>
      <c r="AQ112" s="284" t="s">
        <v>514</v>
      </c>
      <c r="AR112" s="285"/>
      <c r="AS112" s="285"/>
      <c r="AT112" s="324"/>
      <c r="AU112" s="284" t="s">
        <v>511</v>
      </c>
      <c r="AV112" s="285"/>
      <c r="AW112" s="285"/>
      <c r="AX112" s="286"/>
    </row>
    <row r="113" spans="1:50" ht="23.25" customHeight="1" x14ac:dyDescent="0.15">
      <c r="A113" s="422"/>
      <c r="B113" s="423"/>
      <c r="C113" s="423"/>
      <c r="D113" s="423"/>
      <c r="E113" s="423"/>
      <c r="F113" s="424"/>
      <c r="G113" s="105" t="s">
        <v>674</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588</v>
      </c>
      <c r="AC113" s="546"/>
      <c r="AD113" s="547"/>
      <c r="AE113" s="418" t="s">
        <v>565</v>
      </c>
      <c r="AF113" s="418"/>
      <c r="AG113" s="418"/>
      <c r="AH113" s="418"/>
      <c r="AI113" s="418">
        <v>1</v>
      </c>
      <c r="AJ113" s="418"/>
      <c r="AK113" s="418"/>
      <c r="AL113" s="418"/>
      <c r="AM113" s="418">
        <v>1</v>
      </c>
      <c r="AN113" s="418"/>
      <c r="AO113" s="418"/>
      <c r="AP113" s="418"/>
      <c r="AQ113" s="218" t="s">
        <v>565</v>
      </c>
      <c r="AR113" s="219"/>
      <c r="AS113" s="219"/>
      <c r="AT113" s="220"/>
      <c r="AU113" s="218"/>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588</v>
      </c>
      <c r="AC114" s="469"/>
      <c r="AD114" s="470"/>
      <c r="AE114" s="418" t="s">
        <v>565</v>
      </c>
      <c r="AF114" s="418"/>
      <c r="AG114" s="418"/>
      <c r="AH114" s="418"/>
      <c r="AI114" s="418">
        <v>1</v>
      </c>
      <c r="AJ114" s="418"/>
      <c r="AK114" s="418"/>
      <c r="AL114" s="418"/>
      <c r="AM114" s="418">
        <v>1</v>
      </c>
      <c r="AN114" s="418"/>
      <c r="AO114" s="418"/>
      <c r="AP114" s="418"/>
      <c r="AQ114" s="218">
        <v>1</v>
      </c>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528</v>
      </c>
      <c r="AF115" s="416"/>
      <c r="AG115" s="416"/>
      <c r="AH115" s="417"/>
      <c r="AI115" s="415" t="s">
        <v>525</v>
      </c>
      <c r="AJ115" s="416"/>
      <c r="AK115" s="416"/>
      <c r="AL115" s="417"/>
      <c r="AM115" s="415" t="s">
        <v>520</v>
      </c>
      <c r="AN115" s="416"/>
      <c r="AO115" s="416"/>
      <c r="AP115" s="417"/>
      <c r="AQ115" s="591" t="s">
        <v>515</v>
      </c>
      <c r="AR115" s="592"/>
      <c r="AS115" s="592"/>
      <c r="AT115" s="592"/>
      <c r="AU115" s="592"/>
      <c r="AV115" s="592"/>
      <c r="AW115" s="592"/>
      <c r="AX115" s="593"/>
    </row>
    <row r="116" spans="1:50" ht="23.25" customHeight="1" x14ac:dyDescent="0.15">
      <c r="A116" s="439"/>
      <c r="B116" s="440"/>
      <c r="C116" s="440"/>
      <c r="D116" s="440"/>
      <c r="E116" s="440"/>
      <c r="F116" s="441"/>
      <c r="G116" s="393" t="s">
        <v>593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594</v>
      </c>
      <c r="AC116" s="463"/>
      <c r="AD116" s="464"/>
      <c r="AE116" s="418" t="s">
        <v>565</v>
      </c>
      <c r="AF116" s="418"/>
      <c r="AG116" s="418"/>
      <c r="AH116" s="418"/>
      <c r="AI116" s="418">
        <v>15.1</v>
      </c>
      <c r="AJ116" s="418"/>
      <c r="AK116" s="418"/>
      <c r="AL116" s="418"/>
      <c r="AM116" s="418" t="s">
        <v>565</v>
      </c>
      <c r="AN116" s="418"/>
      <c r="AO116" s="418"/>
      <c r="AP116" s="418"/>
      <c r="AQ116" s="218"/>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595</v>
      </c>
      <c r="AC117" s="473"/>
      <c r="AD117" s="474"/>
      <c r="AE117" s="551" t="s">
        <v>565</v>
      </c>
      <c r="AF117" s="551"/>
      <c r="AG117" s="551"/>
      <c r="AH117" s="551"/>
      <c r="AI117" s="551" t="s">
        <v>596</v>
      </c>
      <c r="AJ117" s="551"/>
      <c r="AK117" s="551"/>
      <c r="AL117" s="551"/>
      <c r="AM117" s="551" t="s">
        <v>565</v>
      </c>
      <c r="AN117" s="551"/>
      <c r="AO117" s="551"/>
      <c r="AP117" s="551"/>
      <c r="AQ117" s="551"/>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528</v>
      </c>
      <c r="AF118" s="416"/>
      <c r="AG118" s="416"/>
      <c r="AH118" s="417"/>
      <c r="AI118" s="415" t="s">
        <v>525</v>
      </c>
      <c r="AJ118" s="416"/>
      <c r="AK118" s="416"/>
      <c r="AL118" s="417"/>
      <c r="AM118" s="415" t="s">
        <v>520</v>
      </c>
      <c r="AN118" s="416"/>
      <c r="AO118" s="416"/>
      <c r="AP118" s="417"/>
      <c r="AQ118" s="591" t="s">
        <v>515</v>
      </c>
      <c r="AR118" s="592"/>
      <c r="AS118" s="592"/>
      <c r="AT118" s="592"/>
      <c r="AU118" s="592"/>
      <c r="AV118" s="592"/>
      <c r="AW118" s="592"/>
      <c r="AX118" s="593"/>
    </row>
    <row r="119" spans="1:50" ht="23.25" customHeight="1" x14ac:dyDescent="0.15">
      <c r="A119" s="439"/>
      <c r="B119" s="440"/>
      <c r="C119" s="440"/>
      <c r="D119" s="440"/>
      <c r="E119" s="440"/>
      <c r="F119" s="441"/>
      <c r="G119" s="393" t="s">
        <v>676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v>0.4</v>
      </c>
      <c r="AF119" s="418"/>
      <c r="AG119" s="418"/>
      <c r="AH119" s="418"/>
      <c r="AI119" s="418">
        <v>0.34565200000000001</v>
      </c>
      <c r="AJ119" s="418"/>
      <c r="AK119" s="418"/>
      <c r="AL119" s="418"/>
      <c r="AM119" s="418">
        <v>0.3</v>
      </c>
      <c r="AN119" s="418"/>
      <c r="AO119" s="418"/>
      <c r="AP119" s="418"/>
      <c r="AQ119" s="418"/>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597</v>
      </c>
      <c r="AC120" s="473"/>
      <c r="AD120" s="474"/>
      <c r="AE120" s="551" t="s">
        <v>598</v>
      </c>
      <c r="AF120" s="551"/>
      <c r="AG120" s="551"/>
      <c r="AH120" s="551"/>
      <c r="AI120" s="551" t="s">
        <v>599</v>
      </c>
      <c r="AJ120" s="551"/>
      <c r="AK120" s="551"/>
      <c r="AL120" s="551"/>
      <c r="AM120" s="551" t="s">
        <v>677</v>
      </c>
      <c r="AN120" s="551"/>
      <c r="AO120" s="551"/>
      <c r="AP120" s="551"/>
      <c r="AQ120" s="551"/>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528</v>
      </c>
      <c r="AF121" s="416"/>
      <c r="AG121" s="416"/>
      <c r="AH121" s="417"/>
      <c r="AI121" s="415" t="s">
        <v>525</v>
      </c>
      <c r="AJ121" s="416"/>
      <c r="AK121" s="416"/>
      <c r="AL121" s="417"/>
      <c r="AM121" s="415" t="s">
        <v>520</v>
      </c>
      <c r="AN121" s="416"/>
      <c r="AO121" s="416"/>
      <c r="AP121" s="417"/>
      <c r="AQ121" s="591" t="s">
        <v>515</v>
      </c>
      <c r="AR121" s="592"/>
      <c r="AS121" s="592"/>
      <c r="AT121" s="592"/>
      <c r="AU121" s="592"/>
      <c r="AV121" s="592"/>
      <c r="AW121" s="592"/>
      <c r="AX121" s="593"/>
    </row>
    <row r="122" spans="1:50" ht="23.25" customHeight="1" x14ac:dyDescent="0.15">
      <c r="A122" s="439"/>
      <c r="B122" s="440"/>
      <c r="C122" s="440"/>
      <c r="D122" s="440"/>
      <c r="E122" s="440"/>
      <c r="F122" s="441"/>
      <c r="G122" s="393" t="s">
        <v>600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594</v>
      </c>
      <c r="AC122" s="463"/>
      <c r="AD122" s="464"/>
      <c r="AE122" s="418" t="s">
        <v>565</v>
      </c>
      <c r="AF122" s="418"/>
      <c r="AG122" s="418"/>
      <c r="AH122" s="418"/>
      <c r="AI122" s="418">
        <v>96.1</v>
      </c>
      <c r="AJ122" s="418"/>
      <c r="AK122" s="418"/>
      <c r="AL122" s="418"/>
      <c r="AM122" s="418" t="s">
        <v>565</v>
      </c>
      <c r="AN122" s="418"/>
      <c r="AO122" s="418"/>
      <c r="AP122" s="418"/>
      <c r="AQ122" s="418"/>
      <c r="AR122" s="418"/>
      <c r="AS122" s="418"/>
      <c r="AT122" s="418"/>
      <c r="AU122" s="418"/>
      <c r="AV122" s="418"/>
      <c r="AW122" s="418"/>
      <c r="AX122" s="550"/>
    </row>
    <row r="123" spans="1:50" ht="46.5"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601</v>
      </c>
      <c r="AC123" s="473"/>
      <c r="AD123" s="474"/>
      <c r="AE123" s="551" t="s">
        <v>565</v>
      </c>
      <c r="AF123" s="551"/>
      <c r="AG123" s="551"/>
      <c r="AH123" s="551"/>
      <c r="AI123" s="551" t="s">
        <v>602</v>
      </c>
      <c r="AJ123" s="551"/>
      <c r="AK123" s="551"/>
      <c r="AL123" s="551"/>
      <c r="AM123" s="551" t="s">
        <v>565</v>
      </c>
      <c r="AN123" s="551"/>
      <c r="AO123" s="551"/>
      <c r="AP123" s="551"/>
      <c r="AQ123" s="551"/>
      <c r="AR123" s="551"/>
      <c r="AS123" s="551"/>
      <c r="AT123" s="551"/>
      <c r="AU123" s="551"/>
      <c r="AV123" s="551"/>
      <c r="AW123" s="551"/>
      <c r="AX123" s="552"/>
    </row>
    <row r="124" spans="1:50" ht="23.25"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529</v>
      </c>
      <c r="AF124" s="416"/>
      <c r="AG124" s="416"/>
      <c r="AH124" s="417"/>
      <c r="AI124" s="415" t="s">
        <v>525</v>
      </c>
      <c r="AJ124" s="416"/>
      <c r="AK124" s="416"/>
      <c r="AL124" s="417"/>
      <c r="AM124" s="415" t="s">
        <v>520</v>
      </c>
      <c r="AN124" s="416"/>
      <c r="AO124" s="416"/>
      <c r="AP124" s="417"/>
      <c r="AQ124" s="591" t="s">
        <v>515</v>
      </c>
      <c r="AR124" s="592"/>
      <c r="AS124" s="592"/>
      <c r="AT124" s="592"/>
      <c r="AU124" s="592"/>
      <c r="AV124" s="592"/>
      <c r="AW124" s="592"/>
      <c r="AX124" s="593"/>
    </row>
    <row r="125" spans="1:50" ht="23.25" customHeight="1" x14ac:dyDescent="0.15">
      <c r="A125" s="439"/>
      <c r="B125" s="440"/>
      <c r="C125" s="440"/>
      <c r="D125" s="440"/>
      <c r="E125" s="440"/>
      <c r="F125" s="441"/>
      <c r="G125" s="393" t="s">
        <v>603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t="s">
        <v>594</v>
      </c>
      <c r="AC125" s="463"/>
      <c r="AD125" s="464"/>
      <c r="AE125" s="418" t="s">
        <v>565</v>
      </c>
      <c r="AF125" s="418"/>
      <c r="AG125" s="418"/>
      <c r="AH125" s="418"/>
      <c r="AI125" s="418">
        <v>1</v>
      </c>
      <c r="AJ125" s="418"/>
      <c r="AK125" s="418"/>
      <c r="AL125" s="418"/>
      <c r="AM125" s="418" t="s">
        <v>565</v>
      </c>
      <c r="AN125" s="418"/>
      <c r="AO125" s="418"/>
      <c r="AP125" s="418"/>
      <c r="AQ125" s="418"/>
      <c r="AR125" s="418"/>
      <c r="AS125" s="418"/>
      <c r="AT125" s="418"/>
      <c r="AU125" s="418"/>
      <c r="AV125" s="418"/>
      <c r="AW125" s="418"/>
      <c r="AX125" s="550"/>
    </row>
    <row r="126" spans="1:50" ht="46.5"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601</v>
      </c>
      <c r="AC126" s="473"/>
      <c r="AD126" s="474"/>
      <c r="AE126" s="551" t="s">
        <v>565</v>
      </c>
      <c r="AF126" s="551"/>
      <c r="AG126" s="551"/>
      <c r="AH126" s="551"/>
      <c r="AI126" s="551" t="s">
        <v>604</v>
      </c>
      <c r="AJ126" s="551"/>
      <c r="AK126" s="551"/>
      <c r="AL126" s="551"/>
      <c r="AM126" s="551" t="s">
        <v>565</v>
      </c>
      <c r="AN126" s="551"/>
      <c r="AO126" s="551"/>
      <c r="AP126" s="551"/>
      <c r="AQ126" s="551"/>
      <c r="AR126" s="551"/>
      <c r="AS126" s="551"/>
      <c r="AT126" s="551"/>
      <c r="AU126" s="551"/>
      <c r="AV126" s="551"/>
      <c r="AW126" s="551"/>
      <c r="AX126" s="552"/>
    </row>
    <row r="127" spans="1:50" ht="23.25"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528</v>
      </c>
      <c r="AF127" s="416"/>
      <c r="AG127" s="416"/>
      <c r="AH127" s="417"/>
      <c r="AI127" s="415" t="s">
        <v>525</v>
      </c>
      <c r="AJ127" s="416"/>
      <c r="AK127" s="416"/>
      <c r="AL127" s="417"/>
      <c r="AM127" s="415" t="s">
        <v>520</v>
      </c>
      <c r="AN127" s="416"/>
      <c r="AO127" s="416"/>
      <c r="AP127" s="417"/>
      <c r="AQ127" s="591" t="s">
        <v>515</v>
      </c>
      <c r="AR127" s="592"/>
      <c r="AS127" s="592"/>
      <c r="AT127" s="592"/>
      <c r="AU127" s="592"/>
      <c r="AV127" s="592"/>
      <c r="AW127" s="592"/>
      <c r="AX127" s="593"/>
    </row>
    <row r="128" spans="1:50" ht="23.25" customHeight="1" x14ac:dyDescent="0.15">
      <c r="A128" s="439"/>
      <c r="B128" s="440"/>
      <c r="C128" s="440"/>
      <c r="D128" s="440"/>
      <c r="E128" s="440"/>
      <c r="F128" s="441"/>
      <c r="G128" s="393" t="s">
        <v>673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t="s">
        <v>594</v>
      </c>
      <c r="AC128" s="463"/>
      <c r="AD128" s="464"/>
      <c r="AE128" s="418" t="s">
        <v>565</v>
      </c>
      <c r="AF128" s="418"/>
      <c r="AG128" s="418"/>
      <c r="AH128" s="418"/>
      <c r="AI128" s="418">
        <v>8.5</v>
      </c>
      <c r="AJ128" s="418"/>
      <c r="AK128" s="418"/>
      <c r="AL128" s="418"/>
      <c r="AM128" s="418">
        <v>9.6999999999999993</v>
      </c>
      <c r="AN128" s="418"/>
      <c r="AO128" s="418"/>
      <c r="AP128" s="418"/>
      <c r="AQ128" s="418" t="s">
        <v>641</v>
      </c>
      <c r="AR128" s="418"/>
      <c r="AS128" s="418"/>
      <c r="AT128" s="418"/>
      <c r="AU128" s="418"/>
      <c r="AV128" s="418"/>
      <c r="AW128" s="418"/>
      <c r="AX128" s="550"/>
    </row>
    <row r="129" spans="1:50" ht="46.5"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605</v>
      </c>
      <c r="AC129" s="473"/>
      <c r="AD129" s="474"/>
      <c r="AE129" s="551" t="s">
        <v>565</v>
      </c>
      <c r="AF129" s="551"/>
      <c r="AG129" s="551"/>
      <c r="AH129" s="551"/>
      <c r="AI129" s="551" t="s">
        <v>606</v>
      </c>
      <c r="AJ129" s="551"/>
      <c r="AK129" s="551"/>
      <c r="AL129" s="551"/>
      <c r="AM129" s="551" t="s">
        <v>640</v>
      </c>
      <c r="AN129" s="551"/>
      <c r="AO129" s="551"/>
      <c r="AP129" s="551"/>
      <c r="AQ129" s="551" t="s">
        <v>655</v>
      </c>
      <c r="AR129" s="551"/>
      <c r="AS129" s="551"/>
      <c r="AT129" s="551"/>
      <c r="AU129" s="551"/>
      <c r="AV129" s="551"/>
      <c r="AW129" s="551"/>
      <c r="AX129" s="552"/>
    </row>
    <row r="130" spans="1:50" ht="45" customHeight="1" x14ac:dyDescent="0.15">
      <c r="A130" s="188" t="s">
        <v>558</v>
      </c>
      <c r="B130" s="185"/>
      <c r="C130" s="184" t="s">
        <v>358</v>
      </c>
      <c r="D130" s="185"/>
      <c r="E130" s="169" t="s">
        <v>387</v>
      </c>
      <c r="F130" s="170"/>
      <c r="G130" s="171" t="s">
        <v>634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565</v>
      </c>
      <c r="AR133" s="199"/>
      <c r="AS133" s="133" t="s">
        <v>355</v>
      </c>
      <c r="AT133" s="134"/>
      <c r="AU133" s="200">
        <v>34</v>
      </c>
      <c r="AV133" s="200"/>
      <c r="AW133" s="133" t="s">
        <v>300</v>
      </c>
      <c r="AX133" s="195"/>
    </row>
    <row r="134" spans="1:50" ht="39.75" customHeight="1" x14ac:dyDescent="0.15">
      <c r="A134" s="189"/>
      <c r="B134" s="186"/>
      <c r="C134" s="180"/>
      <c r="D134" s="186"/>
      <c r="E134" s="180"/>
      <c r="F134" s="181"/>
      <c r="G134" s="104" t="s">
        <v>689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582</v>
      </c>
      <c r="AC134" s="205"/>
      <c r="AD134" s="205"/>
      <c r="AE134" s="206">
        <v>75</v>
      </c>
      <c r="AF134" s="207"/>
      <c r="AG134" s="207"/>
      <c r="AH134" s="207"/>
      <c r="AI134" s="206">
        <v>76.599999999999994</v>
      </c>
      <c r="AJ134" s="207"/>
      <c r="AK134" s="207"/>
      <c r="AL134" s="207"/>
      <c r="AM134" s="206"/>
      <c r="AN134" s="207"/>
      <c r="AO134" s="207"/>
      <c r="AP134" s="207"/>
      <c r="AQ134" s="206" t="s">
        <v>565</v>
      </c>
      <c r="AR134" s="207"/>
      <c r="AS134" s="207"/>
      <c r="AT134" s="207"/>
      <c r="AU134" s="206" t="s">
        <v>565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v>80</v>
      </c>
      <c r="AF135" s="207"/>
      <c r="AG135" s="207"/>
      <c r="AH135" s="207"/>
      <c r="AI135" s="206">
        <v>80</v>
      </c>
      <c r="AJ135" s="207"/>
      <c r="AK135" s="207"/>
      <c r="AL135" s="207"/>
      <c r="AM135" s="206"/>
      <c r="AN135" s="207"/>
      <c r="AO135" s="207"/>
      <c r="AP135" s="207"/>
      <c r="AQ135" s="206" t="s">
        <v>565</v>
      </c>
      <c r="AR135" s="207"/>
      <c r="AS135" s="207"/>
      <c r="AT135" s="207"/>
      <c r="AU135" s="206">
        <v>100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30</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690</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582</v>
      </c>
      <c r="AC138" s="205"/>
      <c r="AD138" s="205"/>
      <c r="AE138" s="206" t="s">
        <v>565</v>
      </c>
      <c r="AF138" s="207"/>
      <c r="AG138" s="207"/>
      <c r="AH138" s="207"/>
      <c r="AI138" s="206" t="s">
        <v>565</v>
      </c>
      <c r="AJ138" s="207"/>
      <c r="AK138" s="207"/>
      <c r="AL138" s="207"/>
      <c r="AM138" s="206"/>
      <c r="AN138" s="207"/>
      <c r="AO138" s="207"/>
      <c r="AP138" s="207"/>
      <c r="AQ138" s="206" t="s">
        <v>565</v>
      </c>
      <c r="AR138" s="207"/>
      <c r="AS138" s="207"/>
      <c r="AT138" s="207"/>
      <c r="AU138" s="206" t="s">
        <v>565</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582</v>
      </c>
      <c r="AC139" s="213"/>
      <c r="AD139" s="213"/>
      <c r="AE139" s="206" t="s">
        <v>565</v>
      </c>
      <c r="AF139" s="207"/>
      <c r="AG139" s="207"/>
      <c r="AH139" s="207"/>
      <c r="AI139" s="206" t="s">
        <v>565</v>
      </c>
      <c r="AJ139" s="207"/>
      <c r="AK139" s="207"/>
      <c r="AL139" s="207"/>
      <c r="AM139" s="206"/>
      <c r="AN139" s="207"/>
      <c r="AO139" s="207"/>
      <c r="AP139" s="207"/>
      <c r="AQ139" s="206">
        <v>88</v>
      </c>
      <c r="AR139" s="207"/>
      <c r="AS139" s="207"/>
      <c r="AT139" s="207"/>
      <c r="AU139" s="206">
        <v>90</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489</v>
      </c>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489</v>
      </c>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489</v>
      </c>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489</v>
      </c>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554</v>
      </c>
      <c r="D430" s="931"/>
      <c r="E430" s="174" t="s">
        <v>538</v>
      </c>
      <c r="F430" s="898"/>
      <c r="G430" s="899" t="s">
        <v>374</v>
      </c>
      <c r="H430" s="123"/>
      <c r="I430" s="123"/>
      <c r="J430" s="900" t="s">
        <v>608</v>
      </c>
      <c r="K430" s="901"/>
      <c r="L430" s="901"/>
      <c r="M430" s="901"/>
      <c r="N430" s="901"/>
      <c r="O430" s="901"/>
      <c r="P430" s="901"/>
      <c r="Q430" s="901"/>
      <c r="R430" s="901"/>
      <c r="S430" s="901"/>
      <c r="T430" s="902"/>
      <c r="U430" s="588" t="s">
        <v>609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521</v>
      </c>
      <c r="AJ431" s="217"/>
      <c r="AK431" s="217"/>
      <c r="AL431" s="159"/>
      <c r="AM431" s="217" t="s">
        <v>516</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27</v>
      </c>
      <c r="AF432" s="200"/>
      <c r="AG432" s="133" t="s">
        <v>355</v>
      </c>
      <c r="AH432" s="134"/>
      <c r="AI432" s="156"/>
      <c r="AJ432" s="156"/>
      <c r="AK432" s="156"/>
      <c r="AL432" s="154"/>
      <c r="AM432" s="156"/>
      <c r="AN432" s="156"/>
      <c r="AO432" s="156"/>
      <c r="AP432" s="154"/>
      <c r="AQ432" s="590">
        <v>30</v>
      </c>
      <c r="AR432" s="200"/>
      <c r="AS432" s="133" t="s">
        <v>355</v>
      </c>
      <c r="AT432" s="134"/>
      <c r="AU432" s="200">
        <v>32</v>
      </c>
      <c r="AV432" s="200"/>
      <c r="AW432" s="133" t="s">
        <v>300</v>
      </c>
      <c r="AX432" s="195"/>
    </row>
    <row r="433" spans="1:50" ht="23.25" customHeight="1" x14ac:dyDescent="0.15">
      <c r="A433" s="189"/>
      <c r="B433" s="186"/>
      <c r="C433" s="180"/>
      <c r="D433" s="186"/>
      <c r="E433" s="342"/>
      <c r="F433" s="343"/>
      <c r="G433" s="104" t="s">
        <v>691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610</v>
      </c>
      <c r="AC433" s="213"/>
      <c r="AD433" s="213"/>
      <c r="AE433" s="340">
        <v>83.4</v>
      </c>
      <c r="AF433" s="207"/>
      <c r="AG433" s="207"/>
      <c r="AH433" s="341"/>
      <c r="AI433" s="340" t="s">
        <v>612</v>
      </c>
      <c r="AJ433" s="207"/>
      <c r="AK433" s="207"/>
      <c r="AL433" s="207"/>
      <c r="AM433" s="340" t="s">
        <v>565</v>
      </c>
      <c r="AN433" s="207"/>
      <c r="AO433" s="207"/>
      <c r="AP433" s="341"/>
      <c r="AQ433" s="340" t="s">
        <v>612</v>
      </c>
      <c r="AR433" s="207"/>
      <c r="AS433" s="207"/>
      <c r="AT433" s="341"/>
      <c r="AU433" s="207" t="s">
        <v>612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610</v>
      </c>
      <c r="AC434" s="205"/>
      <c r="AD434" s="205"/>
      <c r="AE434" s="340" t="s">
        <v>611</v>
      </c>
      <c r="AF434" s="207"/>
      <c r="AG434" s="207"/>
      <c r="AH434" s="341"/>
      <c r="AI434" s="340" t="s">
        <v>611</v>
      </c>
      <c r="AJ434" s="207"/>
      <c r="AK434" s="207"/>
      <c r="AL434" s="207"/>
      <c r="AM434" s="340" t="s">
        <v>565</v>
      </c>
      <c r="AN434" s="207"/>
      <c r="AO434" s="207"/>
      <c r="AP434" s="341"/>
      <c r="AQ434" s="340">
        <v>88</v>
      </c>
      <c r="AR434" s="207"/>
      <c r="AS434" s="207"/>
      <c r="AT434" s="341"/>
      <c r="AU434" s="207">
        <v>90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611</v>
      </c>
      <c r="AF435" s="207"/>
      <c r="AG435" s="207"/>
      <c r="AH435" s="341"/>
      <c r="AI435" s="340" t="s">
        <v>611</v>
      </c>
      <c r="AJ435" s="207"/>
      <c r="AK435" s="207"/>
      <c r="AL435" s="207"/>
      <c r="AM435" s="340" t="s">
        <v>565</v>
      </c>
      <c r="AN435" s="207"/>
      <c r="AO435" s="207"/>
      <c r="AP435" s="341"/>
      <c r="AQ435" s="340" t="s">
        <v>612</v>
      </c>
      <c r="AR435" s="207"/>
      <c r="AS435" s="207"/>
      <c r="AT435" s="341"/>
      <c r="AU435" s="207" t="s">
        <v>611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520</v>
      </c>
      <c r="AJ436" s="217"/>
      <c r="AK436" s="217"/>
      <c r="AL436" s="159"/>
      <c r="AM436" s="217" t="s">
        <v>516</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520</v>
      </c>
      <c r="AJ441" s="217"/>
      <c r="AK441" s="217"/>
      <c r="AL441" s="159"/>
      <c r="AM441" s="217" t="s">
        <v>512</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520</v>
      </c>
      <c r="AJ446" s="217"/>
      <c r="AK446" s="217"/>
      <c r="AL446" s="159"/>
      <c r="AM446" s="217" t="s">
        <v>517</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520</v>
      </c>
      <c r="AJ451" s="217"/>
      <c r="AK451" s="217"/>
      <c r="AL451" s="159"/>
      <c r="AM451" s="217" t="s">
        <v>516</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520</v>
      </c>
      <c r="AJ456" s="217"/>
      <c r="AK456" s="217"/>
      <c r="AL456" s="159"/>
      <c r="AM456" s="217" t="s">
        <v>516</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613</v>
      </c>
      <c r="AF457" s="200"/>
      <c r="AG457" s="133" t="s">
        <v>355</v>
      </c>
      <c r="AH457" s="134"/>
      <c r="AI457" s="156"/>
      <c r="AJ457" s="156"/>
      <c r="AK457" s="156"/>
      <c r="AL457" s="154"/>
      <c r="AM457" s="156"/>
      <c r="AN457" s="156"/>
      <c r="AO457" s="156"/>
      <c r="AP457" s="154"/>
      <c r="AQ457" s="590" t="s">
        <v>559</v>
      </c>
      <c r="AR457" s="200"/>
      <c r="AS457" s="133" t="s">
        <v>355</v>
      </c>
      <c r="AT457" s="134"/>
      <c r="AU457" s="200" t="s">
        <v>559</v>
      </c>
      <c r="AV457" s="200"/>
      <c r="AW457" s="133" t="s">
        <v>300</v>
      </c>
      <c r="AX457" s="195"/>
    </row>
    <row r="458" spans="1:50" ht="23.25" customHeight="1" x14ac:dyDescent="0.15">
      <c r="A458" s="189"/>
      <c r="B458" s="186"/>
      <c r="C458" s="180"/>
      <c r="D458" s="186"/>
      <c r="E458" s="342"/>
      <c r="F458" s="343"/>
      <c r="G458" s="104" t="s">
        <v>559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559</v>
      </c>
      <c r="AC458" s="213"/>
      <c r="AD458" s="213"/>
      <c r="AE458" s="340" t="s">
        <v>612</v>
      </c>
      <c r="AF458" s="207"/>
      <c r="AG458" s="207"/>
      <c r="AH458" s="207"/>
      <c r="AI458" s="340" t="s">
        <v>611</v>
      </c>
      <c r="AJ458" s="207"/>
      <c r="AK458" s="207"/>
      <c r="AL458" s="207"/>
      <c r="AM458" s="340" t="s">
        <v>565</v>
      </c>
      <c r="AN458" s="207"/>
      <c r="AO458" s="207"/>
      <c r="AP458" s="341"/>
      <c r="AQ458" s="340" t="s">
        <v>611</v>
      </c>
      <c r="AR458" s="207"/>
      <c r="AS458" s="207"/>
      <c r="AT458" s="341"/>
      <c r="AU458" s="207" t="s">
        <v>611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559</v>
      </c>
      <c r="AC459" s="205"/>
      <c r="AD459" s="205"/>
      <c r="AE459" s="340" t="s">
        <v>612</v>
      </c>
      <c r="AF459" s="207"/>
      <c r="AG459" s="207"/>
      <c r="AH459" s="341"/>
      <c r="AI459" s="340" t="s">
        <v>612</v>
      </c>
      <c r="AJ459" s="207"/>
      <c r="AK459" s="207"/>
      <c r="AL459" s="207"/>
      <c r="AM459" s="340" t="s">
        <v>565</v>
      </c>
      <c r="AN459" s="207"/>
      <c r="AO459" s="207"/>
      <c r="AP459" s="341"/>
      <c r="AQ459" s="340" t="s">
        <v>611</v>
      </c>
      <c r="AR459" s="207"/>
      <c r="AS459" s="207"/>
      <c r="AT459" s="341"/>
      <c r="AU459" s="207" t="s">
        <v>614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611</v>
      </c>
      <c r="AF460" s="207"/>
      <c r="AG460" s="207"/>
      <c r="AH460" s="341"/>
      <c r="AI460" s="340" t="s">
        <v>612</v>
      </c>
      <c r="AJ460" s="207"/>
      <c r="AK460" s="207"/>
      <c r="AL460" s="207"/>
      <c r="AM460" s="340" t="s">
        <v>565</v>
      </c>
      <c r="AN460" s="207"/>
      <c r="AO460" s="207"/>
      <c r="AP460" s="341"/>
      <c r="AQ460" s="340" t="s">
        <v>612</v>
      </c>
      <c r="AR460" s="207"/>
      <c r="AS460" s="207"/>
      <c r="AT460" s="341"/>
      <c r="AU460" s="207" t="s">
        <v>611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520</v>
      </c>
      <c r="AJ461" s="217"/>
      <c r="AK461" s="217"/>
      <c r="AL461" s="159"/>
      <c r="AM461" s="217" t="s">
        <v>518</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520</v>
      </c>
      <c r="AJ466" s="217"/>
      <c r="AK466" s="217"/>
      <c r="AL466" s="159"/>
      <c r="AM466" s="217" t="s">
        <v>516</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520</v>
      </c>
      <c r="AJ471" s="217"/>
      <c r="AK471" s="217"/>
      <c r="AL471" s="159"/>
      <c r="AM471" s="217" t="s">
        <v>512</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520</v>
      </c>
      <c r="AJ476" s="217"/>
      <c r="AK476" s="217"/>
      <c r="AL476" s="159"/>
      <c r="AM476" s="217" t="s">
        <v>516</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555</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521</v>
      </c>
      <c r="AJ485" s="217"/>
      <c r="AK485" s="217"/>
      <c r="AL485" s="159"/>
      <c r="AM485" s="217" t="s">
        <v>518</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520</v>
      </c>
      <c r="AJ490" s="217"/>
      <c r="AK490" s="217"/>
      <c r="AL490" s="159"/>
      <c r="AM490" s="217" t="s">
        <v>518</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520</v>
      </c>
      <c r="AJ495" s="217"/>
      <c r="AK495" s="217"/>
      <c r="AL495" s="159"/>
      <c r="AM495" s="217" t="s">
        <v>516</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520</v>
      </c>
      <c r="AJ500" s="217"/>
      <c r="AK500" s="217"/>
      <c r="AL500" s="159"/>
      <c r="AM500" s="217" t="s">
        <v>517</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520</v>
      </c>
      <c r="AJ505" s="217"/>
      <c r="AK505" s="217"/>
      <c r="AL505" s="159"/>
      <c r="AM505" s="217" t="s">
        <v>518</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520</v>
      </c>
      <c r="AJ510" s="217"/>
      <c r="AK510" s="217"/>
      <c r="AL510" s="159"/>
      <c r="AM510" s="217" t="s">
        <v>516</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521</v>
      </c>
      <c r="AJ515" s="217"/>
      <c r="AK515" s="217"/>
      <c r="AL515" s="159"/>
      <c r="AM515" s="217" t="s">
        <v>516</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521</v>
      </c>
      <c r="AJ520" s="217"/>
      <c r="AK520" s="217"/>
      <c r="AL520" s="159"/>
      <c r="AM520" s="217" t="s">
        <v>516</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520</v>
      </c>
      <c r="AJ525" s="217"/>
      <c r="AK525" s="217"/>
      <c r="AL525" s="159"/>
      <c r="AM525" s="217" t="s">
        <v>512</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520</v>
      </c>
      <c r="AJ530" s="217"/>
      <c r="AK530" s="217"/>
      <c r="AL530" s="159"/>
      <c r="AM530" s="217" t="s">
        <v>516</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556</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521</v>
      </c>
      <c r="AJ539" s="217"/>
      <c r="AK539" s="217"/>
      <c r="AL539" s="159"/>
      <c r="AM539" s="217" t="s">
        <v>516</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520</v>
      </c>
      <c r="AJ544" s="217"/>
      <c r="AK544" s="217"/>
      <c r="AL544" s="159"/>
      <c r="AM544" s="217" t="s">
        <v>518</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520</v>
      </c>
      <c r="AJ549" s="217"/>
      <c r="AK549" s="217"/>
      <c r="AL549" s="159"/>
      <c r="AM549" s="217" t="s">
        <v>512</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520</v>
      </c>
      <c r="AJ554" s="217"/>
      <c r="AK554" s="217"/>
      <c r="AL554" s="159"/>
      <c r="AM554" s="217" t="s">
        <v>512</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520</v>
      </c>
      <c r="AJ559" s="217"/>
      <c r="AK559" s="217"/>
      <c r="AL559" s="159"/>
      <c r="AM559" s="217" t="s">
        <v>516</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520</v>
      </c>
      <c r="AJ564" s="217"/>
      <c r="AK564" s="217"/>
      <c r="AL564" s="159"/>
      <c r="AM564" s="217" t="s">
        <v>512</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521</v>
      </c>
      <c r="AJ569" s="217"/>
      <c r="AK569" s="217"/>
      <c r="AL569" s="159"/>
      <c r="AM569" s="217" t="s">
        <v>512</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520</v>
      </c>
      <c r="AJ574" s="217"/>
      <c r="AK574" s="217"/>
      <c r="AL574" s="159"/>
      <c r="AM574" s="217" t="s">
        <v>512</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520</v>
      </c>
      <c r="AJ579" s="217"/>
      <c r="AK579" s="217"/>
      <c r="AL579" s="159"/>
      <c r="AM579" s="217" t="s">
        <v>512</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520</v>
      </c>
      <c r="AJ584" s="217"/>
      <c r="AK584" s="217"/>
      <c r="AL584" s="159"/>
      <c r="AM584" s="217" t="s">
        <v>516</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555</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520</v>
      </c>
      <c r="AJ593" s="217"/>
      <c r="AK593" s="217"/>
      <c r="AL593" s="159"/>
      <c r="AM593" s="217" t="s">
        <v>512</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521</v>
      </c>
      <c r="AJ598" s="217"/>
      <c r="AK598" s="217"/>
      <c r="AL598" s="159"/>
      <c r="AM598" s="217" t="s">
        <v>517</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520</v>
      </c>
      <c r="AJ603" s="217"/>
      <c r="AK603" s="217"/>
      <c r="AL603" s="159"/>
      <c r="AM603" s="217" t="s">
        <v>512</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520</v>
      </c>
      <c r="AJ608" s="217"/>
      <c r="AK608" s="217"/>
      <c r="AL608" s="159"/>
      <c r="AM608" s="217" t="s">
        <v>512</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520</v>
      </c>
      <c r="AJ613" s="217"/>
      <c r="AK613" s="217"/>
      <c r="AL613" s="159"/>
      <c r="AM613" s="217" t="s">
        <v>516</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520</v>
      </c>
      <c r="AJ618" s="217"/>
      <c r="AK618" s="217"/>
      <c r="AL618" s="159"/>
      <c r="AM618" s="217" t="s">
        <v>516</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520</v>
      </c>
      <c r="AJ623" s="217"/>
      <c r="AK623" s="217"/>
      <c r="AL623" s="159"/>
      <c r="AM623" s="217" t="s">
        <v>517</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520</v>
      </c>
      <c r="AJ628" s="217"/>
      <c r="AK628" s="217"/>
      <c r="AL628" s="159"/>
      <c r="AM628" s="217" t="s">
        <v>516</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520</v>
      </c>
      <c r="AJ633" s="217"/>
      <c r="AK633" s="217"/>
      <c r="AL633" s="159"/>
      <c r="AM633" s="217" t="s">
        <v>512</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520</v>
      </c>
      <c r="AJ638" s="217"/>
      <c r="AK638" s="217"/>
      <c r="AL638" s="159"/>
      <c r="AM638" s="217" t="s">
        <v>516</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556</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521</v>
      </c>
      <c r="AJ647" s="217"/>
      <c r="AK647" s="217"/>
      <c r="AL647" s="159"/>
      <c r="AM647" s="217" t="s">
        <v>512</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520</v>
      </c>
      <c r="AJ652" s="217"/>
      <c r="AK652" s="217"/>
      <c r="AL652" s="159"/>
      <c r="AM652" s="217" t="s">
        <v>512</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520</v>
      </c>
      <c r="AJ657" s="217"/>
      <c r="AK657" s="217"/>
      <c r="AL657" s="159"/>
      <c r="AM657" s="217" t="s">
        <v>516</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520</v>
      </c>
      <c r="AJ662" s="217"/>
      <c r="AK662" s="217"/>
      <c r="AL662" s="159"/>
      <c r="AM662" s="217" t="s">
        <v>512</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520</v>
      </c>
      <c r="AJ667" s="217"/>
      <c r="AK667" s="217"/>
      <c r="AL667" s="159"/>
      <c r="AM667" s="217" t="s">
        <v>512</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521</v>
      </c>
      <c r="AJ672" s="217"/>
      <c r="AK672" s="217"/>
      <c r="AL672" s="159"/>
      <c r="AM672" s="217" t="s">
        <v>512</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520</v>
      </c>
      <c r="AJ677" s="217"/>
      <c r="AK677" s="217"/>
      <c r="AL677" s="159"/>
      <c r="AM677" s="217" t="s">
        <v>518</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521</v>
      </c>
      <c r="AJ682" s="217"/>
      <c r="AK682" s="217"/>
      <c r="AL682" s="159"/>
      <c r="AM682" s="217" t="s">
        <v>516</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520</v>
      </c>
      <c r="AJ687" s="217"/>
      <c r="AK687" s="217"/>
      <c r="AL687" s="159"/>
      <c r="AM687" s="217" t="s">
        <v>512</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520</v>
      </c>
      <c r="AJ692" s="217"/>
      <c r="AK692" s="217"/>
      <c r="AL692" s="159"/>
      <c r="AM692" s="217" t="s">
        <v>517</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4"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633</v>
      </c>
      <c r="AE702" s="346"/>
      <c r="AF702" s="346"/>
      <c r="AG702" s="385" t="s">
        <v>616</v>
      </c>
      <c r="AH702" s="386"/>
      <c r="AI702" s="386"/>
      <c r="AJ702" s="386"/>
      <c r="AK702" s="386"/>
      <c r="AL702" s="386"/>
      <c r="AM702" s="386"/>
      <c r="AN702" s="386"/>
      <c r="AO702" s="386"/>
      <c r="AP702" s="386"/>
      <c r="AQ702" s="386"/>
      <c r="AR702" s="386"/>
      <c r="AS702" s="386"/>
      <c r="AT702" s="386"/>
      <c r="AU702" s="386"/>
      <c r="AV702" s="386"/>
      <c r="AW702" s="386"/>
      <c r="AX702" s="387"/>
    </row>
    <row r="703" spans="1:50" ht="56.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633</v>
      </c>
      <c r="AE703" s="329"/>
      <c r="AF703" s="329"/>
      <c r="AG703" s="101" t="s">
        <v>617</v>
      </c>
      <c r="AH703" s="102"/>
      <c r="AI703" s="102"/>
      <c r="AJ703" s="102"/>
      <c r="AK703" s="102"/>
      <c r="AL703" s="102"/>
      <c r="AM703" s="102"/>
      <c r="AN703" s="102"/>
      <c r="AO703" s="102"/>
      <c r="AP703" s="102"/>
      <c r="AQ703" s="102"/>
      <c r="AR703" s="102"/>
      <c r="AS703" s="102"/>
      <c r="AT703" s="102"/>
      <c r="AU703" s="102"/>
      <c r="AV703" s="102"/>
      <c r="AW703" s="102"/>
      <c r="AX703" s="103"/>
    </row>
    <row r="704" spans="1:50" ht="64.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633</v>
      </c>
      <c r="AE704" s="783"/>
      <c r="AF704" s="783"/>
      <c r="AG704" s="167" t="s">
        <v>618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692</v>
      </c>
      <c r="AE705" s="715"/>
      <c r="AF705" s="715"/>
      <c r="AG705" s="125" t="s">
        <v>619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499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652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653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5.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633</v>
      </c>
      <c r="AE708" s="605"/>
      <c r="AF708" s="605"/>
      <c r="AG708" s="742" t="s">
        <v>620</v>
      </c>
      <c r="AH708" s="743"/>
      <c r="AI708" s="743"/>
      <c r="AJ708" s="743"/>
      <c r="AK708" s="743"/>
      <c r="AL708" s="743"/>
      <c r="AM708" s="743"/>
      <c r="AN708" s="743"/>
      <c r="AO708" s="743"/>
      <c r="AP708" s="743"/>
      <c r="AQ708" s="743"/>
      <c r="AR708" s="743"/>
      <c r="AS708" s="743"/>
      <c r="AT708" s="743"/>
      <c r="AU708" s="743"/>
      <c r="AV708" s="743"/>
      <c r="AW708" s="743"/>
      <c r="AX708" s="744"/>
    </row>
    <row r="709" spans="1:50" ht="48.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633</v>
      </c>
      <c r="AE709" s="329"/>
      <c r="AF709" s="329"/>
      <c r="AG709" s="101" t="s">
        <v>621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633</v>
      </c>
      <c r="AE710" s="329"/>
      <c r="AF710" s="329"/>
      <c r="AG710" s="101" t="s">
        <v>622</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633</v>
      </c>
      <c r="AE711" s="329"/>
      <c r="AF711" s="329"/>
      <c r="AG711" s="101" t="s">
        <v>623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654</v>
      </c>
      <c r="AE712" s="783"/>
      <c r="AF712" s="783"/>
      <c r="AG712" s="810" t="s">
        <v>565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654</v>
      </c>
      <c r="AE713" s="329"/>
      <c r="AF713" s="663"/>
      <c r="AG713" s="101" t="s">
        <v>565</v>
      </c>
      <c r="AH713" s="102"/>
      <c r="AI713" s="102"/>
      <c r="AJ713" s="102"/>
      <c r="AK713" s="102"/>
      <c r="AL713" s="102"/>
      <c r="AM713" s="102"/>
      <c r="AN713" s="102"/>
      <c r="AO713" s="102"/>
      <c r="AP713" s="102"/>
      <c r="AQ713" s="102"/>
      <c r="AR713" s="102"/>
      <c r="AS713" s="102"/>
      <c r="AT713" s="102"/>
      <c r="AU713" s="102"/>
      <c r="AV713" s="102"/>
      <c r="AW713" s="102"/>
      <c r="AX713" s="103"/>
    </row>
    <row r="714" spans="1:50" ht="51.75" customHeight="1" x14ac:dyDescent="0.15">
      <c r="A714" s="645"/>
      <c r="B714" s="646"/>
      <c r="C714" s="647" t="s">
        <v>444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633</v>
      </c>
      <c r="AE714" s="808"/>
      <c r="AF714" s="809"/>
      <c r="AG714" s="736" t="s">
        <v>624</v>
      </c>
      <c r="AH714" s="737"/>
      <c r="AI714" s="737"/>
      <c r="AJ714" s="737"/>
      <c r="AK714" s="737"/>
      <c r="AL714" s="737"/>
      <c r="AM714" s="737"/>
      <c r="AN714" s="737"/>
      <c r="AO714" s="737"/>
      <c r="AP714" s="737"/>
      <c r="AQ714" s="737"/>
      <c r="AR714" s="737"/>
      <c r="AS714" s="737"/>
      <c r="AT714" s="737"/>
      <c r="AU714" s="737"/>
      <c r="AV714" s="737"/>
      <c r="AW714" s="737"/>
      <c r="AX714" s="738"/>
    </row>
    <row r="715" spans="1:50" ht="39" customHeight="1" x14ac:dyDescent="0.15">
      <c r="A715" s="640" t="s">
        <v>40</v>
      </c>
      <c r="B715" s="784"/>
      <c r="C715" s="785" t="s">
        <v>445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633</v>
      </c>
      <c r="AE715" s="605"/>
      <c r="AF715" s="656"/>
      <c r="AG715" s="742" t="s">
        <v>625</v>
      </c>
      <c r="AH715" s="743"/>
      <c r="AI715" s="743"/>
      <c r="AJ715" s="743"/>
      <c r="AK715" s="743"/>
      <c r="AL715" s="743"/>
      <c r="AM715" s="743"/>
      <c r="AN715" s="743"/>
      <c r="AO715" s="743"/>
      <c r="AP715" s="743"/>
      <c r="AQ715" s="743"/>
      <c r="AR715" s="743"/>
      <c r="AS715" s="743"/>
      <c r="AT715" s="743"/>
      <c r="AU715" s="743"/>
      <c r="AV715" s="743"/>
      <c r="AW715" s="743"/>
      <c r="AX715" s="744"/>
    </row>
    <row r="716" spans="1:50" ht="66"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633</v>
      </c>
      <c r="AE716" s="627"/>
      <c r="AF716" s="627"/>
      <c r="AG716" s="101" t="s">
        <v>626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633</v>
      </c>
      <c r="AE717" s="329"/>
      <c r="AF717" s="329"/>
      <c r="AG717" s="101" t="s">
        <v>627</v>
      </c>
      <c r="AH717" s="102"/>
      <c r="AI717" s="102"/>
      <c r="AJ717" s="102"/>
      <c r="AK717" s="102"/>
      <c r="AL717" s="102"/>
      <c r="AM717" s="102"/>
      <c r="AN717" s="102"/>
      <c r="AO717" s="102"/>
      <c r="AP717" s="102"/>
      <c r="AQ717" s="102"/>
      <c r="AR717" s="102"/>
      <c r="AS717" s="102"/>
      <c r="AT717" s="102"/>
      <c r="AU717" s="102"/>
      <c r="AV717" s="102"/>
      <c r="AW717" s="102"/>
      <c r="AX717" s="103"/>
    </row>
    <row r="718" spans="1:50" ht="42.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633</v>
      </c>
      <c r="AE718" s="329"/>
      <c r="AF718" s="329"/>
      <c r="AG718" s="127" t="s">
        <v>628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654</v>
      </c>
      <c r="AE719" s="605"/>
      <c r="AF719" s="605"/>
      <c r="AG719" s="125" t="s">
        <v>565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9.5" customHeight="1" x14ac:dyDescent="0.15">
      <c r="A726" s="640" t="s">
        <v>48</v>
      </c>
      <c r="B726" s="802"/>
      <c r="C726" s="815" t="s">
        <v>53</v>
      </c>
      <c r="D726" s="837"/>
      <c r="E726" s="837"/>
      <c r="F726" s="838"/>
      <c r="G726" s="577" t="s">
        <v>693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4.25" customHeight="1" thickBot="1" x14ac:dyDescent="0.2">
      <c r="A727" s="803"/>
      <c r="B727" s="804"/>
      <c r="C727" s="748" t="s">
        <v>57</v>
      </c>
      <c r="D727" s="749"/>
      <c r="E727" s="749"/>
      <c r="F727" s="750"/>
      <c r="G727" s="575" t="s">
        <v>694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4.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2"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71.75" customHeight="1" thickBot="1" x14ac:dyDescent="0.2">
      <c r="A735" s="790" t="s">
        <v>629</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542</v>
      </c>
      <c r="B737" s="210"/>
      <c r="C737" s="210"/>
      <c r="D737" s="211"/>
      <c r="E737" s="990" t="s">
        <v>565</v>
      </c>
      <c r="F737" s="990"/>
      <c r="G737" s="990"/>
      <c r="H737" s="990"/>
      <c r="I737" s="990"/>
      <c r="J737" s="990"/>
      <c r="K737" s="990"/>
      <c r="L737" s="990"/>
      <c r="M737" s="990"/>
      <c r="N737" s="365" t="s">
        <v>535</v>
      </c>
      <c r="O737" s="365"/>
      <c r="P737" s="365"/>
      <c r="Q737" s="365"/>
      <c r="R737" s="990" t="s">
        <v>565</v>
      </c>
      <c r="S737" s="990"/>
      <c r="T737" s="990"/>
      <c r="U737" s="990"/>
      <c r="V737" s="990"/>
      <c r="W737" s="990"/>
      <c r="X737" s="990"/>
      <c r="Y737" s="990"/>
      <c r="Z737" s="990"/>
      <c r="AA737" s="365" t="s">
        <v>534</v>
      </c>
      <c r="AB737" s="365"/>
      <c r="AC737" s="365"/>
      <c r="AD737" s="365"/>
      <c r="AE737" s="990" t="s">
        <v>565</v>
      </c>
      <c r="AF737" s="990"/>
      <c r="AG737" s="990"/>
      <c r="AH737" s="990"/>
      <c r="AI737" s="990"/>
      <c r="AJ737" s="990"/>
      <c r="AK737" s="990"/>
      <c r="AL737" s="990"/>
      <c r="AM737" s="990"/>
      <c r="AN737" s="365" t="s">
        <v>533</v>
      </c>
      <c r="AO737" s="365"/>
      <c r="AP737" s="365"/>
      <c r="AQ737" s="365"/>
      <c r="AR737" s="982" t="s">
        <v>565</v>
      </c>
      <c r="AS737" s="983"/>
      <c r="AT737" s="983"/>
      <c r="AU737" s="983"/>
      <c r="AV737" s="983"/>
      <c r="AW737" s="983"/>
      <c r="AX737" s="984"/>
      <c r="AY737" s="89"/>
      <c r="AZ737" s="89"/>
    </row>
    <row r="738" spans="1:52" ht="24.75" customHeight="1" x14ac:dyDescent="0.15">
      <c r="A738" s="991" t="s">
        <v>532</v>
      </c>
      <c r="B738" s="210"/>
      <c r="C738" s="210"/>
      <c r="D738" s="211"/>
      <c r="E738" s="990" t="s">
        <v>630</v>
      </c>
      <c r="F738" s="990"/>
      <c r="G738" s="990"/>
      <c r="H738" s="990"/>
      <c r="I738" s="990"/>
      <c r="J738" s="990"/>
      <c r="K738" s="990"/>
      <c r="L738" s="990"/>
      <c r="M738" s="990"/>
      <c r="N738" s="365" t="s">
        <v>531</v>
      </c>
      <c r="O738" s="365"/>
      <c r="P738" s="365"/>
      <c r="Q738" s="365"/>
      <c r="R738" s="990" t="s">
        <v>631</v>
      </c>
      <c r="S738" s="990"/>
      <c r="T738" s="990"/>
      <c r="U738" s="990"/>
      <c r="V738" s="990"/>
      <c r="W738" s="990"/>
      <c r="X738" s="990"/>
      <c r="Y738" s="990"/>
      <c r="Z738" s="990"/>
      <c r="AA738" s="365" t="s">
        <v>530</v>
      </c>
      <c r="AB738" s="365"/>
      <c r="AC738" s="365"/>
      <c r="AD738" s="365"/>
      <c r="AE738" s="990" t="s">
        <v>632</v>
      </c>
      <c r="AF738" s="990"/>
      <c r="AG738" s="990"/>
      <c r="AH738" s="990"/>
      <c r="AI738" s="990"/>
      <c r="AJ738" s="990"/>
      <c r="AK738" s="990"/>
      <c r="AL738" s="990"/>
      <c r="AM738" s="990"/>
      <c r="AN738" s="365" t="s">
        <v>526</v>
      </c>
      <c r="AO738" s="365"/>
      <c r="AP738" s="365"/>
      <c r="AQ738" s="365"/>
      <c r="AR738" s="982">
        <v>39</v>
      </c>
      <c r="AS738" s="983"/>
      <c r="AT738" s="983"/>
      <c r="AU738" s="983"/>
      <c r="AV738" s="983"/>
      <c r="AW738" s="983"/>
      <c r="AX738" s="984"/>
    </row>
    <row r="739" spans="1:52" ht="24.75" customHeight="1" thickBot="1" x14ac:dyDescent="0.2">
      <c r="A739" s="992" t="s">
        <v>522</v>
      </c>
      <c r="B739" s="993"/>
      <c r="C739" s="993"/>
      <c r="D739" s="994"/>
      <c r="E739" s="995" t="s">
        <v>562</v>
      </c>
      <c r="F739" s="985"/>
      <c r="G739" s="985"/>
      <c r="H739" s="93" t="str">
        <f>IF(E739="", "", "(")</f>
        <v>(</v>
      </c>
      <c r="I739" s="985"/>
      <c r="J739" s="985"/>
      <c r="K739" s="93" t="str">
        <f>IF(OR(I739="　", I739=""), "", "-")</f>
        <v/>
      </c>
      <c r="L739" s="986">
        <v>38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502</v>
      </c>
      <c r="B740" s="615"/>
      <c r="C740" s="615"/>
      <c r="D740" s="615"/>
      <c r="E740" s="615"/>
      <c r="F740" s="616"/>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504</v>
      </c>
      <c r="B779" s="629"/>
      <c r="C779" s="629"/>
      <c r="D779" s="629"/>
      <c r="E779" s="629"/>
      <c r="F779" s="630"/>
      <c r="G779" s="595" t="s">
        <v>662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665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642</v>
      </c>
      <c r="H781" s="671"/>
      <c r="I781" s="671"/>
      <c r="J781" s="671"/>
      <c r="K781" s="672"/>
      <c r="L781" s="664" t="s">
        <v>656</v>
      </c>
      <c r="M781" s="665"/>
      <c r="N781" s="665"/>
      <c r="O781" s="665"/>
      <c r="P781" s="665"/>
      <c r="Q781" s="665"/>
      <c r="R781" s="665"/>
      <c r="S781" s="665"/>
      <c r="T781" s="665"/>
      <c r="U781" s="665"/>
      <c r="V781" s="665"/>
      <c r="W781" s="665"/>
      <c r="X781" s="666"/>
      <c r="Y781" s="388">
        <v>5.9050000000000002</v>
      </c>
      <c r="Z781" s="389"/>
      <c r="AA781" s="389"/>
      <c r="AB781" s="805"/>
      <c r="AC781" s="670" t="s">
        <v>642</v>
      </c>
      <c r="AD781" s="671"/>
      <c r="AE781" s="671"/>
      <c r="AF781" s="671"/>
      <c r="AG781" s="672"/>
      <c r="AH781" s="664" t="s">
        <v>663</v>
      </c>
      <c r="AI781" s="665"/>
      <c r="AJ781" s="665"/>
      <c r="AK781" s="665"/>
      <c r="AL781" s="665"/>
      <c r="AM781" s="665"/>
      <c r="AN781" s="665"/>
      <c r="AO781" s="665"/>
      <c r="AP781" s="665"/>
      <c r="AQ781" s="665"/>
      <c r="AR781" s="665"/>
      <c r="AS781" s="665"/>
      <c r="AT781" s="666"/>
      <c r="AU781" s="388">
        <v>5.66</v>
      </c>
      <c r="AV781" s="389"/>
      <c r="AW781" s="389"/>
      <c r="AX781" s="390"/>
    </row>
    <row r="782" spans="1:50" ht="24.75" customHeight="1" x14ac:dyDescent="0.15">
      <c r="A782" s="631"/>
      <c r="B782" s="632"/>
      <c r="C782" s="632"/>
      <c r="D782" s="632"/>
      <c r="E782" s="632"/>
      <c r="F782" s="633"/>
      <c r="G782" s="606" t="s">
        <v>646</v>
      </c>
      <c r="H782" s="607"/>
      <c r="I782" s="607"/>
      <c r="J782" s="607"/>
      <c r="K782" s="608"/>
      <c r="L782" s="598" t="s">
        <v>657</v>
      </c>
      <c r="M782" s="599"/>
      <c r="N782" s="599"/>
      <c r="O782" s="599"/>
      <c r="P782" s="599"/>
      <c r="Q782" s="599"/>
      <c r="R782" s="599"/>
      <c r="S782" s="599"/>
      <c r="T782" s="599"/>
      <c r="U782" s="599"/>
      <c r="V782" s="599"/>
      <c r="W782" s="599"/>
      <c r="X782" s="600"/>
      <c r="Y782" s="601">
        <v>3.34</v>
      </c>
      <c r="Z782" s="602"/>
      <c r="AA782" s="602"/>
      <c r="AB782" s="612"/>
      <c r="AC782" s="606" t="s">
        <v>643</v>
      </c>
      <c r="AD782" s="607"/>
      <c r="AE782" s="607"/>
      <c r="AF782" s="607"/>
      <c r="AG782" s="608"/>
      <c r="AH782" s="598" t="s">
        <v>644</v>
      </c>
      <c r="AI782" s="599"/>
      <c r="AJ782" s="599"/>
      <c r="AK782" s="599"/>
      <c r="AL782" s="599"/>
      <c r="AM782" s="599"/>
      <c r="AN782" s="599"/>
      <c r="AO782" s="599"/>
      <c r="AP782" s="599"/>
      <c r="AQ782" s="599"/>
      <c r="AR782" s="599"/>
      <c r="AS782" s="599"/>
      <c r="AT782" s="600"/>
      <c r="AU782" s="601">
        <v>0.45</v>
      </c>
      <c r="AV782" s="602"/>
      <c r="AW782" s="602"/>
      <c r="AX782" s="603"/>
    </row>
    <row r="783" spans="1:50" ht="24.75" customHeight="1" x14ac:dyDescent="0.15">
      <c r="A783" s="631"/>
      <c r="B783" s="632"/>
      <c r="C783" s="632"/>
      <c r="D783" s="632"/>
      <c r="E783" s="632"/>
      <c r="F783" s="633"/>
      <c r="G783" s="606" t="s">
        <v>649</v>
      </c>
      <c r="H783" s="607"/>
      <c r="I783" s="607"/>
      <c r="J783" s="607"/>
      <c r="K783" s="608"/>
      <c r="L783" s="598" t="s">
        <v>658</v>
      </c>
      <c r="M783" s="599"/>
      <c r="N783" s="599"/>
      <c r="O783" s="599"/>
      <c r="P783" s="599"/>
      <c r="Q783" s="599"/>
      <c r="R783" s="599"/>
      <c r="S783" s="599"/>
      <c r="T783" s="599"/>
      <c r="U783" s="599"/>
      <c r="V783" s="599"/>
      <c r="W783" s="599"/>
      <c r="X783" s="600"/>
      <c r="Y783" s="601">
        <v>1.52</v>
      </c>
      <c r="Z783" s="602"/>
      <c r="AA783" s="602"/>
      <c r="AB783" s="612"/>
      <c r="AC783" s="606" t="s">
        <v>645</v>
      </c>
      <c r="AD783" s="607"/>
      <c r="AE783" s="607"/>
      <c r="AF783" s="607"/>
      <c r="AG783" s="608"/>
      <c r="AH783" s="598" t="s">
        <v>664</v>
      </c>
      <c r="AI783" s="599"/>
      <c r="AJ783" s="599"/>
      <c r="AK783" s="599"/>
      <c r="AL783" s="599"/>
      <c r="AM783" s="599"/>
      <c r="AN783" s="599"/>
      <c r="AO783" s="599"/>
      <c r="AP783" s="599"/>
      <c r="AQ783" s="599"/>
      <c r="AR783" s="599"/>
      <c r="AS783" s="599"/>
      <c r="AT783" s="600"/>
      <c r="AU783" s="601">
        <v>0.15</v>
      </c>
      <c r="AV783" s="602"/>
      <c r="AW783" s="602"/>
      <c r="AX783" s="603"/>
    </row>
    <row r="784" spans="1:50" ht="24.75" customHeight="1" x14ac:dyDescent="0.15">
      <c r="A784" s="631"/>
      <c r="B784" s="632"/>
      <c r="C784" s="632"/>
      <c r="D784" s="632"/>
      <c r="E784" s="632"/>
      <c r="F784" s="633"/>
      <c r="G784" s="606" t="s">
        <v>647</v>
      </c>
      <c r="H784" s="607"/>
      <c r="I784" s="607"/>
      <c r="J784" s="607"/>
      <c r="K784" s="608"/>
      <c r="L784" s="598" t="s">
        <v>659</v>
      </c>
      <c r="M784" s="599"/>
      <c r="N784" s="599"/>
      <c r="O784" s="599"/>
      <c r="P784" s="599"/>
      <c r="Q784" s="599"/>
      <c r="R784" s="599"/>
      <c r="S784" s="599"/>
      <c r="T784" s="599"/>
      <c r="U784" s="599"/>
      <c r="V784" s="599"/>
      <c r="W784" s="599"/>
      <c r="X784" s="600"/>
      <c r="Y784" s="601">
        <v>1.33</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648</v>
      </c>
      <c r="H785" s="607"/>
      <c r="I785" s="607"/>
      <c r="J785" s="607"/>
      <c r="K785" s="608"/>
      <c r="L785" s="598" t="s">
        <v>660</v>
      </c>
      <c r="M785" s="599"/>
      <c r="N785" s="599"/>
      <c r="O785" s="599"/>
      <c r="P785" s="599"/>
      <c r="Q785" s="599"/>
      <c r="R785" s="599"/>
      <c r="S785" s="599"/>
      <c r="T785" s="599"/>
      <c r="U785" s="599"/>
      <c r="V785" s="599"/>
      <c r="W785" s="599"/>
      <c r="X785" s="600"/>
      <c r="Y785" s="601">
        <v>0.83</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643</v>
      </c>
      <c r="H786" s="607"/>
      <c r="I786" s="607"/>
      <c r="J786" s="607"/>
      <c r="K786" s="608"/>
      <c r="L786" s="598" t="s">
        <v>644</v>
      </c>
      <c r="M786" s="599"/>
      <c r="N786" s="599"/>
      <c r="O786" s="599"/>
      <c r="P786" s="599"/>
      <c r="Q786" s="599"/>
      <c r="R786" s="599"/>
      <c r="S786" s="599"/>
      <c r="T786" s="599"/>
      <c r="U786" s="599"/>
      <c r="V786" s="599"/>
      <c r="W786" s="599"/>
      <c r="X786" s="600"/>
      <c r="Y786" s="601">
        <v>0.47199999999999998</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645</v>
      </c>
      <c r="H787" s="607"/>
      <c r="I787" s="607"/>
      <c r="J787" s="607"/>
      <c r="K787" s="608"/>
      <c r="L787" s="598" t="s">
        <v>661</v>
      </c>
      <c r="M787" s="599"/>
      <c r="N787" s="599"/>
      <c r="O787" s="599"/>
      <c r="P787" s="599"/>
      <c r="Q787" s="599"/>
      <c r="R787" s="599"/>
      <c r="S787" s="599"/>
      <c r="T787" s="599"/>
      <c r="U787" s="599"/>
      <c r="V787" s="599"/>
      <c r="W787" s="599"/>
      <c r="X787" s="600"/>
      <c r="Y787" s="601">
        <v>0.4</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13.797000000000001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6.2600000000000007</v>
      </c>
      <c r="AV791" s="832"/>
      <c r="AW791" s="832"/>
      <c r="AX791" s="834"/>
    </row>
    <row r="792" spans="1:50" ht="24.75" customHeight="1" x14ac:dyDescent="0.15">
      <c r="A792" s="631"/>
      <c r="B792" s="632"/>
      <c r="C792" s="632"/>
      <c r="D792" s="632"/>
      <c r="E792" s="632"/>
      <c r="F792" s="633"/>
      <c r="G792" s="595" t="s">
        <v>678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647</v>
      </c>
      <c r="H794" s="671"/>
      <c r="I794" s="671"/>
      <c r="J794" s="671"/>
      <c r="K794" s="672"/>
      <c r="L794" s="664" t="s">
        <v>679</v>
      </c>
      <c r="M794" s="665"/>
      <c r="N794" s="665"/>
      <c r="O794" s="665"/>
      <c r="P794" s="665"/>
      <c r="Q794" s="665"/>
      <c r="R794" s="665"/>
      <c r="S794" s="665"/>
      <c r="T794" s="665"/>
      <c r="U794" s="665"/>
      <c r="V794" s="665"/>
      <c r="W794" s="665"/>
      <c r="X794" s="666"/>
      <c r="Y794" s="388">
        <v>3.1</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t="s">
        <v>646</v>
      </c>
      <c r="H795" s="607"/>
      <c r="I795" s="607"/>
      <c r="J795" s="607"/>
      <c r="K795" s="608"/>
      <c r="L795" s="598" t="s">
        <v>680</v>
      </c>
      <c r="M795" s="599"/>
      <c r="N795" s="599"/>
      <c r="O795" s="599"/>
      <c r="P795" s="599"/>
      <c r="Q795" s="599"/>
      <c r="R795" s="599"/>
      <c r="S795" s="599"/>
      <c r="T795" s="599"/>
      <c r="U795" s="599"/>
      <c r="V795" s="599"/>
      <c r="W795" s="599"/>
      <c r="X795" s="600"/>
      <c r="Y795" s="601">
        <v>2.1</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642</v>
      </c>
      <c r="H796" s="607"/>
      <c r="I796" s="607"/>
      <c r="J796" s="607"/>
      <c r="K796" s="608"/>
      <c r="L796" s="598" t="s">
        <v>681</v>
      </c>
      <c r="M796" s="599"/>
      <c r="N796" s="599"/>
      <c r="O796" s="599"/>
      <c r="P796" s="599"/>
      <c r="Q796" s="599"/>
      <c r="R796" s="599"/>
      <c r="S796" s="599"/>
      <c r="T796" s="599"/>
      <c r="U796" s="599"/>
      <c r="V796" s="599"/>
      <c r="W796" s="599"/>
      <c r="X796" s="600"/>
      <c r="Y796" s="601">
        <v>1.4</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645</v>
      </c>
      <c r="H797" s="607"/>
      <c r="I797" s="607"/>
      <c r="J797" s="607"/>
      <c r="K797" s="608"/>
      <c r="L797" s="598" t="s">
        <v>682</v>
      </c>
      <c r="M797" s="599"/>
      <c r="N797" s="599"/>
      <c r="O797" s="599"/>
      <c r="P797" s="599"/>
      <c r="Q797" s="599"/>
      <c r="R797" s="599"/>
      <c r="S797" s="599"/>
      <c r="T797" s="599"/>
      <c r="U797" s="599"/>
      <c r="V797" s="599"/>
      <c r="W797" s="599"/>
      <c r="X797" s="600"/>
      <c r="Y797" s="601">
        <v>1.2</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t="s">
        <v>649</v>
      </c>
      <c r="H798" s="607"/>
      <c r="I798" s="607"/>
      <c r="J798" s="607"/>
      <c r="K798" s="608"/>
      <c r="L798" s="598" t="s">
        <v>683</v>
      </c>
      <c r="M798" s="599"/>
      <c r="N798" s="599"/>
      <c r="O798" s="599"/>
      <c r="P798" s="599"/>
      <c r="Q798" s="599"/>
      <c r="R798" s="599"/>
      <c r="S798" s="599"/>
      <c r="T798" s="599"/>
      <c r="U798" s="599"/>
      <c r="V798" s="599"/>
      <c r="W798" s="599"/>
      <c r="X798" s="600"/>
      <c r="Y798" s="601">
        <v>1</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t="s">
        <v>684</v>
      </c>
      <c r="H799" s="607"/>
      <c r="I799" s="607"/>
      <c r="J799" s="607"/>
      <c r="K799" s="608"/>
      <c r="L799" s="598" t="s">
        <v>685</v>
      </c>
      <c r="M799" s="599"/>
      <c r="N799" s="599"/>
      <c r="O799" s="599"/>
      <c r="P799" s="599"/>
      <c r="Q799" s="599"/>
      <c r="R799" s="599"/>
      <c r="S799" s="599"/>
      <c r="T799" s="599"/>
      <c r="U799" s="599"/>
      <c r="V799" s="599"/>
      <c r="W799" s="599"/>
      <c r="X799" s="600"/>
      <c r="Y799" s="601">
        <v>0.6</v>
      </c>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9.4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666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667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485</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650</v>
      </c>
      <c r="D837" s="347"/>
      <c r="E837" s="347"/>
      <c r="F837" s="347"/>
      <c r="G837" s="347"/>
      <c r="H837" s="347"/>
      <c r="I837" s="347"/>
      <c r="J837" s="348">
        <v>1010001034730</v>
      </c>
      <c r="K837" s="349"/>
      <c r="L837" s="349"/>
      <c r="M837" s="349"/>
      <c r="N837" s="349"/>
      <c r="O837" s="349"/>
      <c r="P837" s="350" t="s">
        <v>651</v>
      </c>
      <c r="Q837" s="350"/>
      <c r="R837" s="350"/>
      <c r="S837" s="350"/>
      <c r="T837" s="350"/>
      <c r="U837" s="350"/>
      <c r="V837" s="350"/>
      <c r="W837" s="350"/>
      <c r="X837" s="350"/>
      <c r="Y837" s="351">
        <v>9.6999999999999993</v>
      </c>
      <c r="Z837" s="352"/>
      <c r="AA837" s="352"/>
      <c r="AB837" s="353"/>
      <c r="AC837" s="363" t="s">
        <v>491</v>
      </c>
      <c r="AD837" s="371"/>
      <c r="AE837" s="371"/>
      <c r="AF837" s="371"/>
      <c r="AG837" s="371"/>
      <c r="AH837" s="372">
        <v>1</v>
      </c>
      <c r="AI837" s="373"/>
      <c r="AJ837" s="373"/>
      <c r="AK837" s="373"/>
      <c r="AL837" s="357">
        <v>95.5</v>
      </c>
      <c r="AM837" s="358"/>
      <c r="AN837" s="358"/>
      <c r="AO837" s="359"/>
      <c r="AP837" s="360" t="s">
        <v>668</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485</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669</v>
      </c>
      <c r="D870" s="347"/>
      <c r="E870" s="347"/>
      <c r="F870" s="347"/>
      <c r="G870" s="347"/>
      <c r="H870" s="347"/>
      <c r="I870" s="347"/>
      <c r="J870" s="348">
        <v>8010001085296</v>
      </c>
      <c r="K870" s="349"/>
      <c r="L870" s="349"/>
      <c r="M870" s="349"/>
      <c r="N870" s="349"/>
      <c r="O870" s="349"/>
      <c r="P870" s="350" t="s">
        <v>670</v>
      </c>
      <c r="Q870" s="350"/>
      <c r="R870" s="350"/>
      <c r="S870" s="350"/>
      <c r="T870" s="350"/>
      <c r="U870" s="350"/>
      <c r="V870" s="350"/>
      <c r="W870" s="350"/>
      <c r="X870" s="350"/>
      <c r="Y870" s="351">
        <v>4.99</v>
      </c>
      <c r="Z870" s="352"/>
      <c r="AA870" s="352"/>
      <c r="AB870" s="353"/>
      <c r="AC870" s="363" t="s">
        <v>491</v>
      </c>
      <c r="AD870" s="371"/>
      <c r="AE870" s="371"/>
      <c r="AF870" s="371"/>
      <c r="AG870" s="371"/>
      <c r="AH870" s="372">
        <v>1</v>
      </c>
      <c r="AI870" s="373"/>
      <c r="AJ870" s="373"/>
      <c r="AK870" s="373"/>
      <c r="AL870" s="357">
        <v>74.400000000000006</v>
      </c>
      <c r="AM870" s="358"/>
      <c r="AN870" s="358"/>
      <c r="AO870" s="359"/>
      <c r="AP870" s="360" t="s">
        <v>671</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485</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686</v>
      </c>
      <c r="D903" s="347"/>
      <c r="E903" s="347"/>
      <c r="F903" s="347"/>
      <c r="G903" s="347"/>
      <c r="H903" s="347"/>
      <c r="I903" s="347"/>
      <c r="J903" s="348">
        <v>3010405010441</v>
      </c>
      <c r="K903" s="349"/>
      <c r="L903" s="349"/>
      <c r="M903" s="349"/>
      <c r="N903" s="349"/>
      <c r="O903" s="349"/>
      <c r="P903" s="362" t="s">
        <v>687</v>
      </c>
      <c r="Q903" s="350"/>
      <c r="R903" s="350"/>
      <c r="S903" s="350"/>
      <c r="T903" s="350"/>
      <c r="U903" s="350"/>
      <c r="V903" s="350"/>
      <c r="W903" s="350"/>
      <c r="X903" s="350"/>
      <c r="Y903" s="351">
        <v>9.8000000000000007</v>
      </c>
      <c r="Z903" s="352"/>
      <c r="AA903" s="352"/>
      <c r="AB903" s="353"/>
      <c r="AC903" s="363" t="s">
        <v>491</v>
      </c>
      <c r="AD903" s="371"/>
      <c r="AE903" s="371"/>
      <c r="AF903" s="371"/>
      <c r="AG903" s="371"/>
      <c r="AH903" s="372">
        <v>1</v>
      </c>
      <c r="AI903" s="373"/>
      <c r="AJ903" s="373"/>
      <c r="AK903" s="373"/>
      <c r="AL903" s="357">
        <v>99.5</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485</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61"/>
      <c r="D936" s="347"/>
      <c r="E936" s="347"/>
      <c r="F936" s="347"/>
      <c r="G936" s="347"/>
      <c r="H936" s="347"/>
      <c r="I936" s="347"/>
      <c r="J936" s="348"/>
      <c r="K936" s="349"/>
      <c r="L936" s="349"/>
      <c r="M936" s="349"/>
      <c r="N936" s="349"/>
      <c r="O936" s="349"/>
      <c r="P936" s="362"/>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485</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61"/>
      <c r="D969" s="347"/>
      <c r="E969" s="347"/>
      <c r="F969" s="347"/>
      <c r="G969" s="347"/>
      <c r="H969" s="347"/>
      <c r="I969" s="347"/>
      <c r="J969" s="348"/>
      <c r="K969" s="349"/>
      <c r="L969" s="349"/>
      <c r="M969" s="349"/>
      <c r="N969" s="349"/>
      <c r="O969" s="349"/>
      <c r="P969" s="362"/>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485</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61"/>
      <c r="D1002" s="347"/>
      <c r="E1002" s="347"/>
      <c r="F1002" s="347"/>
      <c r="G1002" s="347"/>
      <c r="H1002" s="347"/>
      <c r="I1002" s="347"/>
      <c r="J1002" s="348"/>
      <c r="K1002" s="349"/>
      <c r="L1002" s="349"/>
      <c r="M1002" s="349"/>
      <c r="N1002" s="349"/>
      <c r="O1002" s="349"/>
      <c r="P1002" s="362"/>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485</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485</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customHeight="1" x14ac:dyDescent="0.15">
      <c r="A1102" s="376">
        <v>1</v>
      </c>
      <c r="B1102" s="376">
        <v>1</v>
      </c>
      <c r="C1102" s="374"/>
      <c r="D1102" s="374"/>
      <c r="E1102" s="147" t="s">
        <v>566</v>
      </c>
      <c r="F1102" s="375"/>
      <c r="G1102" s="375"/>
      <c r="H1102" s="375"/>
      <c r="I1102" s="375"/>
      <c r="J1102" s="348" t="s">
        <v>567</v>
      </c>
      <c r="K1102" s="349"/>
      <c r="L1102" s="349"/>
      <c r="M1102" s="349"/>
      <c r="N1102" s="349"/>
      <c r="O1102" s="349"/>
      <c r="P1102" s="362" t="s">
        <v>566</v>
      </c>
      <c r="Q1102" s="350"/>
      <c r="R1102" s="350"/>
      <c r="S1102" s="350"/>
      <c r="T1102" s="350"/>
      <c r="U1102" s="350"/>
      <c r="V1102" s="350"/>
      <c r="W1102" s="350"/>
      <c r="X1102" s="350"/>
      <c r="Y1102" s="351" t="s">
        <v>568</v>
      </c>
      <c r="Z1102" s="352"/>
      <c r="AA1102" s="352"/>
      <c r="AB1102" s="353"/>
      <c r="AC1102" s="354"/>
      <c r="AD1102" s="354"/>
      <c r="AE1102" s="354"/>
      <c r="AF1102" s="354"/>
      <c r="AG1102" s="354"/>
      <c r="AH1102" s="355" t="s">
        <v>567</v>
      </c>
      <c r="AI1102" s="356"/>
      <c r="AJ1102" s="356"/>
      <c r="AK1102" s="356"/>
      <c r="AL1102" s="357" t="s">
        <v>569</v>
      </c>
      <c r="AM1102" s="358"/>
      <c r="AN1102" s="358"/>
      <c r="AO1102" s="359"/>
      <c r="AP1102" s="360" t="s">
        <v>566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5" priority="14027">
      <formula>IF(RIGHT(TEXT(P14,"0.#"),1)=".",FALSE,TRUE)</formula>
    </cfRule>
    <cfRule type="expression" dxfId="2814" priority="14028">
      <formula>IF(RIGHT(TEXT(P14,"0.#"),1)=".",TRUE,FALSE)</formula>
    </cfRule>
  </conditionalFormatting>
  <conditionalFormatting sqref="AE32">
    <cfRule type="expression" dxfId="2813" priority="14017">
      <formula>IF(RIGHT(TEXT(AE32,"0.#"),1)=".",FALSE,TRUE)</formula>
    </cfRule>
    <cfRule type="expression" dxfId="2812" priority="14018">
      <formula>IF(RIGHT(TEXT(AE32,"0.#"),1)=".",TRUE,FALSE)</formula>
    </cfRule>
  </conditionalFormatting>
  <conditionalFormatting sqref="P18:AX18">
    <cfRule type="expression" dxfId="2811" priority="13903">
      <formula>IF(RIGHT(TEXT(P18,"0.#"),1)=".",FALSE,TRUE)</formula>
    </cfRule>
    <cfRule type="expression" dxfId="2810" priority="13904">
      <formula>IF(RIGHT(TEXT(P18,"0.#"),1)=".",TRUE,FALSE)</formula>
    </cfRule>
  </conditionalFormatting>
  <conditionalFormatting sqref="Y782">
    <cfRule type="expression" dxfId="2809" priority="13899">
      <formula>IF(RIGHT(TEXT(Y782,"0.#"),1)=".",FALSE,TRUE)</formula>
    </cfRule>
    <cfRule type="expression" dxfId="2808" priority="13900">
      <formula>IF(RIGHT(TEXT(Y782,"0.#"),1)=".",TRUE,FALSE)</formula>
    </cfRule>
  </conditionalFormatting>
  <conditionalFormatting sqref="Y791">
    <cfRule type="expression" dxfId="2807" priority="13895">
      <formula>IF(RIGHT(TEXT(Y791,"0.#"),1)=".",FALSE,TRUE)</formula>
    </cfRule>
    <cfRule type="expression" dxfId="2806" priority="13896">
      <formula>IF(RIGHT(TEXT(Y791,"0.#"),1)=".",TRUE,FALSE)</formula>
    </cfRule>
  </conditionalFormatting>
  <conditionalFormatting sqref="Y822:Y829 Y820 Y809:Y816 Y807 Y800:Y803">
    <cfRule type="expression" dxfId="2805" priority="13677">
      <formula>IF(RIGHT(TEXT(Y800,"0.#"),1)=".",FALSE,TRUE)</formula>
    </cfRule>
    <cfRule type="expression" dxfId="2804" priority="13678">
      <formula>IF(RIGHT(TEXT(Y800,"0.#"),1)=".",TRUE,FALSE)</formula>
    </cfRule>
  </conditionalFormatting>
  <conditionalFormatting sqref="P15:AJ17 P13:AX13 AR15:AX15">
    <cfRule type="expression" dxfId="2803" priority="13725">
      <formula>IF(RIGHT(TEXT(P13,"0.#"),1)=".",FALSE,TRUE)</formula>
    </cfRule>
    <cfRule type="expression" dxfId="2802" priority="13726">
      <formula>IF(RIGHT(TEXT(P13,"0.#"),1)=".",TRUE,FALSE)</formula>
    </cfRule>
  </conditionalFormatting>
  <conditionalFormatting sqref="P19:AJ19">
    <cfRule type="expression" dxfId="2801" priority="13723">
      <formula>IF(RIGHT(TEXT(P19,"0.#"),1)=".",FALSE,TRUE)</formula>
    </cfRule>
    <cfRule type="expression" dxfId="2800" priority="13724">
      <formula>IF(RIGHT(TEXT(P19,"0.#"),1)=".",TRUE,FALSE)</formula>
    </cfRule>
  </conditionalFormatting>
  <conditionalFormatting sqref="AE101 AQ101">
    <cfRule type="expression" dxfId="2799" priority="13715">
      <formula>IF(RIGHT(TEXT(AE101,"0.#"),1)=".",FALSE,TRUE)</formula>
    </cfRule>
    <cfRule type="expression" dxfId="2798" priority="13716">
      <formula>IF(RIGHT(TEXT(AE101,"0.#"),1)=".",TRUE,FALSE)</formula>
    </cfRule>
  </conditionalFormatting>
  <conditionalFormatting sqref="Y783:Y790 Y781">
    <cfRule type="expression" dxfId="2797" priority="13701">
      <formula>IF(RIGHT(TEXT(Y781,"0.#"),1)=".",FALSE,TRUE)</formula>
    </cfRule>
    <cfRule type="expression" dxfId="2796" priority="13702">
      <formula>IF(RIGHT(TEXT(Y781,"0.#"),1)=".",TRUE,FALSE)</formula>
    </cfRule>
  </conditionalFormatting>
  <conditionalFormatting sqref="AU782">
    <cfRule type="expression" dxfId="2795" priority="13699">
      <formula>IF(RIGHT(TEXT(AU782,"0.#"),1)=".",FALSE,TRUE)</formula>
    </cfRule>
    <cfRule type="expression" dxfId="2794" priority="13700">
      <formula>IF(RIGHT(TEXT(AU782,"0.#"),1)=".",TRUE,FALSE)</formula>
    </cfRule>
  </conditionalFormatting>
  <conditionalFormatting sqref="AU791">
    <cfRule type="expression" dxfId="2793" priority="13697">
      <formula>IF(RIGHT(TEXT(AU791,"0.#"),1)=".",FALSE,TRUE)</formula>
    </cfRule>
    <cfRule type="expression" dxfId="2792" priority="13698">
      <formula>IF(RIGHT(TEXT(AU791,"0.#"),1)=".",TRUE,FALSE)</formula>
    </cfRule>
  </conditionalFormatting>
  <conditionalFormatting sqref="AU783:AU790 AU781">
    <cfRule type="expression" dxfId="2791" priority="13695">
      <formula>IF(RIGHT(TEXT(AU781,"0.#"),1)=".",FALSE,TRUE)</formula>
    </cfRule>
    <cfRule type="expression" dxfId="2790" priority="13696">
      <formula>IF(RIGHT(TEXT(AU781,"0.#"),1)=".",TRUE,FALSE)</formula>
    </cfRule>
  </conditionalFormatting>
  <conditionalFormatting sqref="Y821 Y808">
    <cfRule type="expression" dxfId="2789" priority="13681">
      <formula>IF(RIGHT(TEXT(Y808,"0.#"),1)=".",FALSE,TRUE)</formula>
    </cfRule>
    <cfRule type="expression" dxfId="2788" priority="13682">
      <formula>IF(RIGHT(TEXT(Y808,"0.#"),1)=".",TRUE,FALSE)</formula>
    </cfRule>
  </conditionalFormatting>
  <conditionalFormatting sqref="Y830 Y817 Y804">
    <cfRule type="expression" dxfId="2787" priority="13679">
      <formula>IF(RIGHT(TEXT(Y804,"0.#"),1)=".",FALSE,TRUE)</formula>
    </cfRule>
    <cfRule type="expression" dxfId="2786" priority="13680">
      <formula>IF(RIGHT(TEXT(Y804,"0.#"),1)=".",TRUE,FALSE)</formula>
    </cfRule>
  </conditionalFormatting>
  <conditionalFormatting sqref="AU821 AU808 AU795">
    <cfRule type="expression" dxfId="2785" priority="13675">
      <formula>IF(RIGHT(TEXT(AU795,"0.#"),1)=".",FALSE,TRUE)</formula>
    </cfRule>
    <cfRule type="expression" dxfId="2784" priority="13676">
      <formula>IF(RIGHT(TEXT(AU795,"0.#"),1)=".",TRUE,FALSE)</formula>
    </cfRule>
  </conditionalFormatting>
  <conditionalFormatting sqref="AU830 AU817 AU804">
    <cfRule type="expression" dxfId="2783" priority="13673">
      <formula>IF(RIGHT(TEXT(AU804,"0.#"),1)=".",FALSE,TRUE)</formula>
    </cfRule>
    <cfRule type="expression" dxfId="2782" priority="13674">
      <formula>IF(RIGHT(TEXT(AU804,"0.#"),1)=".",TRUE,FALSE)</formula>
    </cfRule>
  </conditionalFormatting>
  <conditionalFormatting sqref="AU822:AU829 AU820 AU809:AU816 AU807 AU796:AU803 AU794">
    <cfRule type="expression" dxfId="2781" priority="13671">
      <formula>IF(RIGHT(TEXT(AU794,"0.#"),1)=".",FALSE,TRUE)</formula>
    </cfRule>
    <cfRule type="expression" dxfId="2780" priority="13672">
      <formula>IF(RIGHT(TEXT(AU794,"0.#"),1)=".",TRUE,FALSE)</formula>
    </cfRule>
  </conditionalFormatting>
  <conditionalFormatting sqref="AM87">
    <cfRule type="expression" dxfId="2779" priority="13325">
      <formula>IF(RIGHT(TEXT(AM87,"0.#"),1)=".",FALSE,TRUE)</formula>
    </cfRule>
    <cfRule type="expression" dxfId="2778" priority="13326">
      <formula>IF(RIGHT(TEXT(AM87,"0.#"),1)=".",TRUE,FALSE)</formula>
    </cfRule>
  </conditionalFormatting>
  <conditionalFormatting sqref="AE55">
    <cfRule type="expression" dxfId="2777" priority="13393">
      <formula>IF(RIGHT(TEXT(AE55,"0.#"),1)=".",FALSE,TRUE)</formula>
    </cfRule>
    <cfRule type="expression" dxfId="2776" priority="13394">
      <formula>IF(RIGHT(TEXT(AE55,"0.#"),1)=".",TRUE,FALSE)</formula>
    </cfRule>
  </conditionalFormatting>
  <conditionalFormatting sqref="AI55">
    <cfRule type="expression" dxfId="2775" priority="13391">
      <formula>IF(RIGHT(TEXT(AI55,"0.#"),1)=".",FALSE,TRUE)</formula>
    </cfRule>
    <cfRule type="expression" dxfId="2774" priority="13392">
      <formula>IF(RIGHT(TEXT(AI55,"0.#"),1)=".",TRUE,FALSE)</formula>
    </cfRule>
  </conditionalFormatting>
  <conditionalFormatting sqref="AM34">
    <cfRule type="expression" dxfId="2773" priority="13471">
      <formula>IF(RIGHT(TEXT(AM34,"0.#"),1)=".",FALSE,TRUE)</formula>
    </cfRule>
    <cfRule type="expression" dxfId="2772" priority="13472">
      <formula>IF(RIGHT(TEXT(AM34,"0.#"),1)=".",TRUE,FALSE)</formula>
    </cfRule>
  </conditionalFormatting>
  <conditionalFormatting sqref="AE33">
    <cfRule type="expression" dxfId="2771" priority="13485">
      <formula>IF(RIGHT(TEXT(AE33,"0.#"),1)=".",FALSE,TRUE)</formula>
    </cfRule>
    <cfRule type="expression" dxfId="2770" priority="13486">
      <formula>IF(RIGHT(TEXT(AE33,"0.#"),1)=".",TRUE,FALSE)</formula>
    </cfRule>
  </conditionalFormatting>
  <conditionalFormatting sqref="AE34">
    <cfRule type="expression" dxfId="2769" priority="13483">
      <formula>IF(RIGHT(TEXT(AE34,"0.#"),1)=".",FALSE,TRUE)</formula>
    </cfRule>
    <cfRule type="expression" dxfId="2768" priority="13484">
      <formula>IF(RIGHT(TEXT(AE34,"0.#"),1)=".",TRUE,FALSE)</formula>
    </cfRule>
  </conditionalFormatting>
  <conditionalFormatting sqref="AI34">
    <cfRule type="expression" dxfId="2767" priority="13481">
      <formula>IF(RIGHT(TEXT(AI34,"0.#"),1)=".",FALSE,TRUE)</formula>
    </cfRule>
    <cfRule type="expression" dxfId="2766" priority="13482">
      <formula>IF(RIGHT(TEXT(AI34,"0.#"),1)=".",TRUE,FALSE)</formula>
    </cfRule>
  </conditionalFormatting>
  <conditionalFormatting sqref="AI33">
    <cfRule type="expression" dxfId="2765" priority="13479">
      <formula>IF(RIGHT(TEXT(AI33,"0.#"),1)=".",FALSE,TRUE)</formula>
    </cfRule>
    <cfRule type="expression" dxfId="2764" priority="13480">
      <formula>IF(RIGHT(TEXT(AI33,"0.#"),1)=".",TRUE,FALSE)</formula>
    </cfRule>
  </conditionalFormatting>
  <conditionalFormatting sqref="AI32">
    <cfRule type="expression" dxfId="2763" priority="13477">
      <formula>IF(RIGHT(TEXT(AI32,"0.#"),1)=".",FALSE,TRUE)</formula>
    </cfRule>
    <cfRule type="expression" dxfId="2762" priority="13478">
      <formula>IF(RIGHT(TEXT(AI32,"0.#"),1)=".",TRUE,FALSE)</formula>
    </cfRule>
  </conditionalFormatting>
  <conditionalFormatting sqref="AM32">
    <cfRule type="expression" dxfId="2761" priority="13475">
      <formula>IF(RIGHT(TEXT(AM32,"0.#"),1)=".",FALSE,TRUE)</formula>
    </cfRule>
    <cfRule type="expression" dxfId="2760" priority="13476">
      <formula>IF(RIGHT(TEXT(AM32,"0.#"),1)=".",TRUE,FALSE)</formula>
    </cfRule>
  </conditionalFormatting>
  <conditionalFormatting sqref="AM33">
    <cfRule type="expression" dxfId="2759" priority="13473">
      <formula>IF(RIGHT(TEXT(AM33,"0.#"),1)=".",FALSE,TRUE)</formula>
    </cfRule>
    <cfRule type="expression" dxfId="2758" priority="13474">
      <formula>IF(RIGHT(TEXT(AM33,"0.#"),1)=".",TRUE,FALSE)</formula>
    </cfRule>
  </conditionalFormatting>
  <conditionalFormatting sqref="AQ32:AQ34">
    <cfRule type="expression" dxfId="2757" priority="13465">
      <formula>IF(RIGHT(TEXT(AQ32,"0.#"),1)=".",FALSE,TRUE)</formula>
    </cfRule>
    <cfRule type="expression" dxfId="2756" priority="13466">
      <formula>IF(RIGHT(TEXT(AQ32,"0.#"),1)=".",TRUE,FALSE)</formula>
    </cfRule>
  </conditionalFormatting>
  <conditionalFormatting sqref="AU32:AU34">
    <cfRule type="expression" dxfId="2755" priority="13463">
      <formula>IF(RIGHT(TEXT(AU32,"0.#"),1)=".",FALSE,TRUE)</formula>
    </cfRule>
    <cfRule type="expression" dxfId="2754" priority="13464">
      <formula>IF(RIGHT(TEXT(AU32,"0.#"),1)=".",TRUE,FALSE)</formula>
    </cfRule>
  </conditionalFormatting>
  <conditionalFormatting sqref="AE53">
    <cfRule type="expression" dxfId="2753" priority="13397">
      <formula>IF(RIGHT(TEXT(AE53,"0.#"),1)=".",FALSE,TRUE)</formula>
    </cfRule>
    <cfRule type="expression" dxfId="2752" priority="13398">
      <formula>IF(RIGHT(TEXT(AE53,"0.#"),1)=".",TRUE,FALSE)</formula>
    </cfRule>
  </conditionalFormatting>
  <conditionalFormatting sqref="AE54">
    <cfRule type="expression" dxfId="2751" priority="13395">
      <formula>IF(RIGHT(TEXT(AE54,"0.#"),1)=".",FALSE,TRUE)</formula>
    </cfRule>
    <cfRule type="expression" dxfId="2750" priority="13396">
      <formula>IF(RIGHT(TEXT(AE54,"0.#"),1)=".",TRUE,FALSE)</formula>
    </cfRule>
  </conditionalFormatting>
  <conditionalFormatting sqref="AI54">
    <cfRule type="expression" dxfId="2749" priority="13389">
      <formula>IF(RIGHT(TEXT(AI54,"0.#"),1)=".",FALSE,TRUE)</formula>
    </cfRule>
    <cfRule type="expression" dxfId="2748" priority="13390">
      <formula>IF(RIGHT(TEXT(AI54,"0.#"),1)=".",TRUE,FALSE)</formula>
    </cfRule>
  </conditionalFormatting>
  <conditionalFormatting sqref="AI53">
    <cfRule type="expression" dxfId="2747" priority="13387">
      <formula>IF(RIGHT(TEXT(AI53,"0.#"),1)=".",FALSE,TRUE)</formula>
    </cfRule>
    <cfRule type="expression" dxfId="2746" priority="13388">
      <formula>IF(RIGHT(TEXT(AI53,"0.#"),1)=".",TRUE,FALSE)</formula>
    </cfRule>
  </conditionalFormatting>
  <conditionalFormatting sqref="AM53">
    <cfRule type="expression" dxfId="2745" priority="13385">
      <formula>IF(RIGHT(TEXT(AM53,"0.#"),1)=".",FALSE,TRUE)</formula>
    </cfRule>
    <cfRule type="expression" dxfId="2744" priority="13386">
      <formula>IF(RIGHT(TEXT(AM53,"0.#"),1)=".",TRUE,FALSE)</formula>
    </cfRule>
  </conditionalFormatting>
  <conditionalFormatting sqref="AM54">
    <cfRule type="expression" dxfId="2743" priority="13383">
      <formula>IF(RIGHT(TEXT(AM54,"0.#"),1)=".",FALSE,TRUE)</formula>
    </cfRule>
    <cfRule type="expression" dxfId="2742" priority="13384">
      <formula>IF(RIGHT(TEXT(AM54,"0.#"),1)=".",TRUE,FALSE)</formula>
    </cfRule>
  </conditionalFormatting>
  <conditionalFormatting sqref="AM55">
    <cfRule type="expression" dxfId="2741" priority="13381">
      <formula>IF(RIGHT(TEXT(AM55,"0.#"),1)=".",FALSE,TRUE)</formula>
    </cfRule>
    <cfRule type="expression" dxfId="2740" priority="13382">
      <formula>IF(RIGHT(TEXT(AM55,"0.#"),1)=".",TRUE,FALSE)</formula>
    </cfRule>
  </conditionalFormatting>
  <conditionalFormatting sqref="AE60">
    <cfRule type="expression" dxfId="2739" priority="13367">
      <formula>IF(RIGHT(TEXT(AE60,"0.#"),1)=".",FALSE,TRUE)</formula>
    </cfRule>
    <cfRule type="expression" dxfId="2738" priority="13368">
      <formula>IF(RIGHT(TEXT(AE60,"0.#"),1)=".",TRUE,FALSE)</formula>
    </cfRule>
  </conditionalFormatting>
  <conditionalFormatting sqref="AE61">
    <cfRule type="expression" dxfId="2737" priority="13365">
      <formula>IF(RIGHT(TEXT(AE61,"0.#"),1)=".",FALSE,TRUE)</formula>
    </cfRule>
    <cfRule type="expression" dxfId="2736" priority="13366">
      <formula>IF(RIGHT(TEXT(AE61,"0.#"),1)=".",TRUE,FALSE)</formula>
    </cfRule>
  </conditionalFormatting>
  <conditionalFormatting sqref="AE62">
    <cfRule type="expression" dxfId="2735" priority="13363">
      <formula>IF(RIGHT(TEXT(AE62,"0.#"),1)=".",FALSE,TRUE)</formula>
    </cfRule>
    <cfRule type="expression" dxfId="2734" priority="13364">
      <formula>IF(RIGHT(TEXT(AE62,"0.#"),1)=".",TRUE,FALSE)</formula>
    </cfRule>
  </conditionalFormatting>
  <conditionalFormatting sqref="AI62">
    <cfRule type="expression" dxfId="2733" priority="13361">
      <formula>IF(RIGHT(TEXT(AI62,"0.#"),1)=".",FALSE,TRUE)</formula>
    </cfRule>
    <cfRule type="expression" dxfId="2732" priority="13362">
      <formula>IF(RIGHT(TEXT(AI62,"0.#"),1)=".",TRUE,FALSE)</formula>
    </cfRule>
  </conditionalFormatting>
  <conditionalFormatting sqref="AI61">
    <cfRule type="expression" dxfId="2731" priority="13359">
      <formula>IF(RIGHT(TEXT(AI61,"0.#"),1)=".",FALSE,TRUE)</formula>
    </cfRule>
    <cfRule type="expression" dxfId="2730" priority="13360">
      <formula>IF(RIGHT(TEXT(AI61,"0.#"),1)=".",TRUE,FALSE)</formula>
    </cfRule>
  </conditionalFormatting>
  <conditionalFormatting sqref="AI60">
    <cfRule type="expression" dxfId="2729" priority="13357">
      <formula>IF(RIGHT(TEXT(AI60,"0.#"),1)=".",FALSE,TRUE)</formula>
    </cfRule>
    <cfRule type="expression" dxfId="2728" priority="13358">
      <formula>IF(RIGHT(TEXT(AI60,"0.#"),1)=".",TRUE,FALSE)</formula>
    </cfRule>
  </conditionalFormatting>
  <conditionalFormatting sqref="AM60">
    <cfRule type="expression" dxfId="2727" priority="13355">
      <formula>IF(RIGHT(TEXT(AM60,"0.#"),1)=".",FALSE,TRUE)</formula>
    </cfRule>
    <cfRule type="expression" dxfId="2726" priority="13356">
      <formula>IF(RIGHT(TEXT(AM60,"0.#"),1)=".",TRUE,FALSE)</formula>
    </cfRule>
  </conditionalFormatting>
  <conditionalFormatting sqref="AM61">
    <cfRule type="expression" dxfId="2725" priority="13353">
      <formula>IF(RIGHT(TEXT(AM61,"0.#"),1)=".",FALSE,TRUE)</formula>
    </cfRule>
    <cfRule type="expression" dxfId="2724" priority="13354">
      <formula>IF(RIGHT(TEXT(AM61,"0.#"),1)=".",TRUE,FALSE)</formula>
    </cfRule>
  </conditionalFormatting>
  <conditionalFormatting sqref="AM62">
    <cfRule type="expression" dxfId="2723" priority="13351">
      <formula>IF(RIGHT(TEXT(AM62,"0.#"),1)=".",FALSE,TRUE)</formula>
    </cfRule>
    <cfRule type="expression" dxfId="2722" priority="13352">
      <formula>IF(RIGHT(TEXT(AM62,"0.#"),1)=".",TRUE,FALSE)</formula>
    </cfRule>
  </conditionalFormatting>
  <conditionalFormatting sqref="AE87">
    <cfRule type="expression" dxfId="2721" priority="13337">
      <formula>IF(RIGHT(TEXT(AE87,"0.#"),1)=".",FALSE,TRUE)</formula>
    </cfRule>
    <cfRule type="expression" dxfId="2720" priority="13338">
      <formula>IF(RIGHT(TEXT(AE87,"0.#"),1)=".",TRUE,FALSE)</formula>
    </cfRule>
  </conditionalFormatting>
  <conditionalFormatting sqref="AE88">
    <cfRule type="expression" dxfId="2719" priority="13335">
      <formula>IF(RIGHT(TEXT(AE88,"0.#"),1)=".",FALSE,TRUE)</formula>
    </cfRule>
    <cfRule type="expression" dxfId="2718" priority="13336">
      <formula>IF(RIGHT(TEXT(AE88,"0.#"),1)=".",TRUE,FALSE)</formula>
    </cfRule>
  </conditionalFormatting>
  <conditionalFormatting sqref="AE89">
    <cfRule type="expression" dxfId="2717" priority="13333">
      <formula>IF(RIGHT(TEXT(AE89,"0.#"),1)=".",FALSE,TRUE)</formula>
    </cfRule>
    <cfRule type="expression" dxfId="2716" priority="13334">
      <formula>IF(RIGHT(TEXT(AE89,"0.#"),1)=".",TRUE,FALSE)</formula>
    </cfRule>
  </conditionalFormatting>
  <conditionalFormatting sqref="AI89">
    <cfRule type="expression" dxfId="2715" priority="13331">
      <formula>IF(RIGHT(TEXT(AI89,"0.#"),1)=".",FALSE,TRUE)</formula>
    </cfRule>
    <cfRule type="expression" dxfId="2714" priority="13332">
      <formula>IF(RIGHT(TEXT(AI89,"0.#"),1)=".",TRUE,FALSE)</formula>
    </cfRule>
  </conditionalFormatting>
  <conditionalFormatting sqref="AI88">
    <cfRule type="expression" dxfId="2713" priority="13329">
      <formula>IF(RIGHT(TEXT(AI88,"0.#"),1)=".",FALSE,TRUE)</formula>
    </cfRule>
    <cfRule type="expression" dxfId="2712" priority="13330">
      <formula>IF(RIGHT(TEXT(AI88,"0.#"),1)=".",TRUE,FALSE)</formula>
    </cfRule>
  </conditionalFormatting>
  <conditionalFormatting sqref="AI87">
    <cfRule type="expression" dxfId="2711" priority="13327">
      <formula>IF(RIGHT(TEXT(AI87,"0.#"),1)=".",FALSE,TRUE)</formula>
    </cfRule>
    <cfRule type="expression" dxfId="2710" priority="13328">
      <formula>IF(RIGHT(TEXT(AI87,"0.#"),1)=".",TRUE,FALSE)</formula>
    </cfRule>
  </conditionalFormatting>
  <conditionalFormatting sqref="AM88">
    <cfRule type="expression" dxfId="2709" priority="13323">
      <formula>IF(RIGHT(TEXT(AM88,"0.#"),1)=".",FALSE,TRUE)</formula>
    </cfRule>
    <cfRule type="expression" dxfId="2708" priority="13324">
      <formula>IF(RIGHT(TEXT(AM88,"0.#"),1)=".",TRUE,FALSE)</formula>
    </cfRule>
  </conditionalFormatting>
  <conditionalFormatting sqref="AM89">
    <cfRule type="expression" dxfId="2707" priority="13321">
      <formula>IF(RIGHT(TEXT(AM89,"0.#"),1)=".",FALSE,TRUE)</formula>
    </cfRule>
    <cfRule type="expression" dxfId="2706" priority="13322">
      <formula>IF(RIGHT(TEXT(AM89,"0.#"),1)=".",TRUE,FALSE)</formula>
    </cfRule>
  </conditionalFormatting>
  <conditionalFormatting sqref="AE92">
    <cfRule type="expression" dxfId="2705" priority="13307">
      <formula>IF(RIGHT(TEXT(AE92,"0.#"),1)=".",FALSE,TRUE)</formula>
    </cfRule>
    <cfRule type="expression" dxfId="2704" priority="13308">
      <formula>IF(RIGHT(TEXT(AE92,"0.#"),1)=".",TRUE,FALSE)</formula>
    </cfRule>
  </conditionalFormatting>
  <conditionalFormatting sqref="AE93">
    <cfRule type="expression" dxfId="2703" priority="13305">
      <formula>IF(RIGHT(TEXT(AE93,"0.#"),1)=".",FALSE,TRUE)</formula>
    </cfRule>
    <cfRule type="expression" dxfId="2702" priority="13306">
      <formula>IF(RIGHT(TEXT(AE93,"0.#"),1)=".",TRUE,FALSE)</formula>
    </cfRule>
  </conditionalFormatting>
  <conditionalFormatting sqref="AE94">
    <cfRule type="expression" dxfId="2701" priority="13303">
      <formula>IF(RIGHT(TEXT(AE94,"0.#"),1)=".",FALSE,TRUE)</formula>
    </cfRule>
    <cfRule type="expression" dxfId="2700" priority="13304">
      <formula>IF(RIGHT(TEXT(AE94,"0.#"),1)=".",TRUE,FALSE)</formula>
    </cfRule>
  </conditionalFormatting>
  <conditionalFormatting sqref="AI94">
    <cfRule type="expression" dxfId="2699" priority="13301">
      <formula>IF(RIGHT(TEXT(AI94,"0.#"),1)=".",FALSE,TRUE)</formula>
    </cfRule>
    <cfRule type="expression" dxfId="2698" priority="13302">
      <formula>IF(RIGHT(TEXT(AI94,"0.#"),1)=".",TRUE,FALSE)</formula>
    </cfRule>
  </conditionalFormatting>
  <conditionalFormatting sqref="AI93">
    <cfRule type="expression" dxfId="2697" priority="13299">
      <formula>IF(RIGHT(TEXT(AI93,"0.#"),1)=".",FALSE,TRUE)</formula>
    </cfRule>
    <cfRule type="expression" dxfId="2696" priority="13300">
      <formula>IF(RIGHT(TEXT(AI93,"0.#"),1)=".",TRUE,FALSE)</formula>
    </cfRule>
  </conditionalFormatting>
  <conditionalFormatting sqref="AI92">
    <cfRule type="expression" dxfId="2695" priority="13297">
      <formula>IF(RIGHT(TEXT(AI92,"0.#"),1)=".",FALSE,TRUE)</formula>
    </cfRule>
    <cfRule type="expression" dxfId="2694" priority="13298">
      <formula>IF(RIGHT(TEXT(AI92,"0.#"),1)=".",TRUE,FALSE)</formula>
    </cfRule>
  </conditionalFormatting>
  <conditionalFormatting sqref="AM92">
    <cfRule type="expression" dxfId="2693" priority="13295">
      <formula>IF(RIGHT(TEXT(AM92,"0.#"),1)=".",FALSE,TRUE)</formula>
    </cfRule>
    <cfRule type="expression" dxfId="2692" priority="13296">
      <formula>IF(RIGHT(TEXT(AM92,"0.#"),1)=".",TRUE,FALSE)</formula>
    </cfRule>
  </conditionalFormatting>
  <conditionalFormatting sqref="AM93">
    <cfRule type="expression" dxfId="2691" priority="13293">
      <formula>IF(RIGHT(TEXT(AM93,"0.#"),1)=".",FALSE,TRUE)</formula>
    </cfRule>
    <cfRule type="expression" dxfId="2690" priority="13294">
      <formula>IF(RIGHT(TEXT(AM93,"0.#"),1)=".",TRUE,FALSE)</formula>
    </cfRule>
  </conditionalFormatting>
  <conditionalFormatting sqref="AM94">
    <cfRule type="expression" dxfId="2689" priority="13291">
      <formula>IF(RIGHT(TEXT(AM94,"0.#"),1)=".",FALSE,TRUE)</formula>
    </cfRule>
    <cfRule type="expression" dxfId="2688" priority="13292">
      <formula>IF(RIGHT(TEXT(AM94,"0.#"),1)=".",TRUE,FALSE)</formula>
    </cfRule>
  </conditionalFormatting>
  <conditionalFormatting sqref="AE97">
    <cfRule type="expression" dxfId="2687" priority="13277">
      <formula>IF(RIGHT(TEXT(AE97,"0.#"),1)=".",FALSE,TRUE)</formula>
    </cfRule>
    <cfRule type="expression" dxfId="2686" priority="13278">
      <formula>IF(RIGHT(TEXT(AE97,"0.#"),1)=".",TRUE,FALSE)</formula>
    </cfRule>
  </conditionalFormatting>
  <conditionalFormatting sqref="AE98">
    <cfRule type="expression" dxfId="2685" priority="13275">
      <formula>IF(RIGHT(TEXT(AE98,"0.#"),1)=".",FALSE,TRUE)</formula>
    </cfRule>
    <cfRule type="expression" dxfId="2684" priority="13276">
      <formula>IF(RIGHT(TEXT(AE98,"0.#"),1)=".",TRUE,FALSE)</formula>
    </cfRule>
  </conditionalFormatting>
  <conditionalFormatting sqref="AE99">
    <cfRule type="expression" dxfId="2683" priority="13273">
      <formula>IF(RIGHT(TEXT(AE99,"0.#"),1)=".",FALSE,TRUE)</formula>
    </cfRule>
    <cfRule type="expression" dxfId="2682" priority="13274">
      <formula>IF(RIGHT(TEXT(AE99,"0.#"),1)=".",TRUE,FALSE)</formula>
    </cfRule>
  </conditionalFormatting>
  <conditionalFormatting sqref="AI99">
    <cfRule type="expression" dxfId="2681" priority="13271">
      <formula>IF(RIGHT(TEXT(AI99,"0.#"),1)=".",FALSE,TRUE)</formula>
    </cfRule>
    <cfRule type="expression" dxfId="2680" priority="13272">
      <formula>IF(RIGHT(TEXT(AI99,"0.#"),1)=".",TRUE,FALSE)</formula>
    </cfRule>
  </conditionalFormatting>
  <conditionalFormatting sqref="AI98">
    <cfRule type="expression" dxfId="2679" priority="13269">
      <formula>IF(RIGHT(TEXT(AI98,"0.#"),1)=".",FALSE,TRUE)</formula>
    </cfRule>
    <cfRule type="expression" dxfId="2678" priority="13270">
      <formula>IF(RIGHT(TEXT(AI98,"0.#"),1)=".",TRUE,FALSE)</formula>
    </cfRule>
  </conditionalFormatting>
  <conditionalFormatting sqref="AI97">
    <cfRule type="expression" dxfId="2677" priority="13267">
      <formula>IF(RIGHT(TEXT(AI97,"0.#"),1)=".",FALSE,TRUE)</formula>
    </cfRule>
    <cfRule type="expression" dxfId="2676" priority="13268">
      <formula>IF(RIGHT(TEXT(AI97,"0.#"),1)=".",TRUE,FALSE)</formula>
    </cfRule>
  </conditionalFormatting>
  <conditionalFormatting sqref="AM97">
    <cfRule type="expression" dxfId="2675" priority="13265">
      <formula>IF(RIGHT(TEXT(AM97,"0.#"),1)=".",FALSE,TRUE)</formula>
    </cfRule>
    <cfRule type="expression" dxfId="2674" priority="13266">
      <formula>IF(RIGHT(TEXT(AM97,"0.#"),1)=".",TRUE,FALSE)</formula>
    </cfRule>
  </conditionalFormatting>
  <conditionalFormatting sqref="AM98">
    <cfRule type="expression" dxfId="2673" priority="13263">
      <formula>IF(RIGHT(TEXT(AM98,"0.#"),1)=".",FALSE,TRUE)</formula>
    </cfRule>
    <cfRule type="expression" dxfId="2672" priority="13264">
      <formula>IF(RIGHT(TEXT(AM98,"0.#"),1)=".",TRUE,FALSE)</formula>
    </cfRule>
  </conditionalFormatting>
  <conditionalFormatting sqref="AM99">
    <cfRule type="expression" dxfId="2671" priority="13261">
      <formula>IF(RIGHT(TEXT(AM99,"0.#"),1)=".",FALSE,TRUE)</formula>
    </cfRule>
    <cfRule type="expression" dxfId="2670" priority="13262">
      <formula>IF(RIGHT(TEXT(AM99,"0.#"),1)=".",TRUE,FALSE)</formula>
    </cfRule>
  </conditionalFormatting>
  <conditionalFormatting sqref="AI101">
    <cfRule type="expression" dxfId="2669" priority="13247">
      <formula>IF(RIGHT(TEXT(AI101,"0.#"),1)=".",FALSE,TRUE)</formula>
    </cfRule>
    <cfRule type="expression" dxfId="2668" priority="13248">
      <formula>IF(RIGHT(TEXT(AI101,"0.#"),1)=".",TRUE,FALSE)</formula>
    </cfRule>
  </conditionalFormatting>
  <conditionalFormatting sqref="AM101">
    <cfRule type="expression" dxfId="2667" priority="13245">
      <formula>IF(RIGHT(TEXT(AM101,"0.#"),1)=".",FALSE,TRUE)</formula>
    </cfRule>
    <cfRule type="expression" dxfId="2666" priority="13246">
      <formula>IF(RIGHT(TEXT(AM101,"0.#"),1)=".",TRUE,FALSE)</formula>
    </cfRule>
  </conditionalFormatting>
  <conditionalFormatting sqref="AE102">
    <cfRule type="expression" dxfId="2665" priority="13243">
      <formula>IF(RIGHT(TEXT(AE102,"0.#"),1)=".",FALSE,TRUE)</formula>
    </cfRule>
    <cfRule type="expression" dxfId="2664" priority="13244">
      <formula>IF(RIGHT(TEXT(AE102,"0.#"),1)=".",TRUE,FALSE)</formula>
    </cfRule>
  </conditionalFormatting>
  <conditionalFormatting sqref="AI102">
    <cfRule type="expression" dxfId="2663" priority="13241">
      <formula>IF(RIGHT(TEXT(AI102,"0.#"),1)=".",FALSE,TRUE)</formula>
    </cfRule>
    <cfRule type="expression" dxfId="2662" priority="13242">
      <formula>IF(RIGHT(TEXT(AI102,"0.#"),1)=".",TRUE,FALSE)</formula>
    </cfRule>
  </conditionalFormatting>
  <conditionalFormatting sqref="AM102">
    <cfRule type="expression" dxfId="2661" priority="13239">
      <formula>IF(RIGHT(TEXT(AM102,"0.#"),1)=".",FALSE,TRUE)</formula>
    </cfRule>
    <cfRule type="expression" dxfId="2660" priority="13240">
      <formula>IF(RIGHT(TEXT(AM102,"0.#"),1)=".",TRUE,FALSE)</formula>
    </cfRule>
  </conditionalFormatting>
  <conditionalFormatting sqref="AQ102">
    <cfRule type="expression" dxfId="2659" priority="13237">
      <formula>IF(RIGHT(TEXT(AQ102,"0.#"),1)=".",FALSE,TRUE)</formula>
    </cfRule>
    <cfRule type="expression" dxfId="2658" priority="13238">
      <formula>IF(RIGHT(TEXT(AQ102,"0.#"),1)=".",TRUE,FALSE)</formula>
    </cfRule>
  </conditionalFormatting>
  <conditionalFormatting sqref="AE104">
    <cfRule type="expression" dxfId="2657" priority="13235">
      <formula>IF(RIGHT(TEXT(AE104,"0.#"),1)=".",FALSE,TRUE)</formula>
    </cfRule>
    <cfRule type="expression" dxfId="2656" priority="13236">
      <formula>IF(RIGHT(TEXT(AE104,"0.#"),1)=".",TRUE,FALSE)</formula>
    </cfRule>
  </conditionalFormatting>
  <conditionalFormatting sqref="AI104">
    <cfRule type="expression" dxfId="2655" priority="13233">
      <formula>IF(RIGHT(TEXT(AI104,"0.#"),1)=".",FALSE,TRUE)</formula>
    </cfRule>
    <cfRule type="expression" dxfId="2654" priority="13234">
      <formula>IF(RIGHT(TEXT(AI104,"0.#"),1)=".",TRUE,FALSE)</formula>
    </cfRule>
  </conditionalFormatting>
  <conditionalFormatting sqref="AE105">
    <cfRule type="expression" dxfId="2653" priority="13229">
      <formula>IF(RIGHT(TEXT(AE105,"0.#"),1)=".",FALSE,TRUE)</formula>
    </cfRule>
    <cfRule type="expression" dxfId="2652" priority="13230">
      <formula>IF(RIGHT(TEXT(AE105,"0.#"),1)=".",TRUE,FALSE)</formula>
    </cfRule>
  </conditionalFormatting>
  <conditionalFormatting sqref="AI105">
    <cfRule type="expression" dxfId="2651" priority="13227">
      <formula>IF(RIGHT(TEXT(AI105,"0.#"),1)=".",FALSE,TRUE)</formula>
    </cfRule>
    <cfRule type="expression" dxfId="2650" priority="13228">
      <formula>IF(RIGHT(TEXT(AI105,"0.#"),1)=".",TRUE,FALSE)</formula>
    </cfRule>
  </conditionalFormatting>
  <conditionalFormatting sqref="AM105">
    <cfRule type="expression" dxfId="2649" priority="13225">
      <formula>IF(RIGHT(TEXT(AM105,"0.#"),1)=".",FALSE,TRUE)</formula>
    </cfRule>
    <cfRule type="expression" dxfId="2648" priority="13226">
      <formula>IF(RIGHT(TEXT(AM105,"0.#"),1)=".",TRUE,FALSE)</formula>
    </cfRule>
  </conditionalFormatting>
  <conditionalFormatting sqref="AE107">
    <cfRule type="expression" dxfId="2647" priority="13221">
      <formula>IF(RIGHT(TEXT(AE107,"0.#"),1)=".",FALSE,TRUE)</formula>
    </cfRule>
    <cfRule type="expression" dxfId="2646" priority="13222">
      <formula>IF(RIGHT(TEXT(AE107,"0.#"),1)=".",TRUE,FALSE)</formula>
    </cfRule>
  </conditionalFormatting>
  <conditionalFormatting sqref="AI107">
    <cfRule type="expression" dxfId="2645" priority="13219">
      <formula>IF(RIGHT(TEXT(AI107,"0.#"),1)=".",FALSE,TRUE)</formula>
    </cfRule>
    <cfRule type="expression" dxfId="2644" priority="13220">
      <formula>IF(RIGHT(TEXT(AI107,"0.#"),1)=".",TRUE,FALSE)</formula>
    </cfRule>
  </conditionalFormatting>
  <conditionalFormatting sqref="AM107">
    <cfRule type="expression" dxfId="2643" priority="13217">
      <formula>IF(RIGHT(TEXT(AM107,"0.#"),1)=".",FALSE,TRUE)</formula>
    </cfRule>
    <cfRule type="expression" dxfId="2642" priority="13218">
      <formula>IF(RIGHT(TEXT(AM107,"0.#"),1)=".",TRUE,FALSE)</formula>
    </cfRule>
  </conditionalFormatting>
  <conditionalFormatting sqref="AE108">
    <cfRule type="expression" dxfId="2641" priority="13215">
      <formula>IF(RIGHT(TEXT(AE108,"0.#"),1)=".",FALSE,TRUE)</formula>
    </cfRule>
    <cfRule type="expression" dxfId="2640" priority="13216">
      <formula>IF(RIGHT(TEXT(AE108,"0.#"),1)=".",TRUE,FALSE)</formula>
    </cfRule>
  </conditionalFormatting>
  <conditionalFormatting sqref="AI108">
    <cfRule type="expression" dxfId="2639" priority="13213">
      <formula>IF(RIGHT(TEXT(AI108,"0.#"),1)=".",FALSE,TRUE)</formula>
    </cfRule>
    <cfRule type="expression" dxfId="2638" priority="13214">
      <formula>IF(RIGHT(TEXT(AI108,"0.#"),1)=".",TRUE,FALSE)</formula>
    </cfRule>
  </conditionalFormatting>
  <conditionalFormatting sqref="AM108">
    <cfRule type="expression" dxfId="2637" priority="13211">
      <formula>IF(RIGHT(TEXT(AM108,"0.#"),1)=".",FALSE,TRUE)</formula>
    </cfRule>
    <cfRule type="expression" dxfId="2636" priority="13212">
      <formula>IF(RIGHT(TEXT(AM108,"0.#"),1)=".",TRUE,FALSE)</formula>
    </cfRule>
  </conditionalFormatting>
  <conditionalFormatting sqref="AE110">
    <cfRule type="expression" dxfId="2635" priority="13207">
      <formula>IF(RIGHT(TEXT(AE110,"0.#"),1)=".",FALSE,TRUE)</formula>
    </cfRule>
    <cfRule type="expression" dxfId="2634" priority="13208">
      <formula>IF(RIGHT(TEXT(AE110,"0.#"),1)=".",TRUE,FALSE)</formula>
    </cfRule>
  </conditionalFormatting>
  <conditionalFormatting sqref="AI110">
    <cfRule type="expression" dxfId="2633" priority="13205">
      <formula>IF(RIGHT(TEXT(AI110,"0.#"),1)=".",FALSE,TRUE)</formula>
    </cfRule>
    <cfRule type="expression" dxfId="2632" priority="13206">
      <formula>IF(RIGHT(TEXT(AI110,"0.#"),1)=".",TRUE,FALSE)</formula>
    </cfRule>
  </conditionalFormatting>
  <conditionalFormatting sqref="AM110">
    <cfRule type="expression" dxfId="2631" priority="13203">
      <formula>IF(RIGHT(TEXT(AM110,"0.#"),1)=".",FALSE,TRUE)</formula>
    </cfRule>
    <cfRule type="expression" dxfId="2630" priority="13204">
      <formula>IF(RIGHT(TEXT(AM110,"0.#"),1)=".",TRUE,FALSE)</formula>
    </cfRule>
  </conditionalFormatting>
  <conditionalFormatting sqref="AE111">
    <cfRule type="expression" dxfId="2629" priority="13201">
      <formula>IF(RIGHT(TEXT(AE111,"0.#"),1)=".",FALSE,TRUE)</formula>
    </cfRule>
    <cfRule type="expression" dxfId="2628" priority="13202">
      <formula>IF(RIGHT(TEXT(AE111,"0.#"),1)=".",TRUE,FALSE)</formula>
    </cfRule>
  </conditionalFormatting>
  <conditionalFormatting sqref="AI111">
    <cfRule type="expression" dxfId="2627" priority="13199">
      <formula>IF(RIGHT(TEXT(AI111,"0.#"),1)=".",FALSE,TRUE)</formula>
    </cfRule>
    <cfRule type="expression" dxfId="2626" priority="13200">
      <formula>IF(RIGHT(TEXT(AI111,"0.#"),1)=".",TRUE,FALSE)</formula>
    </cfRule>
  </conditionalFormatting>
  <conditionalFormatting sqref="AM111">
    <cfRule type="expression" dxfId="2625" priority="13197">
      <formula>IF(RIGHT(TEXT(AM111,"0.#"),1)=".",FALSE,TRUE)</formula>
    </cfRule>
    <cfRule type="expression" dxfId="2624" priority="13198">
      <formula>IF(RIGHT(TEXT(AM111,"0.#"),1)=".",TRUE,FALSE)</formula>
    </cfRule>
  </conditionalFormatting>
  <conditionalFormatting sqref="AE113">
    <cfRule type="expression" dxfId="2623" priority="13193">
      <formula>IF(RIGHT(TEXT(AE113,"0.#"),1)=".",FALSE,TRUE)</formula>
    </cfRule>
    <cfRule type="expression" dxfId="2622" priority="13194">
      <formula>IF(RIGHT(TEXT(AE113,"0.#"),1)=".",TRUE,FALSE)</formula>
    </cfRule>
  </conditionalFormatting>
  <conditionalFormatting sqref="AI113">
    <cfRule type="expression" dxfId="2621" priority="13191">
      <formula>IF(RIGHT(TEXT(AI113,"0.#"),1)=".",FALSE,TRUE)</formula>
    </cfRule>
    <cfRule type="expression" dxfId="2620" priority="13192">
      <formula>IF(RIGHT(TEXT(AI113,"0.#"),1)=".",TRUE,FALSE)</formula>
    </cfRule>
  </conditionalFormatting>
  <conditionalFormatting sqref="AM113">
    <cfRule type="expression" dxfId="2619" priority="13189">
      <formula>IF(RIGHT(TEXT(AM113,"0.#"),1)=".",FALSE,TRUE)</formula>
    </cfRule>
    <cfRule type="expression" dxfId="2618" priority="13190">
      <formula>IF(RIGHT(TEXT(AM113,"0.#"),1)=".",TRUE,FALSE)</formula>
    </cfRule>
  </conditionalFormatting>
  <conditionalFormatting sqref="AE114">
    <cfRule type="expression" dxfId="2617" priority="13187">
      <formula>IF(RIGHT(TEXT(AE114,"0.#"),1)=".",FALSE,TRUE)</formula>
    </cfRule>
    <cfRule type="expression" dxfId="2616" priority="13188">
      <formula>IF(RIGHT(TEXT(AE114,"0.#"),1)=".",TRUE,FALSE)</formula>
    </cfRule>
  </conditionalFormatting>
  <conditionalFormatting sqref="AI114">
    <cfRule type="expression" dxfId="2615" priority="13185">
      <formula>IF(RIGHT(TEXT(AI114,"0.#"),1)=".",FALSE,TRUE)</formula>
    </cfRule>
    <cfRule type="expression" dxfId="2614" priority="13186">
      <formula>IF(RIGHT(TEXT(AI114,"0.#"),1)=".",TRUE,FALSE)</formula>
    </cfRule>
  </conditionalFormatting>
  <conditionalFormatting sqref="AM114">
    <cfRule type="expression" dxfId="2613" priority="13183">
      <formula>IF(RIGHT(TEXT(AM114,"0.#"),1)=".",FALSE,TRUE)</formula>
    </cfRule>
    <cfRule type="expression" dxfId="2612" priority="13184">
      <formula>IF(RIGHT(TEXT(AM114,"0.#"),1)=".",TRUE,FALSE)</formula>
    </cfRule>
  </conditionalFormatting>
  <conditionalFormatting sqref="AE116 AQ116">
    <cfRule type="expression" dxfId="2611" priority="13179">
      <formula>IF(RIGHT(TEXT(AE116,"0.#"),1)=".",FALSE,TRUE)</formula>
    </cfRule>
    <cfRule type="expression" dxfId="2610" priority="13180">
      <formula>IF(RIGHT(TEXT(AE116,"0.#"),1)=".",TRUE,FALSE)</formula>
    </cfRule>
  </conditionalFormatting>
  <conditionalFormatting sqref="AI116">
    <cfRule type="expression" dxfId="2609" priority="13177">
      <formula>IF(RIGHT(TEXT(AI116,"0.#"),1)=".",FALSE,TRUE)</formula>
    </cfRule>
    <cfRule type="expression" dxfId="2608" priority="13178">
      <formula>IF(RIGHT(TEXT(AI116,"0.#"),1)=".",TRUE,FALSE)</formula>
    </cfRule>
  </conditionalFormatting>
  <conditionalFormatting sqref="AM116">
    <cfRule type="expression" dxfId="2607" priority="13175">
      <formula>IF(RIGHT(TEXT(AM116,"0.#"),1)=".",FALSE,TRUE)</formula>
    </cfRule>
    <cfRule type="expression" dxfId="2606" priority="13176">
      <formula>IF(RIGHT(TEXT(AM116,"0.#"),1)=".",TRUE,FALSE)</formula>
    </cfRule>
  </conditionalFormatting>
  <conditionalFormatting sqref="AE117 AM117">
    <cfRule type="expression" dxfId="2605" priority="13173">
      <formula>IF(RIGHT(TEXT(AE117,"0.#"),1)=".",FALSE,TRUE)</formula>
    </cfRule>
    <cfRule type="expression" dxfId="2604" priority="13174">
      <formula>IF(RIGHT(TEXT(AE117,"0.#"),1)=".",TRUE,FALSE)</formula>
    </cfRule>
  </conditionalFormatting>
  <conditionalFormatting sqref="AI117">
    <cfRule type="expression" dxfId="2603" priority="13171">
      <formula>IF(RIGHT(TEXT(AI117,"0.#"),1)=".",FALSE,TRUE)</formula>
    </cfRule>
    <cfRule type="expression" dxfId="2602" priority="13172">
      <formula>IF(RIGHT(TEXT(AI117,"0.#"),1)=".",TRUE,FALSE)</formula>
    </cfRule>
  </conditionalFormatting>
  <conditionalFormatting sqref="AQ117">
    <cfRule type="expression" dxfId="2601" priority="13167">
      <formula>IF(RIGHT(TEXT(AQ117,"0.#"),1)=".",FALSE,TRUE)</formula>
    </cfRule>
    <cfRule type="expression" dxfId="2600" priority="13168">
      <formula>IF(RIGHT(TEXT(AQ117,"0.#"),1)=".",TRUE,FALSE)</formula>
    </cfRule>
  </conditionalFormatting>
  <conditionalFormatting sqref="AE119 AQ119">
    <cfRule type="expression" dxfId="2599" priority="13165">
      <formula>IF(RIGHT(TEXT(AE119,"0.#"),1)=".",FALSE,TRUE)</formula>
    </cfRule>
    <cfRule type="expression" dxfId="2598" priority="13166">
      <formula>IF(RIGHT(TEXT(AE119,"0.#"),1)=".",TRUE,FALSE)</formula>
    </cfRule>
  </conditionalFormatting>
  <conditionalFormatting sqref="AI119">
    <cfRule type="expression" dxfId="2597" priority="13163">
      <formula>IF(RIGHT(TEXT(AI119,"0.#"),1)=".",FALSE,TRUE)</formula>
    </cfRule>
    <cfRule type="expression" dxfId="2596" priority="13164">
      <formula>IF(RIGHT(TEXT(AI119,"0.#"),1)=".",TRUE,FALSE)</formula>
    </cfRule>
  </conditionalFormatting>
  <conditionalFormatting sqref="AM119">
    <cfRule type="expression" dxfId="2595" priority="13161">
      <formula>IF(RIGHT(TEXT(AM119,"0.#"),1)=".",FALSE,TRUE)</formula>
    </cfRule>
    <cfRule type="expression" dxfId="2594" priority="13162">
      <formula>IF(RIGHT(TEXT(AM119,"0.#"),1)=".",TRUE,FALSE)</formula>
    </cfRule>
  </conditionalFormatting>
  <conditionalFormatting sqref="AQ120">
    <cfRule type="expression" dxfId="2593" priority="13153">
      <formula>IF(RIGHT(TEXT(AQ120,"0.#"),1)=".",FALSE,TRUE)</formula>
    </cfRule>
    <cfRule type="expression" dxfId="2592" priority="13154">
      <formula>IF(RIGHT(TEXT(AQ120,"0.#"),1)=".",TRUE,FALSE)</formula>
    </cfRule>
  </conditionalFormatting>
  <conditionalFormatting sqref="AE122 AQ122">
    <cfRule type="expression" dxfId="2591" priority="13151">
      <formula>IF(RIGHT(TEXT(AE122,"0.#"),1)=".",FALSE,TRUE)</formula>
    </cfRule>
    <cfRule type="expression" dxfId="2590" priority="13152">
      <formula>IF(RIGHT(TEXT(AE122,"0.#"),1)=".",TRUE,FALSE)</formula>
    </cfRule>
  </conditionalFormatting>
  <conditionalFormatting sqref="AI122">
    <cfRule type="expression" dxfId="2589" priority="13149">
      <formula>IF(RIGHT(TEXT(AI122,"0.#"),1)=".",FALSE,TRUE)</formula>
    </cfRule>
    <cfRule type="expression" dxfId="2588" priority="13150">
      <formula>IF(RIGHT(TEXT(AI122,"0.#"),1)=".",TRUE,FALSE)</formula>
    </cfRule>
  </conditionalFormatting>
  <conditionalFormatting sqref="AM122">
    <cfRule type="expression" dxfId="2587" priority="13147">
      <formula>IF(RIGHT(TEXT(AM122,"0.#"),1)=".",FALSE,TRUE)</formula>
    </cfRule>
    <cfRule type="expression" dxfId="2586" priority="13148">
      <formula>IF(RIGHT(TEXT(AM122,"0.#"),1)=".",TRUE,FALSE)</formula>
    </cfRule>
  </conditionalFormatting>
  <conditionalFormatting sqref="AQ123">
    <cfRule type="expression" dxfId="2585" priority="13139">
      <formula>IF(RIGHT(TEXT(AQ123,"0.#"),1)=".",FALSE,TRUE)</formula>
    </cfRule>
    <cfRule type="expression" dxfId="2584" priority="13140">
      <formula>IF(RIGHT(TEXT(AQ123,"0.#"),1)=".",TRUE,FALSE)</formula>
    </cfRule>
  </conditionalFormatting>
  <conditionalFormatting sqref="AE125 AQ125">
    <cfRule type="expression" dxfId="2583" priority="13137">
      <formula>IF(RIGHT(TEXT(AE125,"0.#"),1)=".",FALSE,TRUE)</formula>
    </cfRule>
    <cfRule type="expression" dxfId="2582" priority="13138">
      <formula>IF(RIGHT(TEXT(AE125,"0.#"),1)=".",TRUE,FALSE)</formula>
    </cfRule>
  </conditionalFormatting>
  <conditionalFormatting sqref="AI125">
    <cfRule type="expression" dxfId="2581" priority="13135">
      <formula>IF(RIGHT(TEXT(AI125,"0.#"),1)=".",FALSE,TRUE)</formula>
    </cfRule>
    <cfRule type="expression" dxfId="2580" priority="13136">
      <formula>IF(RIGHT(TEXT(AI125,"0.#"),1)=".",TRUE,FALSE)</formula>
    </cfRule>
  </conditionalFormatting>
  <conditionalFormatting sqref="AM125">
    <cfRule type="expression" dxfId="2579" priority="13133">
      <formula>IF(RIGHT(TEXT(AM125,"0.#"),1)=".",FALSE,TRUE)</formula>
    </cfRule>
    <cfRule type="expression" dxfId="2578" priority="13134">
      <formula>IF(RIGHT(TEXT(AM125,"0.#"),1)=".",TRUE,FALSE)</formula>
    </cfRule>
  </conditionalFormatting>
  <conditionalFormatting sqref="AQ126">
    <cfRule type="expression" dxfId="2577" priority="13125">
      <formula>IF(RIGHT(TEXT(AQ126,"0.#"),1)=".",FALSE,TRUE)</formula>
    </cfRule>
    <cfRule type="expression" dxfId="2576" priority="13126">
      <formula>IF(RIGHT(TEXT(AQ126,"0.#"),1)=".",TRUE,FALSE)</formula>
    </cfRule>
  </conditionalFormatting>
  <conditionalFormatting sqref="AE128 AQ128">
    <cfRule type="expression" dxfId="2575" priority="13123">
      <formula>IF(RIGHT(TEXT(AE128,"0.#"),1)=".",FALSE,TRUE)</formula>
    </cfRule>
    <cfRule type="expression" dxfId="2574" priority="13124">
      <formula>IF(RIGHT(TEXT(AE128,"0.#"),1)=".",TRUE,FALSE)</formula>
    </cfRule>
  </conditionalFormatting>
  <conditionalFormatting sqref="AI128">
    <cfRule type="expression" dxfId="2573" priority="13121">
      <formula>IF(RIGHT(TEXT(AI128,"0.#"),1)=".",FALSE,TRUE)</formula>
    </cfRule>
    <cfRule type="expression" dxfId="2572" priority="13122">
      <formula>IF(RIGHT(TEXT(AI128,"0.#"),1)=".",TRUE,FALSE)</formula>
    </cfRule>
  </conditionalFormatting>
  <conditionalFormatting sqref="AM128">
    <cfRule type="expression" dxfId="2571" priority="13119">
      <formula>IF(RIGHT(TEXT(AM128,"0.#"),1)=".",FALSE,TRUE)</formula>
    </cfRule>
    <cfRule type="expression" dxfId="2570" priority="13120">
      <formula>IF(RIGHT(TEXT(AM128,"0.#"),1)=".",TRUE,FALSE)</formula>
    </cfRule>
  </conditionalFormatting>
  <conditionalFormatting sqref="AQ129">
    <cfRule type="expression" dxfId="2569" priority="13111">
      <formula>IF(RIGHT(TEXT(AQ129,"0.#"),1)=".",FALSE,TRUE)</formula>
    </cfRule>
    <cfRule type="expression" dxfId="2568" priority="13112">
      <formula>IF(RIGHT(TEXT(AQ129,"0.#"),1)=".",TRUE,FALSE)</formula>
    </cfRule>
  </conditionalFormatting>
  <conditionalFormatting sqref="AE75">
    <cfRule type="expression" dxfId="2567" priority="13109">
      <formula>IF(RIGHT(TEXT(AE75,"0.#"),1)=".",FALSE,TRUE)</formula>
    </cfRule>
    <cfRule type="expression" dxfId="2566" priority="13110">
      <formula>IF(RIGHT(TEXT(AE75,"0.#"),1)=".",TRUE,FALSE)</formula>
    </cfRule>
  </conditionalFormatting>
  <conditionalFormatting sqref="AE76">
    <cfRule type="expression" dxfId="2565" priority="13107">
      <formula>IF(RIGHT(TEXT(AE76,"0.#"),1)=".",FALSE,TRUE)</formula>
    </cfRule>
    <cfRule type="expression" dxfId="2564" priority="13108">
      <formula>IF(RIGHT(TEXT(AE76,"0.#"),1)=".",TRUE,FALSE)</formula>
    </cfRule>
  </conditionalFormatting>
  <conditionalFormatting sqref="AE77">
    <cfRule type="expression" dxfId="2563" priority="13105">
      <formula>IF(RIGHT(TEXT(AE77,"0.#"),1)=".",FALSE,TRUE)</formula>
    </cfRule>
    <cfRule type="expression" dxfId="2562" priority="13106">
      <formula>IF(RIGHT(TEXT(AE77,"0.#"),1)=".",TRUE,FALSE)</formula>
    </cfRule>
  </conditionalFormatting>
  <conditionalFormatting sqref="AI77">
    <cfRule type="expression" dxfId="2561" priority="13103">
      <formula>IF(RIGHT(TEXT(AI77,"0.#"),1)=".",FALSE,TRUE)</formula>
    </cfRule>
    <cfRule type="expression" dxfId="2560" priority="13104">
      <formula>IF(RIGHT(TEXT(AI77,"0.#"),1)=".",TRUE,FALSE)</formula>
    </cfRule>
  </conditionalFormatting>
  <conditionalFormatting sqref="AI76">
    <cfRule type="expression" dxfId="2559" priority="13101">
      <formula>IF(RIGHT(TEXT(AI76,"0.#"),1)=".",FALSE,TRUE)</formula>
    </cfRule>
    <cfRule type="expression" dxfId="2558" priority="13102">
      <formula>IF(RIGHT(TEXT(AI76,"0.#"),1)=".",TRUE,FALSE)</formula>
    </cfRule>
  </conditionalFormatting>
  <conditionalFormatting sqref="AI75">
    <cfRule type="expression" dxfId="2557" priority="13099">
      <formula>IF(RIGHT(TEXT(AI75,"0.#"),1)=".",FALSE,TRUE)</formula>
    </cfRule>
    <cfRule type="expression" dxfId="2556" priority="13100">
      <formula>IF(RIGHT(TEXT(AI75,"0.#"),1)=".",TRUE,FALSE)</formula>
    </cfRule>
  </conditionalFormatting>
  <conditionalFormatting sqref="AM75">
    <cfRule type="expression" dxfId="2555" priority="13097">
      <formula>IF(RIGHT(TEXT(AM75,"0.#"),1)=".",FALSE,TRUE)</formula>
    </cfRule>
    <cfRule type="expression" dxfId="2554" priority="13098">
      <formula>IF(RIGHT(TEXT(AM75,"0.#"),1)=".",TRUE,FALSE)</formula>
    </cfRule>
  </conditionalFormatting>
  <conditionalFormatting sqref="AM76">
    <cfRule type="expression" dxfId="2553" priority="13095">
      <formula>IF(RIGHT(TEXT(AM76,"0.#"),1)=".",FALSE,TRUE)</formula>
    </cfRule>
    <cfRule type="expression" dxfId="2552" priority="13096">
      <formula>IF(RIGHT(TEXT(AM76,"0.#"),1)=".",TRUE,FALSE)</formula>
    </cfRule>
  </conditionalFormatting>
  <conditionalFormatting sqref="AM77">
    <cfRule type="expression" dxfId="2551" priority="13093">
      <formula>IF(RIGHT(TEXT(AM77,"0.#"),1)=".",FALSE,TRUE)</formula>
    </cfRule>
    <cfRule type="expression" dxfId="2550" priority="13094">
      <formula>IF(RIGHT(TEXT(AM77,"0.#"),1)=".",TRUE,FALSE)</formula>
    </cfRule>
  </conditionalFormatting>
  <conditionalFormatting sqref="AE134:AE135 AI134:AI135 AM134:AM135 AQ134:AQ135 AU134:AU135">
    <cfRule type="expression" dxfId="2549" priority="13079">
      <formula>IF(RIGHT(TEXT(AE134,"0.#"),1)=".",FALSE,TRUE)</formula>
    </cfRule>
    <cfRule type="expression" dxfId="2548" priority="13080">
      <formula>IF(RIGHT(TEXT(AE134,"0.#"),1)=".",TRUE,FALSE)</formula>
    </cfRule>
  </conditionalFormatting>
  <conditionalFormatting sqref="AE433">
    <cfRule type="expression" dxfId="2547" priority="13049">
      <formula>IF(RIGHT(TEXT(AE433,"0.#"),1)=".",FALSE,TRUE)</formula>
    </cfRule>
    <cfRule type="expression" dxfId="2546" priority="13050">
      <formula>IF(RIGHT(TEXT(AE433,"0.#"),1)=".",TRUE,FALSE)</formula>
    </cfRule>
  </conditionalFormatting>
  <conditionalFormatting sqref="AM435">
    <cfRule type="expression" dxfId="2545" priority="13033">
      <formula>IF(RIGHT(TEXT(AM435,"0.#"),1)=".",FALSE,TRUE)</formula>
    </cfRule>
    <cfRule type="expression" dxfId="2544" priority="13034">
      <formula>IF(RIGHT(TEXT(AM435,"0.#"),1)=".",TRUE,FALSE)</formula>
    </cfRule>
  </conditionalFormatting>
  <conditionalFormatting sqref="AE434">
    <cfRule type="expression" dxfId="2543" priority="13047">
      <formula>IF(RIGHT(TEXT(AE434,"0.#"),1)=".",FALSE,TRUE)</formula>
    </cfRule>
    <cfRule type="expression" dxfId="2542" priority="13048">
      <formula>IF(RIGHT(TEXT(AE434,"0.#"),1)=".",TRUE,FALSE)</formula>
    </cfRule>
  </conditionalFormatting>
  <conditionalFormatting sqref="AE435">
    <cfRule type="expression" dxfId="2541" priority="13045">
      <formula>IF(RIGHT(TEXT(AE435,"0.#"),1)=".",FALSE,TRUE)</formula>
    </cfRule>
    <cfRule type="expression" dxfId="2540" priority="13046">
      <formula>IF(RIGHT(TEXT(AE435,"0.#"),1)=".",TRUE,FALSE)</formula>
    </cfRule>
  </conditionalFormatting>
  <conditionalFormatting sqref="AM433">
    <cfRule type="expression" dxfId="2539" priority="13037">
      <formula>IF(RIGHT(TEXT(AM433,"0.#"),1)=".",FALSE,TRUE)</formula>
    </cfRule>
    <cfRule type="expression" dxfId="2538" priority="13038">
      <formula>IF(RIGHT(TEXT(AM433,"0.#"),1)=".",TRUE,FALSE)</formula>
    </cfRule>
  </conditionalFormatting>
  <conditionalFormatting sqref="AM434">
    <cfRule type="expression" dxfId="2537" priority="13035">
      <formula>IF(RIGHT(TEXT(AM434,"0.#"),1)=".",FALSE,TRUE)</formula>
    </cfRule>
    <cfRule type="expression" dxfId="2536" priority="13036">
      <formula>IF(RIGHT(TEXT(AM434,"0.#"),1)=".",TRUE,FALSE)</formula>
    </cfRule>
  </conditionalFormatting>
  <conditionalFormatting sqref="AU433">
    <cfRule type="expression" dxfId="2535" priority="13025">
      <formula>IF(RIGHT(TEXT(AU433,"0.#"),1)=".",FALSE,TRUE)</formula>
    </cfRule>
    <cfRule type="expression" dxfId="2534" priority="13026">
      <formula>IF(RIGHT(TEXT(AU433,"0.#"),1)=".",TRUE,FALSE)</formula>
    </cfRule>
  </conditionalFormatting>
  <conditionalFormatting sqref="AU434">
    <cfRule type="expression" dxfId="2533" priority="13023">
      <formula>IF(RIGHT(TEXT(AU434,"0.#"),1)=".",FALSE,TRUE)</formula>
    </cfRule>
    <cfRule type="expression" dxfId="2532" priority="13024">
      <formula>IF(RIGHT(TEXT(AU434,"0.#"),1)=".",TRUE,FALSE)</formula>
    </cfRule>
  </conditionalFormatting>
  <conditionalFormatting sqref="AU435">
    <cfRule type="expression" dxfId="2531" priority="13021">
      <formula>IF(RIGHT(TEXT(AU435,"0.#"),1)=".",FALSE,TRUE)</formula>
    </cfRule>
    <cfRule type="expression" dxfId="2530" priority="13022">
      <formula>IF(RIGHT(TEXT(AU435,"0.#"),1)=".",TRUE,FALSE)</formula>
    </cfRule>
  </conditionalFormatting>
  <conditionalFormatting sqref="AI435">
    <cfRule type="expression" dxfId="2529" priority="12955">
      <formula>IF(RIGHT(TEXT(AI435,"0.#"),1)=".",FALSE,TRUE)</formula>
    </cfRule>
    <cfRule type="expression" dxfId="2528" priority="12956">
      <formula>IF(RIGHT(TEXT(AI435,"0.#"),1)=".",TRUE,FALSE)</formula>
    </cfRule>
  </conditionalFormatting>
  <conditionalFormatting sqref="AI433">
    <cfRule type="expression" dxfId="2527" priority="12959">
      <formula>IF(RIGHT(TEXT(AI433,"0.#"),1)=".",FALSE,TRUE)</formula>
    </cfRule>
    <cfRule type="expression" dxfId="2526" priority="12960">
      <formula>IF(RIGHT(TEXT(AI433,"0.#"),1)=".",TRUE,FALSE)</formula>
    </cfRule>
  </conditionalFormatting>
  <conditionalFormatting sqref="AI434">
    <cfRule type="expression" dxfId="2525" priority="12957">
      <formula>IF(RIGHT(TEXT(AI434,"0.#"),1)=".",FALSE,TRUE)</formula>
    </cfRule>
    <cfRule type="expression" dxfId="2524" priority="12958">
      <formula>IF(RIGHT(TEXT(AI434,"0.#"),1)=".",TRUE,FALSE)</formula>
    </cfRule>
  </conditionalFormatting>
  <conditionalFormatting sqref="AQ434">
    <cfRule type="expression" dxfId="2523" priority="12941">
      <formula>IF(RIGHT(TEXT(AQ434,"0.#"),1)=".",FALSE,TRUE)</formula>
    </cfRule>
    <cfRule type="expression" dxfId="2522" priority="12942">
      <formula>IF(RIGHT(TEXT(AQ434,"0.#"),1)=".",TRUE,FALSE)</formula>
    </cfRule>
  </conditionalFormatting>
  <conditionalFormatting sqref="AQ435">
    <cfRule type="expression" dxfId="2521" priority="12927">
      <formula>IF(RIGHT(TEXT(AQ435,"0.#"),1)=".",FALSE,TRUE)</formula>
    </cfRule>
    <cfRule type="expression" dxfId="2520" priority="12928">
      <formula>IF(RIGHT(TEXT(AQ435,"0.#"),1)=".",TRUE,FALSE)</formula>
    </cfRule>
  </conditionalFormatting>
  <conditionalFormatting sqref="AQ433">
    <cfRule type="expression" dxfId="2519" priority="12925">
      <formula>IF(RIGHT(TEXT(AQ433,"0.#"),1)=".",FALSE,TRUE)</formula>
    </cfRule>
    <cfRule type="expression" dxfId="2518" priority="12926">
      <formula>IF(RIGHT(TEXT(AQ433,"0.#"),1)=".",TRUE,FALSE)</formula>
    </cfRule>
  </conditionalFormatting>
  <conditionalFormatting sqref="AL839:AO866">
    <cfRule type="expression" dxfId="2517" priority="6649">
      <formula>IF(AND(AL839&gt;=0, RIGHT(TEXT(AL839,"0.#"),1)&lt;&gt;"."),TRUE,FALSE)</formula>
    </cfRule>
    <cfRule type="expression" dxfId="2516" priority="6650">
      <formula>IF(AND(AL839&gt;=0, RIGHT(TEXT(AL839,"0.#"),1)="."),TRUE,FALSE)</formula>
    </cfRule>
    <cfRule type="expression" dxfId="2515" priority="6651">
      <formula>IF(AND(AL839&lt;0, RIGHT(TEXT(AL839,"0.#"),1)&lt;&gt;"."),TRUE,FALSE)</formula>
    </cfRule>
    <cfRule type="expression" dxfId="2514" priority="6652">
      <formula>IF(AND(AL839&lt;0, RIGHT(TEXT(AL839,"0.#"),1)="."),TRUE,FALSE)</formula>
    </cfRule>
  </conditionalFormatting>
  <conditionalFormatting sqref="AQ53:AQ55">
    <cfRule type="expression" dxfId="2513" priority="4671">
      <formula>IF(RIGHT(TEXT(AQ53,"0.#"),1)=".",FALSE,TRUE)</formula>
    </cfRule>
    <cfRule type="expression" dxfId="2512" priority="4672">
      <formula>IF(RIGHT(TEXT(AQ53,"0.#"),1)=".",TRUE,FALSE)</formula>
    </cfRule>
  </conditionalFormatting>
  <conditionalFormatting sqref="AU53:AU55">
    <cfRule type="expression" dxfId="2511" priority="4669">
      <formula>IF(RIGHT(TEXT(AU53,"0.#"),1)=".",FALSE,TRUE)</formula>
    </cfRule>
    <cfRule type="expression" dxfId="2510" priority="4670">
      <formula>IF(RIGHT(TEXT(AU53,"0.#"),1)=".",TRUE,FALSE)</formula>
    </cfRule>
  </conditionalFormatting>
  <conditionalFormatting sqref="AQ60:AQ62">
    <cfRule type="expression" dxfId="2509" priority="4667">
      <formula>IF(RIGHT(TEXT(AQ60,"0.#"),1)=".",FALSE,TRUE)</formula>
    </cfRule>
    <cfRule type="expression" dxfId="2508" priority="4668">
      <formula>IF(RIGHT(TEXT(AQ60,"0.#"),1)=".",TRUE,FALSE)</formula>
    </cfRule>
  </conditionalFormatting>
  <conditionalFormatting sqref="AU60:AU62">
    <cfRule type="expression" dxfId="2507" priority="4665">
      <formula>IF(RIGHT(TEXT(AU60,"0.#"),1)=".",FALSE,TRUE)</formula>
    </cfRule>
    <cfRule type="expression" dxfId="2506" priority="4666">
      <formula>IF(RIGHT(TEXT(AU60,"0.#"),1)=".",TRUE,FALSE)</formula>
    </cfRule>
  </conditionalFormatting>
  <conditionalFormatting sqref="AQ75:AQ77">
    <cfRule type="expression" dxfId="2505" priority="4663">
      <formula>IF(RIGHT(TEXT(AQ75,"0.#"),1)=".",FALSE,TRUE)</formula>
    </cfRule>
    <cfRule type="expression" dxfId="2504" priority="4664">
      <formula>IF(RIGHT(TEXT(AQ75,"0.#"),1)=".",TRUE,FALSE)</formula>
    </cfRule>
  </conditionalFormatting>
  <conditionalFormatting sqref="AU75:AU77">
    <cfRule type="expression" dxfId="2503" priority="4661">
      <formula>IF(RIGHT(TEXT(AU75,"0.#"),1)=".",FALSE,TRUE)</formula>
    </cfRule>
    <cfRule type="expression" dxfId="2502" priority="4662">
      <formula>IF(RIGHT(TEXT(AU75,"0.#"),1)=".",TRUE,FALSE)</formula>
    </cfRule>
  </conditionalFormatting>
  <conditionalFormatting sqref="AQ87:AQ89">
    <cfRule type="expression" dxfId="2501" priority="4659">
      <formula>IF(RIGHT(TEXT(AQ87,"0.#"),1)=".",FALSE,TRUE)</formula>
    </cfRule>
    <cfRule type="expression" dxfId="2500" priority="4660">
      <formula>IF(RIGHT(TEXT(AQ87,"0.#"),1)=".",TRUE,FALSE)</formula>
    </cfRule>
  </conditionalFormatting>
  <conditionalFormatting sqref="AU87:AU89">
    <cfRule type="expression" dxfId="2499" priority="4657">
      <formula>IF(RIGHT(TEXT(AU87,"0.#"),1)=".",FALSE,TRUE)</formula>
    </cfRule>
    <cfRule type="expression" dxfId="2498" priority="4658">
      <formula>IF(RIGHT(TEXT(AU87,"0.#"),1)=".",TRUE,FALSE)</formula>
    </cfRule>
  </conditionalFormatting>
  <conditionalFormatting sqref="AQ92:AQ94">
    <cfRule type="expression" dxfId="2497" priority="4655">
      <formula>IF(RIGHT(TEXT(AQ92,"0.#"),1)=".",FALSE,TRUE)</formula>
    </cfRule>
    <cfRule type="expression" dxfId="2496" priority="4656">
      <formula>IF(RIGHT(TEXT(AQ92,"0.#"),1)=".",TRUE,FALSE)</formula>
    </cfRule>
  </conditionalFormatting>
  <conditionalFormatting sqref="AU92:AU94">
    <cfRule type="expression" dxfId="2495" priority="4653">
      <formula>IF(RIGHT(TEXT(AU92,"0.#"),1)=".",FALSE,TRUE)</formula>
    </cfRule>
    <cfRule type="expression" dxfId="2494" priority="4654">
      <formula>IF(RIGHT(TEXT(AU92,"0.#"),1)=".",TRUE,FALSE)</formula>
    </cfRule>
  </conditionalFormatting>
  <conditionalFormatting sqref="AQ97:AQ99">
    <cfRule type="expression" dxfId="2493" priority="4651">
      <formula>IF(RIGHT(TEXT(AQ97,"0.#"),1)=".",FALSE,TRUE)</formula>
    </cfRule>
    <cfRule type="expression" dxfId="2492" priority="4652">
      <formula>IF(RIGHT(TEXT(AQ97,"0.#"),1)=".",TRUE,FALSE)</formula>
    </cfRule>
  </conditionalFormatting>
  <conditionalFormatting sqref="AU97:AU99">
    <cfRule type="expression" dxfId="2491" priority="4649">
      <formula>IF(RIGHT(TEXT(AU97,"0.#"),1)=".",FALSE,TRUE)</formula>
    </cfRule>
    <cfRule type="expression" dxfId="2490" priority="4650">
      <formula>IF(RIGHT(TEXT(AU97,"0.#"),1)=".",TRUE,FALSE)</formula>
    </cfRule>
  </conditionalFormatting>
  <conditionalFormatting sqref="AE458">
    <cfRule type="expression" dxfId="2489" priority="4343">
      <formula>IF(RIGHT(TEXT(AE458,"0.#"),1)=".",FALSE,TRUE)</formula>
    </cfRule>
    <cfRule type="expression" dxfId="2488" priority="4344">
      <formula>IF(RIGHT(TEXT(AE458,"0.#"),1)=".",TRUE,FALSE)</formula>
    </cfRule>
  </conditionalFormatting>
  <conditionalFormatting sqref="AM460">
    <cfRule type="expression" dxfId="2487" priority="4333">
      <formula>IF(RIGHT(TEXT(AM460,"0.#"),1)=".",FALSE,TRUE)</formula>
    </cfRule>
    <cfRule type="expression" dxfId="2486" priority="4334">
      <formula>IF(RIGHT(TEXT(AM460,"0.#"),1)=".",TRUE,FALSE)</formula>
    </cfRule>
  </conditionalFormatting>
  <conditionalFormatting sqref="AE459">
    <cfRule type="expression" dxfId="2485" priority="4341">
      <formula>IF(RIGHT(TEXT(AE459,"0.#"),1)=".",FALSE,TRUE)</formula>
    </cfRule>
    <cfRule type="expression" dxfId="2484" priority="4342">
      <formula>IF(RIGHT(TEXT(AE459,"0.#"),1)=".",TRUE,FALSE)</formula>
    </cfRule>
  </conditionalFormatting>
  <conditionalFormatting sqref="AE460">
    <cfRule type="expression" dxfId="2483" priority="4339">
      <formula>IF(RIGHT(TEXT(AE460,"0.#"),1)=".",FALSE,TRUE)</formula>
    </cfRule>
    <cfRule type="expression" dxfId="2482" priority="4340">
      <formula>IF(RIGHT(TEXT(AE460,"0.#"),1)=".",TRUE,FALSE)</formula>
    </cfRule>
  </conditionalFormatting>
  <conditionalFormatting sqref="AM458">
    <cfRule type="expression" dxfId="2481" priority="4337">
      <formula>IF(RIGHT(TEXT(AM458,"0.#"),1)=".",FALSE,TRUE)</formula>
    </cfRule>
    <cfRule type="expression" dxfId="2480" priority="4338">
      <formula>IF(RIGHT(TEXT(AM458,"0.#"),1)=".",TRUE,FALSE)</formula>
    </cfRule>
  </conditionalFormatting>
  <conditionalFormatting sqref="AM459">
    <cfRule type="expression" dxfId="2479" priority="4335">
      <formula>IF(RIGHT(TEXT(AM459,"0.#"),1)=".",FALSE,TRUE)</formula>
    </cfRule>
    <cfRule type="expression" dxfId="2478" priority="4336">
      <formula>IF(RIGHT(TEXT(AM459,"0.#"),1)=".",TRUE,FALSE)</formula>
    </cfRule>
  </conditionalFormatting>
  <conditionalFormatting sqref="AU458">
    <cfRule type="expression" dxfId="2477" priority="4331">
      <formula>IF(RIGHT(TEXT(AU458,"0.#"),1)=".",FALSE,TRUE)</formula>
    </cfRule>
    <cfRule type="expression" dxfId="2476" priority="4332">
      <formula>IF(RIGHT(TEXT(AU458,"0.#"),1)=".",TRUE,FALSE)</formula>
    </cfRule>
  </conditionalFormatting>
  <conditionalFormatting sqref="AU459">
    <cfRule type="expression" dxfId="2475" priority="4329">
      <formula>IF(RIGHT(TEXT(AU459,"0.#"),1)=".",FALSE,TRUE)</formula>
    </cfRule>
    <cfRule type="expression" dxfId="2474" priority="4330">
      <formula>IF(RIGHT(TEXT(AU459,"0.#"),1)=".",TRUE,FALSE)</formula>
    </cfRule>
  </conditionalFormatting>
  <conditionalFormatting sqref="AU460">
    <cfRule type="expression" dxfId="2473" priority="4327">
      <formula>IF(RIGHT(TEXT(AU460,"0.#"),1)=".",FALSE,TRUE)</formula>
    </cfRule>
    <cfRule type="expression" dxfId="2472" priority="4328">
      <formula>IF(RIGHT(TEXT(AU460,"0.#"),1)=".",TRUE,FALSE)</formula>
    </cfRule>
  </conditionalFormatting>
  <conditionalFormatting sqref="AI460">
    <cfRule type="expression" dxfId="2471" priority="4321">
      <formula>IF(RIGHT(TEXT(AI460,"0.#"),1)=".",FALSE,TRUE)</formula>
    </cfRule>
    <cfRule type="expression" dxfId="2470" priority="4322">
      <formula>IF(RIGHT(TEXT(AI460,"0.#"),1)=".",TRUE,FALSE)</formula>
    </cfRule>
  </conditionalFormatting>
  <conditionalFormatting sqref="AI458">
    <cfRule type="expression" dxfId="2469" priority="4325">
      <formula>IF(RIGHT(TEXT(AI458,"0.#"),1)=".",FALSE,TRUE)</formula>
    </cfRule>
    <cfRule type="expression" dxfId="2468" priority="4326">
      <formula>IF(RIGHT(TEXT(AI458,"0.#"),1)=".",TRUE,FALSE)</formula>
    </cfRule>
  </conditionalFormatting>
  <conditionalFormatting sqref="AI459">
    <cfRule type="expression" dxfId="2467" priority="4323">
      <formula>IF(RIGHT(TEXT(AI459,"0.#"),1)=".",FALSE,TRUE)</formula>
    </cfRule>
    <cfRule type="expression" dxfId="2466" priority="4324">
      <formula>IF(RIGHT(TEXT(AI459,"0.#"),1)=".",TRUE,FALSE)</formula>
    </cfRule>
  </conditionalFormatting>
  <conditionalFormatting sqref="AQ459">
    <cfRule type="expression" dxfId="2465" priority="4319">
      <formula>IF(RIGHT(TEXT(AQ459,"0.#"),1)=".",FALSE,TRUE)</formula>
    </cfRule>
    <cfRule type="expression" dxfId="2464" priority="4320">
      <formula>IF(RIGHT(TEXT(AQ459,"0.#"),1)=".",TRUE,FALSE)</formula>
    </cfRule>
  </conditionalFormatting>
  <conditionalFormatting sqref="AQ460">
    <cfRule type="expression" dxfId="2463" priority="4317">
      <formula>IF(RIGHT(TEXT(AQ460,"0.#"),1)=".",FALSE,TRUE)</formula>
    </cfRule>
    <cfRule type="expression" dxfId="2462" priority="4318">
      <formula>IF(RIGHT(TEXT(AQ460,"0.#"),1)=".",TRUE,FALSE)</formula>
    </cfRule>
  </conditionalFormatting>
  <conditionalFormatting sqref="AQ458">
    <cfRule type="expression" dxfId="2461" priority="4315">
      <formula>IF(RIGHT(TEXT(AQ458,"0.#"),1)=".",FALSE,TRUE)</formula>
    </cfRule>
    <cfRule type="expression" dxfId="2460" priority="4316">
      <formula>IF(RIGHT(TEXT(AQ458,"0.#"),1)=".",TRUE,FALSE)</formula>
    </cfRule>
  </conditionalFormatting>
  <conditionalFormatting sqref="AE120">
    <cfRule type="expression" dxfId="2459" priority="2993">
      <formula>IF(RIGHT(TEXT(AE120,"0.#"),1)=".",FALSE,TRUE)</formula>
    </cfRule>
    <cfRule type="expression" dxfId="2458" priority="2994">
      <formula>IF(RIGHT(TEXT(AE120,"0.#"),1)=".",TRUE,FALSE)</formula>
    </cfRule>
  </conditionalFormatting>
  <conditionalFormatting sqref="AI126">
    <cfRule type="expression" dxfId="2457" priority="2983">
      <formula>IF(RIGHT(TEXT(AI126,"0.#"),1)=".",FALSE,TRUE)</formula>
    </cfRule>
    <cfRule type="expression" dxfId="2456" priority="2984">
      <formula>IF(RIGHT(TEXT(AI126,"0.#"),1)=".",TRUE,FALSE)</formula>
    </cfRule>
  </conditionalFormatting>
  <conditionalFormatting sqref="AI120">
    <cfRule type="expression" dxfId="2455" priority="2991">
      <formula>IF(RIGHT(TEXT(AI120,"0.#"),1)=".",FALSE,TRUE)</formula>
    </cfRule>
    <cfRule type="expression" dxfId="2454" priority="2992">
      <formula>IF(RIGHT(TEXT(AI120,"0.#"),1)=".",TRUE,FALSE)</formula>
    </cfRule>
  </conditionalFormatting>
  <conditionalFormatting sqref="AE123 AM123">
    <cfRule type="expression" dxfId="2453" priority="2989">
      <formula>IF(RIGHT(TEXT(AE123,"0.#"),1)=".",FALSE,TRUE)</formula>
    </cfRule>
    <cfRule type="expression" dxfId="2452" priority="2990">
      <formula>IF(RIGHT(TEXT(AE123,"0.#"),1)=".",TRUE,FALSE)</formula>
    </cfRule>
  </conditionalFormatting>
  <conditionalFormatting sqref="AI123">
    <cfRule type="expression" dxfId="2451" priority="2987">
      <formula>IF(RIGHT(TEXT(AI123,"0.#"),1)=".",FALSE,TRUE)</formula>
    </cfRule>
    <cfRule type="expression" dxfId="2450" priority="2988">
      <formula>IF(RIGHT(TEXT(AI123,"0.#"),1)=".",TRUE,FALSE)</formula>
    </cfRule>
  </conditionalFormatting>
  <conditionalFormatting sqref="AE126 AM126">
    <cfRule type="expression" dxfId="2449" priority="2985">
      <formula>IF(RIGHT(TEXT(AE126,"0.#"),1)=".",FALSE,TRUE)</formula>
    </cfRule>
    <cfRule type="expression" dxfId="2448" priority="2986">
      <formula>IF(RIGHT(TEXT(AE126,"0.#"),1)=".",TRUE,FALSE)</formula>
    </cfRule>
  </conditionalFormatting>
  <conditionalFormatting sqref="AE129 AM129">
    <cfRule type="expression" dxfId="2447" priority="2981">
      <formula>IF(RIGHT(TEXT(AE129,"0.#"),1)=".",FALSE,TRUE)</formula>
    </cfRule>
    <cfRule type="expression" dxfId="2446" priority="2982">
      <formula>IF(RIGHT(TEXT(AE129,"0.#"),1)=".",TRUE,FALSE)</formula>
    </cfRule>
  </conditionalFormatting>
  <conditionalFormatting sqref="AI129">
    <cfRule type="expression" dxfId="2445" priority="2979">
      <formula>IF(RIGHT(TEXT(AI129,"0.#"),1)=".",FALSE,TRUE)</formula>
    </cfRule>
    <cfRule type="expression" dxfId="2444" priority="2980">
      <formula>IF(RIGHT(TEXT(AI129,"0.#"),1)=".",TRUE,FALSE)</formula>
    </cfRule>
  </conditionalFormatting>
  <conditionalFormatting sqref="Y839:Y866">
    <cfRule type="expression" dxfId="2443" priority="2977">
      <formula>IF(RIGHT(TEXT(Y839,"0.#"),1)=".",FALSE,TRUE)</formula>
    </cfRule>
    <cfRule type="expression" dxfId="2442" priority="2978">
      <formula>IF(RIGHT(TEXT(Y839,"0.#"),1)=".",TRUE,FALSE)</formula>
    </cfRule>
  </conditionalFormatting>
  <conditionalFormatting sqref="AU518">
    <cfRule type="expression" dxfId="2441" priority="1487">
      <formula>IF(RIGHT(TEXT(AU518,"0.#"),1)=".",FALSE,TRUE)</formula>
    </cfRule>
    <cfRule type="expression" dxfId="2440" priority="1488">
      <formula>IF(RIGHT(TEXT(AU518,"0.#"),1)=".",TRUE,FALSE)</formula>
    </cfRule>
  </conditionalFormatting>
  <conditionalFormatting sqref="AQ551">
    <cfRule type="expression" dxfId="2439" priority="1263">
      <formula>IF(RIGHT(TEXT(AQ551,"0.#"),1)=".",FALSE,TRUE)</formula>
    </cfRule>
    <cfRule type="expression" dxfId="2438" priority="1264">
      <formula>IF(RIGHT(TEXT(AQ551,"0.#"),1)=".",TRUE,FALSE)</formula>
    </cfRule>
  </conditionalFormatting>
  <conditionalFormatting sqref="AE556">
    <cfRule type="expression" dxfId="2437" priority="1261">
      <formula>IF(RIGHT(TEXT(AE556,"0.#"),1)=".",FALSE,TRUE)</formula>
    </cfRule>
    <cfRule type="expression" dxfId="2436" priority="1262">
      <formula>IF(RIGHT(TEXT(AE556,"0.#"),1)=".",TRUE,FALSE)</formula>
    </cfRule>
  </conditionalFormatting>
  <conditionalFormatting sqref="AE557">
    <cfRule type="expression" dxfId="2435" priority="1259">
      <formula>IF(RIGHT(TEXT(AE557,"0.#"),1)=".",FALSE,TRUE)</formula>
    </cfRule>
    <cfRule type="expression" dxfId="2434" priority="1260">
      <formula>IF(RIGHT(TEXT(AE557,"0.#"),1)=".",TRUE,FALSE)</formula>
    </cfRule>
  </conditionalFormatting>
  <conditionalFormatting sqref="AE558">
    <cfRule type="expression" dxfId="2433" priority="1257">
      <formula>IF(RIGHT(TEXT(AE558,"0.#"),1)=".",FALSE,TRUE)</formula>
    </cfRule>
    <cfRule type="expression" dxfId="2432" priority="1258">
      <formula>IF(RIGHT(TEXT(AE558,"0.#"),1)=".",TRUE,FALSE)</formula>
    </cfRule>
  </conditionalFormatting>
  <conditionalFormatting sqref="AU556">
    <cfRule type="expression" dxfId="2431" priority="1249">
      <formula>IF(RIGHT(TEXT(AU556,"0.#"),1)=".",FALSE,TRUE)</formula>
    </cfRule>
    <cfRule type="expression" dxfId="2430" priority="1250">
      <formula>IF(RIGHT(TEXT(AU556,"0.#"),1)=".",TRUE,FALSE)</formula>
    </cfRule>
  </conditionalFormatting>
  <conditionalFormatting sqref="AU557">
    <cfRule type="expression" dxfId="2429" priority="1247">
      <formula>IF(RIGHT(TEXT(AU557,"0.#"),1)=".",FALSE,TRUE)</formula>
    </cfRule>
    <cfRule type="expression" dxfId="2428" priority="1248">
      <formula>IF(RIGHT(TEXT(AU557,"0.#"),1)=".",TRUE,FALSE)</formula>
    </cfRule>
  </conditionalFormatting>
  <conditionalFormatting sqref="AU558">
    <cfRule type="expression" dxfId="2427" priority="1245">
      <formula>IF(RIGHT(TEXT(AU558,"0.#"),1)=".",FALSE,TRUE)</formula>
    </cfRule>
    <cfRule type="expression" dxfId="2426" priority="1246">
      <formula>IF(RIGHT(TEXT(AU558,"0.#"),1)=".",TRUE,FALSE)</formula>
    </cfRule>
  </conditionalFormatting>
  <conditionalFormatting sqref="AQ557">
    <cfRule type="expression" dxfId="2425" priority="1237">
      <formula>IF(RIGHT(TEXT(AQ557,"0.#"),1)=".",FALSE,TRUE)</formula>
    </cfRule>
    <cfRule type="expression" dxfId="2424" priority="1238">
      <formula>IF(RIGHT(TEXT(AQ557,"0.#"),1)=".",TRUE,FALSE)</formula>
    </cfRule>
  </conditionalFormatting>
  <conditionalFormatting sqref="AQ558">
    <cfRule type="expression" dxfId="2423" priority="1235">
      <formula>IF(RIGHT(TEXT(AQ558,"0.#"),1)=".",FALSE,TRUE)</formula>
    </cfRule>
    <cfRule type="expression" dxfId="2422" priority="1236">
      <formula>IF(RIGHT(TEXT(AQ558,"0.#"),1)=".",TRUE,FALSE)</formula>
    </cfRule>
  </conditionalFormatting>
  <conditionalFormatting sqref="AQ556">
    <cfRule type="expression" dxfId="2421" priority="1233">
      <formula>IF(RIGHT(TEXT(AQ556,"0.#"),1)=".",FALSE,TRUE)</formula>
    </cfRule>
    <cfRule type="expression" dxfId="2420" priority="1234">
      <formula>IF(RIGHT(TEXT(AQ556,"0.#"),1)=".",TRUE,FALSE)</formula>
    </cfRule>
  </conditionalFormatting>
  <conditionalFormatting sqref="AE561">
    <cfRule type="expression" dxfId="2419" priority="1231">
      <formula>IF(RIGHT(TEXT(AE561,"0.#"),1)=".",FALSE,TRUE)</formula>
    </cfRule>
    <cfRule type="expression" dxfId="2418" priority="1232">
      <formula>IF(RIGHT(TEXT(AE561,"0.#"),1)=".",TRUE,FALSE)</formula>
    </cfRule>
  </conditionalFormatting>
  <conditionalFormatting sqref="AE562">
    <cfRule type="expression" dxfId="2417" priority="1229">
      <formula>IF(RIGHT(TEXT(AE562,"0.#"),1)=".",FALSE,TRUE)</formula>
    </cfRule>
    <cfRule type="expression" dxfId="2416" priority="1230">
      <formula>IF(RIGHT(TEXT(AE562,"0.#"),1)=".",TRUE,FALSE)</formula>
    </cfRule>
  </conditionalFormatting>
  <conditionalFormatting sqref="AE563">
    <cfRule type="expression" dxfId="2415" priority="1227">
      <formula>IF(RIGHT(TEXT(AE563,"0.#"),1)=".",FALSE,TRUE)</formula>
    </cfRule>
    <cfRule type="expression" dxfId="2414" priority="1228">
      <formula>IF(RIGHT(TEXT(AE563,"0.#"),1)=".",TRUE,FALSE)</formula>
    </cfRule>
  </conditionalFormatting>
  <conditionalFormatting sqref="AL1102:AO1131">
    <cfRule type="expression" dxfId="2413" priority="2883">
      <formula>IF(AND(AL1102&gt;=0, RIGHT(TEXT(AL1102,"0.#"),1)&lt;&gt;"."),TRUE,FALSE)</formula>
    </cfRule>
    <cfRule type="expression" dxfId="2412" priority="2884">
      <formula>IF(AND(AL1102&gt;=0, RIGHT(TEXT(AL1102,"0.#"),1)="."),TRUE,FALSE)</formula>
    </cfRule>
    <cfRule type="expression" dxfId="2411" priority="2885">
      <formula>IF(AND(AL1102&lt;0, RIGHT(TEXT(AL1102,"0.#"),1)&lt;&gt;"."),TRUE,FALSE)</formula>
    </cfRule>
    <cfRule type="expression" dxfId="2410" priority="2886">
      <formula>IF(AND(AL1102&lt;0, RIGHT(TEXT(AL1102,"0.#"),1)="."),TRUE,FALSE)</formula>
    </cfRule>
  </conditionalFormatting>
  <conditionalFormatting sqref="Y1102:Y1131">
    <cfRule type="expression" dxfId="2409" priority="2881">
      <formula>IF(RIGHT(TEXT(Y1102,"0.#"),1)=".",FALSE,TRUE)</formula>
    </cfRule>
    <cfRule type="expression" dxfId="2408" priority="2882">
      <formula>IF(RIGHT(TEXT(Y1102,"0.#"),1)=".",TRUE,FALSE)</formula>
    </cfRule>
  </conditionalFormatting>
  <conditionalFormatting sqref="AQ553">
    <cfRule type="expression" dxfId="2407" priority="1265">
      <formula>IF(RIGHT(TEXT(AQ553,"0.#"),1)=".",FALSE,TRUE)</formula>
    </cfRule>
    <cfRule type="expression" dxfId="2406" priority="1266">
      <formula>IF(RIGHT(TEXT(AQ553,"0.#"),1)=".",TRUE,FALSE)</formula>
    </cfRule>
  </conditionalFormatting>
  <conditionalFormatting sqref="AU552">
    <cfRule type="expression" dxfId="2405" priority="1277">
      <formula>IF(RIGHT(TEXT(AU552,"0.#"),1)=".",FALSE,TRUE)</formula>
    </cfRule>
    <cfRule type="expression" dxfId="2404" priority="1278">
      <formula>IF(RIGHT(TEXT(AU552,"0.#"),1)=".",TRUE,FALSE)</formula>
    </cfRule>
  </conditionalFormatting>
  <conditionalFormatting sqref="AE552">
    <cfRule type="expression" dxfId="2403" priority="1289">
      <formula>IF(RIGHT(TEXT(AE552,"0.#"),1)=".",FALSE,TRUE)</formula>
    </cfRule>
    <cfRule type="expression" dxfId="2402" priority="1290">
      <formula>IF(RIGHT(TEXT(AE552,"0.#"),1)=".",TRUE,FALSE)</formula>
    </cfRule>
  </conditionalFormatting>
  <conditionalFormatting sqref="AQ548">
    <cfRule type="expression" dxfId="2401" priority="1295">
      <formula>IF(RIGHT(TEXT(AQ548,"0.#"),1)=".",FALSE,TRUE)</formula>
    </cfRule>
    <cfRule type="expression" dxfId="2400" priority="1296">
      <formula>IF(RIGHT(TEXT(AQ548,"0.#"),1)=".",TRUE,FALSE)</formula>
    </cfRule>
  </conditionalFormatting>
  <conditionalFormatting sqref="AL837:AO838">
    <cfRule type="expression" dxfId="2399" priority="2835">
      <formula>IF(AND(AL837&gt;=0, RIGHT(TEXT(AL837,"0.#"),1)&lt;&gt;"."),TRUE,FALSE)</formula>
    </cfRule>
    <cfRule type="expression" dxfId="2398" priority="2836">
      <formula>IF(AND(AL837&gt;=0, RIGHT(TEXT(AL837,"0.#"),1)="."),TRUE,FALSE)</formula>
    </cfRule>
    <cfRule type="expression" dxfId="2397" priority="2837">
      <formula>IF(AND(AL837&lt;0, RIGHT(TEXT(AL837,"0.#"),1)&lt;&gt;"."),TRUE,FALSE)</formula>
    </cfRule>
    <cfRule type="expression" dxfId="2396" priority="2838">
      <formula>IF(AND(AL837&lt;0, RIGHT(TEXT(AL837,"0.#"),1)="."),TRUE,FALSE)</formula>
    </cfRule>
  </conditionalFormatting>
  <conditionalFormatting sqref="Y837:Y838">
    <cfRule type="expression" dxfId="2395" priority="2833">
      <formula>IF(RIGHT(TEXT(Y837,"0.#"),1)=".",FALSE,TRUE)</formula>
    </cfRule>
    <cfRule type="expression" dxfId="2394" priority="2834">
      <formula>IF(RIGHT(TEXT(Y837,"0.#"),1)=".",TRUE,FALSE)</formula>
    </cfRule>
  </conditionalFormatting>
  <conditionalFormatting sqref="AE492">
    <cfRule type="expression" dxfId="2393" priority="1621">
      <formula>IF(RIGHT(TEXT(AE492,"0.#"),1)=".",FALSE,TRUE)</formula>
    </cfRule>
    <cfRule type="expression" dxfId="2392" priority="1622">
      <formula>IF(RIGHT(TEXT(AE492,"0.#"),1)=".",TRUE,FALSE)</formula>
    </cfRule>
  </conditionalFormatting>
  <conditionalFormatting sqref="AE493">
    <cfRule type="expression" dxfId="2391" priority="1619">
      <formula>IF(RIGHT(TEXT(AE493,"0.#"),1)=".",FALSE,TRUE)</formula>
    </cfRule>
    <cfRule type="expression" dxfId="2390" priority="1620">
      <formula>IF(RIGHT(TEXT(AE493,"0.#"),1)=".",TRUE,FALSE)</formula>
    </cfRule>
  </conditionalFormatting>
  <conditionalFormatting sqref="AE494">
    <cfRule type="expression" dxfId="2389" priority="1617">
      <formula>IF(RIGHT(TEXT(AE494,"0.#"),1)=".",FALSE,TRUE)</formula>
    </cfRule>
    <cfRule type="expression" dxfId="2388" priority="1618">
      <formula>IF(RIGHT(TEXT(AE494,"0.#"),1)=".",TRUE,FALSE)</formula>
    </cfRule>
  </conditionalFormatting>
  <conditionalFormatting sqref="AQ493">
    <cfRule type="expression" dxfId="2387" priority="1597">
      <formula>IF(RIGHT(TEXT(AQ493,"0.#"),1)=".",FALSE,TRUE)</formula>
    </cfRule>
    <cfRule type="expression" dxfId="2386" priority="1598">
      <formula>IF(RIGHT(TEXT(AQ493,"0.#"),1)=".",TRUE,FALSE)</formula>
    </cfRule>
  </conditionalFormatting>
  <conditionalFormatting sqref="AQ494">
    <cfRule type="expression" dxfId="2385" priority="1595">
      <formula>IF(RIGHT(TEXT(AQ494,"0.#"),1)=".",FALSE,TRUE)</formula>
    </cfRule>
    <cfRule type="expression" dxfId="2384" priority="1596">
      <formula>IF(RIGHT(TEXT(AQ494,"0.#"),1)=".",TRUE,FALSE)</formula>
    </cfRule>
  </conditionalFormatting>
  <conditionalFormatting sqref="AQ492">
    <cfRule type="expression" dxfId="2383" priority="1593">
      <formula>IF(RIGHT(TEXT(AQ492,"0.#"),1)=".",FALSE,TRUE)</formula>
    </cfRule>
    <cfRule type="expression" dxfId="2382" priority="1594">
      <formula>IF(RIGHT(TEXT(AQ492,"0.#"),1)=".",TRUE,FALSE)</formula>
    </cfRule>
  </conditionalFormatting>
  <conditionalFormatting sqref="AU494">
    <cfRule type="expression" dxfId="2381" priority="1605">
      <formula>IF(RIGHT(TEXT(AU494,"0.#"),1)=".",FALSE,TRUE)</formula>
    </cfRule>
    <cfRule type="expression" dxfId="2380" priority="1606">
      <formula>IF(RIGHT(TEXT(AU494,"0.#"),1)=".",TRUE,FALSE)</formula>
    </cfRule>
  </conditionalFormatting>
  <conditionalFormatting sqref="AU492">
    <cfRule type="expression" dxfId="2379" priority="1609">
      <formula>IF(RIGHT(TEXT(AU492,"0.#"),1)=".",FALSE,TRUE)</formula>
    </cfRule>
    <cfRule type="expression" dxfId="2378" priority="1610">
      <formula>IF(RIGHT(TEXT(AU492,"0.#"),1)=".",TRUE,FALSE)</formula>
    </cfRule>
  </conditionalFormatting>
  <conditionalFormatting sqref="AU493">
    <cfRule type="expression" dxfId="2377" priority="1607">
      <formula>IF(RIGHT(TEXT(AU493,"0.#"),1)=".",FALSE,TRUE)</formula>
    </cfRule>
    <cfRule type="expression" dxfId="2376" priority="1608">
      <formula>IF(RIGHT(TEXT(AU493,"0.#"),1)=".",TRUE,FALSE)</formula>
    </cfRule>
  </conditionalFormatting>
  <conditionalFormatting sqref="AU583">
    <cfRule type="expression" dxfId="2375" priority="1125">
      <formula>IF(RIGHT(TEXT(AU583,"0.#"),1)=".",FALSE,TRUE)</formula>
    </cfRule>
    <cfRule type="expression" dxfId="2374" priority="1126">
      <formula>IF(RIGHT(TEXT(AU583,"0.#"),1)=".",TRUE,FALSE)</formula>
    </cfRule>
  </conditionalFormatting>
  <conditionalFormatting sqref="AU582">
    <cfRule type="expression" dxfId="2373" priority="1127">
      <formula>IF(RIGHT(TEXT(AU582,"0.#"),1)=".",FALSE,TRUE)</formula>
    </cfRule>
    <cfRule type="expression" dxfId="2372" priority="1128">
      <formula>IF(RIGHT(TEXT(AU582,"0.#"),1)=".",TRUE,FALSE)</formula>
    </cfRule>
  </conditionalFormatting>
  <conditionalFormatting sqref="AE499">
    <cfRule type="expression" dxfId="2371" priority="1587">
      <formula>IF(RIGHT(TEXT(AE499,"0.#"),1)=".",FALSE,TRUE)</formula>
    </cfRule>
    <cfRule type="expression" dxfId="2370" priority="1588">
      <formula>IF(RIGHT(TEXT(AE499,"0.#"),1)=".",TRUE,FALSE)</formula>
    </cfRule>
  </conditionalFormatting>
  <conditionalFormatting sqref="AE497">
    <cfRule type="expression" dxfId="2369" priority="1591">
      <formula>IF(RIGHT(TEXT(AE497,"0.#"),1)=".",FALSE,TRUE)</formula>
    </cfRule>
    <cfRule type="expression" dxfId="2368" priority="1592">
      <formula>IF(RIGHT(TEXT(AE497,"0.#"),1)=".",TRUE,FALSE)</formula>
    </cfRule>
  </conditionalFormatting>
  <conditionalFormatting sqref="AE498">
    <cfRule type="expression" dxfId="2367" priority="1589">
      <formula>IF(RIGHT(TEXT(AE498,"0.#"),1)=".",FALSE,TRUE)</formula>
    </cfRule>
    <cfRule type="expression" dxfId="2366" priority="1590">
      <formula>IF(RIGHT(TEXT(AE498,"0.#"),1)=".",TRUE,FALSE)</formula>
    </cfRule>
  </conditionalFormatting>
  <conditionalFormatting sqref="AU499">
    <cfRule type="expression" dxfId="2365" priority="1575">
      <formula>IF(RIGHT(TEXT(AU499,"0.#"),1)=".",FALSE,TRUE)</formula>
    </cfRule>
    <cfRule type="expression" dxfId="2364" priority="1576">
      <formula>IF(RIGHT(TEXT(AU499,"0.#"),1)=".",TRUE,FALSE)</formula>
    </cfRule>
  </conditionalFormatting>
  <conditionalFormatting sqref="AU497">
    <cfRule type="expression" dxfId="2363" priority="1579">
      <formula>IF(RIGHT(TEXT(AU497,"0.#"),1)=".",FALSE,TRUE)</formula>
    </cfRule>
    <cfRule type="expression" dxfId="2362" priority="1580">
      <formula>IF(RIGHT(TEXT(AU497,"0.#"),1)=".",TRUE,FALSE)</formula>
    </cfRule>
  </conditionalFormatting>
  <conditionalFormatting sqref="AU498">
    <cfRule type="expression" dxfId="2361" priority="1577">
      <formula>IF(RIGHT(TEXT(AU498,"0.#"),1)=".",FALSE,TRUE)</formula>
    </cfRule>
    <cfRule type="expression" dxfId="2360" priority="1578">
      <formula>IF(RIGHT(TEXT(AU498,"0.#"),1)=".",TRUE,FALSE)</formula>
    </cfRule>
  </conditionalFormatting>
  <conditionalFormatting sqref="AQ497">
    <cfRule type="expression" dxfId="2359" priority="1563">
      <formula>IF(RIGHT(TEXT(AQ497,"0.#"),1)=".",FALSE,TRUE)</formula>
    </cfRule>
    <cfRule type="expression" dxfId="2358" priority="1564">
      <formula>IF(RIGHT(TEXT(AQ497,"0.#"),1)=".",TRUE,FALSE)</formula>
    </cfRule>
  </conditionalFormatting>
  <conditionalFormatting sqref="AQ498">
    <cfRule type="expression" dxfId="2357" priority="1567">
      <formula>IF(RIGHT(TEXT(AQ498,"0.#"),1)=".",FALSE,TRUE)</formula>
    </cfRule>
    <cfRule type="expression" dxfId="2356" priority="1568">
      <formula>IF(RIGHT(TEXT(AQ498,"0.#"),1)=".",TRUE,FALSE)</formula>
    </cfRule>
  </conditionalFormatting>
  <conditionalFormatting sqref="AQ499">
    <cfRule type="expression" dxfId="2355" priority="1565">
      <formula>IF(RIGHT(TEXT(AQ499,"0.#"),1)=".",FALSE,TRUE)</formula>
    </cfRule>
    <cfRule type="expression" dxfId="2354" priority="1566">
      <formula>IF(RIGHT(TEXT(AQ499,"0.#"),1)=".",TRUE,FALSE)</formula>
    </cfRule>
  </conditionalFormatting>
  <conditionalFormatting sqref="AE504">
    <cfRule type="expression" dxfId="2353" priority="1557">
      <formula>IF(RIGHT(TEXT(AE504,"0.#"),1)=".",FALSE,TRUE)</formula>
    </cfRule>
    <cfRule type="expression" dxfId="2352" priority="1558">
      <formula>IF(RIGHT(TEXT(AE504,"0.#"),1)=".",TRUE,FALSE)</formula>
    </cfRule>
  </conditionalFormatting>
  <conditionalFormatting sqref="AE502">
    <cfRule type="expression" dxfId="2351" priority="1561">
      <formula>IF(RIGHT(TEXT(AE502,"0.#"),1)=".",FALSE,TRUE)</formula>
    </cfRule>
    <cfRule type="expression" dxfId="2350" priority="1562">
      <formula>IF(RIGHT(TEXT(AE502,"0.#"),1)=".",TRUE,FALSE)</formula>
    </cfRule>
  </conditionalFormatting>
  <conditionalFormatting sqref="AE503">
    <cfRule type="expression" dxfId="2349" priority="1559">
      <formula>IF(RIGHT(TEXT(AE503,"0.#"),1)=".",FALSE,TRUE)</formula>
    </cfRule>
    <cfRule type="expression" dxfId="2348" priority="1560">
      <formula>IF(RIGHT(TEXT(AE503,"0.#"),1)=".",TRUE,FALSE)</formula>
    </cfRule>
  </conditionalFormatting>
  <conditionalFormatting sqref="AU504">
    <cfRule type="expression" dxfId="2347" priority="1545">
      <formula>IF(RIGHT(TEXT(AU504,"0.#"),1)=".",FALSE,TRUE)</formula>
    </cfRule>
    <cfRule type="expression" dxfId="2346" priority="1546">
      <formula>IF(RIGHT(TEXT(AU504,"0.#"),1)=".",TRUE,FALSE)</formula>
    </cfRule>
  </conditionalFormatting>
  <conditionalFormatting sqref="AU502">
    <cfRule type="expression" dxfId="2345" priority="1549">
      <formula>IF(RIGHT(TEXT(AU502,"0.#"),1)=".",FALSE,TRUE)</formula>
    </cfRule>
    <cfRule type="expression" dxfId="2344" priority="1550">
      <formula>IF(RIGHT(TEXT(AU502,"0.#"),1)=".",TRUE,FALSE)</formula>
    </cfRule>
  </conditionalFormatting>
  <conditionalFormatting sqref="AU503">
    <cfRule type="expression" dxfId="2343" priority="1547">
      <formula>IF(RIGHT(TEXT(AU503,"0.#"),1)=".",FALSE,TRUE)</formula>
    </cfRule>
    <cfRule type="expression" dxfId="2342" priority="1548">
      <formula>IF(RIGHT(TEXT(AU503,"0.#"),1)=".",TRUE,FALSE)</formula>
    </cfRule>
  </conditionalFormatting>
  <conditionalFormatting sqref="AQ502">
    <cfRule type="expression" dxfId="2341" priority="1533">
      <formula>IF(RIGHT(TEXT(AQ502,"0.#"),1)=".",FALSE,TRUE)</formula>
    </cfRule>
    <cfRule type="expression" dxfId="2340" priority="1534">
      <formula>IF(RIGHT(TEXT(AQ502,"0.#"),1)=".",TRUE,FALSE)</formula>
    </cfRule>
  </conditionalFormatting>
  <conditionalFormatting sqref="AQ503">
    <cfRule type="expression" dxfId="2339" priority="1537">
      <formula>IF(RIGHT(TEXT(AQ503,"0.#"),1)=".",FALSE,TRUE)</formula>
    </cfRule>
    <cfRule type="expression" dxfId="2338" priority="1538">
      <formula>IF(RIGHT(TEXT(AQ503,"0.#"),1)=".",TRUE,FALSE)</formula>
    </cfRule>
  </conditionalFormatting>
  <conditionalFormatting sqref="AQ504">
    <cfRule type="expression" dxfId="2337" priority="1535">
      <formula>IF(RIGHT(TEXT(AQ504,"0.#"),1)=".",FALSE,TRUE)</formula>
    </cfRule>
    <cfRule type="expression" dxfId="2336" priority="1536">
      <formula>IF(RIGHT(TEXT(AQ504,"0.#"),1)=".",TRUE,FALSE)</formula>
    </cfRule>
  </conditionalFormatting>
  <conditionalFormatting sqref="AE509">
    <cfRule type="expression" dxfId="2335" priority="1527">
      <formula>IF(RIGHT(TEXT(AE509,"0.#"),1)=".",FALSE,TRUE)</formula>
    </cfRule>
    <cfRule type="expression" dxfId="2334" priority="1528">
      <formula>IF(RIGHT(TEXT(AE509,"0.#"),1)=".",TRUE,FALSE)</formula>
    </cfRule>
  </conditionalFormatting>
  <conditionalFormatting sqref="AE507">
    <cfRule type="expression" dxfId="2333" priority="1531">
      <formula>IF(RIGHT(TEXT(AE507,"0.#"),1)=".",FALSE,TRUE)</formula>
    </cfRule>
    <cfRule type="expression" dxfId="2332" priority="1532">
      <formula>IF(RIGHT(TEXT(AE507,"0.#"),1)=".",TRUE,FALSE)</formula>
    </cfRule>
  </conditionalFormatting>
  <conditionalFormatting sqref="AE508">
    <cfRule type="expression" dxfId="2331" priority="1529">
      <formula>IF(RIGHT(TEXT(AE508,"0.#"),1)=".",FALSE,TRUE)</formula>
    </cfRule>
    <cfRule type="expression" dxfId="2330" priority="1530">
      <formula>IF(RIGHT(TEXT(AE508,"0.#"),1)=".",TRUE,FALSE)</formula>
    </cfRule>
  </conditionalFormatting>
  <conditionalFormatting sqref="AU509">
    <cfRule type="expression" dxfId="2329" priority="1515">
      <formula>IF(RIGHT(TEXT(AU509,"0.#"),1)=".",FALSE,TRUE)</formula>
    </cfRule>
    <cfRule type="expression" dxfId="2328" priority="1516">
      <formula>IF(RIGHT(TEXT(AU509,"0.#"),1)=".",TRUE,FALSE)</formula>
    </cfRule>
  </conditionalFormatting>
  <conditionalFormatting sqref="AU507">
    <cfRule type="expression" dxfId="2327" priority="1519">
      <formula>IF(RIGHT(TEXT(AU507,"0.#"),1)=".",FALSE,TRUE)</formula>
    </cfRule>
    <cfRule type="expression" dxfId="2326" priority="1520">
      <formula>IF(RIGHT(TEXT(AU507,"0.#"),1)=".",TRUE,FALSE)</formula>
    </cfRule>
  </conditionalFormatting>
  <conditionalFormatting sqref="AU508">
    <cfRule type="expression" dxfId="2325" priority="1517">
      <formula>IF(RIGHT(TEXT(AU508,"0.#"),1)=".",FALSE,TRUE)</formula>
    </cfRule>
    <cfRule type="expression" dxfId="2324" priority="1518">
      <formula>IF(RIGHT(TEXT(AU508,"0.#"),1)=".",TRUE,FALSE)</formula>
    </cfRule>
  </conditionalFormatting>
  <conditionalFormatting sqref="AQ507">
    <cfRule type="expression" dxfId="2323" priority="1503">
      <formula>IF(RIGHT(TEXT(AQ507,"0.#"),1)=".",FALSE,TRUE)</formula>
    </cfRule>
    <cfRule type="expression" dxfId="2322" priority="1504">
      <formula>IF(RIGHT(TEXT(AQ507,"0.#"),1)=".",TRUE,FALSE)</formula>
    </cfRule>
  </conditionalFormatting>
  <conditionalFormatting sqref="AQ508">
    <cfRule type="expression" dxfId="2321" priority="1507">
      <formula>IF(RIGHT(TEXT(AQ508,"0.#"),1)=".",FALSE,TRUE)</formula>
    </cfRule>
    <cfRule type="expression" dxfId="2320" priority="1508">
      <formula>IF(RIGHT(TEXT(AQ508,"0.#"),1)=".",TRUE,FALSE)</formula>
    </cfRule>
  </conditionalFormatting>
  <conditionalFormatting sqref="AQ509">
    <cfRule type="expression" dxfId="2319" priority="1505">
      <formula>IF(RIGHT(TEXT(AQ509,"0.#"),1)=".",FALSE,TRUE)</formula>
    </cfRule>
    <cfRule type="expression" dxfId="2318" priority="1506">
      <formula>IF(RIGHT(TEXT(AQ509,"0.#"),1)=".",TRUE,FALSE)</formula>
    </cfRule>
  </conditionalFormatting>
  <conditionalFormatting sqref="AE465">
    <cfRule type="expression" dxfId="2317" priority="1797">
      <formula>IF(RIGHT(TEXT(AE465,"0.#"),1)=".",FALSE,TRUE)</formula>
    </cfRule>
    <cfRule type="expression" dxfId="2316" priority="1798">
      <formula>IF(RIGHT(TEXT(AE465,"0.#"),1)=".",TRUE,FALSE)</formula>
    </cfRule>
  </conditionalFormatting>
  <conditionalFormatting sqref="AE463">
    <cfRule type="expression" dxfId="2315" priority="1801">
      <formula>IF(RIGHT(TEXT(AE463,"0.#"),1)=".",FALSE,TRUE)</formula>
    </cfRule>
    <cfRule type="expression" dxfId="2314" priority="1802">
      <formula>IF(RIGHT(TEXT(AE463,"0.#"),1)=".",TRUE,FALSE)</formula>
    </cfRule>
  </conditionalFormatting>
  <conditionalFormatting sqref="AE464">
    <cfRule type="expression" dxfId="2313" priority="1799">
      <formula>IF(RIGHT(TEXT(AE464,"0.#"),1)=".",FALSE,TRUE)</formula>
    </cfRule>
    <cfRule type="expression" dxfId="2312" priority="1800">
      <formula>IF(RIGHT(TEXT(AE464,"0.#"),1)=".",TRUE,FALSE)</formula>
    </cfRule>
  </conditionalFormatting>
  <conditionalFormatting sqref="AM465">
    <cfRule type="expression" dxfId="2311" priority="1791">
      <formula>IF(RIGHT(TEXT(AM465,"0.#"),1)=".",FALSE,TRUE)</formula>
    </cfRule>
    <cfRule type="expression" dxfId="2310" priority="1792">
      <formula>IF(RIGHT(TEXT(AM465,"0.#"),1)=".",TRUE,FALSE)</formula>
    </cfRule>
  </conditionalFormatting>
  <conditionalFormatting sqref="AM463">
    <cfRule type="expression" dxfId="2309" priority="1795">
      <formula>IF(RIGHT(TEXT(AM463,"0.#"),1)=".",FALSE,TRUE)</formula>
    </cfRule>
    <cfRule type="expression" dxfId="2308" priority="1796">
      <formula>IF(RIGHT(TEXT(AM463,"0.#"),1)=".",TRUE,FALSE)</formula>
    </cfRule>
  </conditionalFormatting>
  <conditionalFormatting sqref="AM464">
    <cfRule type="expression" dxfId="2307" priority="1793">
      <formula>IF(RIGHT(TEXT(AM464,"0.#"),1)=".",FALSE,TRUE)</formula>
    </cfRule>
    <cfRule type="expression" dxfId="2306" priority="1794">
      <formula>IF(RIGHT(TEXT(AM464,"0.#"),1)=".",TRUE,FALSE)</formula>
    </cfRule>
  </conditionalFormatting>
  <conditionalFormatting sqref="AU465">
    <cfRule type="expression" dxfId="2305" priority="1785">
      <formula>IF(RIGHT(TEXT(AU465,"0.#"),1)=".",FALSE,TRUE)</formula>
    </cfRule>
    <cfRule type="expression" dxfId="2304" priority="1786">
      <formula>IF(RIGHT(TEXT(AU465,"0.#"),1)=".",TRUE,FALSE)</formula>
    </cfRule>
  </conditionalFormatting>
  <conditionalFormatting sqref="AU463">
    <cfRule type="expression" dxfId="2303" priority="1789">
      <formula>IF(RIGHT(TEXT(AU463,"0.#"),1)=".",FALSE,TRUE)</formula>
    </cfRule>
    <cfRule type="expression" dxfId="2302" priority="1790">
      <formula>IF(RIGHT(TEXT(AU463,"0.#"),1)=".",TRUE,FALSE)</formula>
    </cfRule>
  </conditionalFormatting>
  <conditionalFormatting sqref="AU464">
    <cfRule type="expression" dxfId="2301" priority="1787">
      <formula>IF(RIGHT(TEXT(AU464,"0.#"),1)=".",FALSE,TRUE)</formula>
    </cfRule>
    <cfRule type="expression" dxfId="2300" priority="1788">
      <formula>IF(RIGHT(TEXT(AU464,"0.#"),1)=".",TRUE,FALSE)</formula>
    </cfRule>
  </conditionalFormatting>
  <conditionalFormatting sqref="AI465">
    <cfRule type="expression" dxfId="2299" priority="1779">
      <formula>IF(RIGHT(TEXT(AI465,"0.#"),1)=".",FALSE,TRUE)</formula>
    </cfRule>
    <cfRule type="expression" dxfId="2298" priority="1780">
      <formula>IF(RIGHT(TEXT(AI465,"0.#"),1)=".",TRUE,FALSE)</formula>
    </cfRule>
  </conditionalFormatting>
  <conditionalFormatting sqref="AI463">
    <cfRule type="expression" dxfId="2297" priority="1783">
      <formula>IF(RIGHT(TEXT(AI463,"0.#"),1)=".",FALSE,TRUE)</formula>
    </cfRule>
    <cfRule type="expression" dxfId="2296" priority="1784">
      <formula>IF(RIGHT(TEXT(AI463,"0.#"),1)=".",TRUE,FALSE)</formula>
    </cfRule>
  </conditionalFormatting>
  <conditionalFormatting sqref="AI464">
    <cfRule type="expression" dxfId="2295" priority="1781">
      <formula>IF(RIGHT(TEXT(AI464,"0.#"),1)=".",FALSE,TRUE)</formula>
    </cfRule>
    <cfRule type="expression" dxfId="2294" priority="1782">
      <formula>IF(RIGHT(TEXT(AI464,"0.#"),1)=".",TRUE,FALSE)</formula>
    </cfRule>
  </conditionalFormatting>
  <conditionalFormatting sqref="AQ463">
    <cfRule type="expression" dxfId="2293" priority="1773">
      <formula>IF(RIGHT(TEXT(AQ463,"0.#"),1)=".",FALSE,TRUE)</formula>
    </cfRule>
    <cfRule type="expression" dxfId="2292" priority="1774">
      <formula>IF(RIGHT(TEXT(AQ463,"0.#"),1)=".",TRUE,FALSE)</formula>
    </cfRule>
  </conditionalFormatting>
  <conditionalFormatting sqref="AQ464">
    <cfRule type="expression" dxfId="2291" priority="1777">
      <formula>IF(RIGHT(TEXT(AQ464,"0.#"),1)=".",FALSE,TRUE)</formula>
    </cfRule>
    <cfRule type="expression" dxfId="2290" priority="1778">
      <formula>IF(RIGHT(TEXT(AQ464,"0.#"),1)=".",TRUE,FALSE)</formula>
    </cfRule>
  </conditionalFormatting>
  <conditionalFormatting sqref="AQ465">
    <cfRule type="expression" dxfId="2289" priority="1775">
      <formula>IF(RIGHT(TEXT(AQ465,"0.#"),1)=".",FALSE,TRUE)</formula>
    </cfRule>
    <cfRule type="expression" dxfId="2288" priority="1776">
      <formula>IF(RIGHT(TEXT(AQ465,"0.#"),1)=".",TRUE,FALSE)</formula>
    </cfRule>
  </conditionalFormatting>
  <conditionalFormatting sqref="AE470">
    <cfRule type="expression" dxfId="2287" priority="1767">
      <formula>IF(RIGHT(TEXT(AE470,"0.#"),1)=".",FALSE,TRUE)</formula>
    </cfRule>
    <cfRule type="expression" dxfId="2286" priority="1768">
      <formula>IF(RIGHT(TEXT(AE470,"0.#"),1)=".",TRUE,FALSE)</formula>
    </cfRule>
  </conditionalFormatting>
  <conditionalFormatting sqref="AE468">
    <cfRule type="expression" dxfId="2285" priority="1771">
      <formula>IF(RIGHT(TEXT(AE468,"0.#"),1)=".",FALSE,TRUE)</formula>
    </cfRule>
    <cfRule type="expression" dxfId="2284" priority="1772">
      <formula>IF(RIGHT(TEXT(AE468,"0.#"),1)=".",TRUE,FALSE)</formula>
    </cfRule>
  </conditionalFormatting>
  <conditionalFormatting sqref="AE469">
    <cfRule type="expression" dxfId="2283" priority="1769">
      <formula>IF(RIGHT(TEXT(AE469,"0.#"),1)=".",FALSE,TRUE)</formula>
    </cfRule>
    <cfRule type="expression" dxfId="2282" priority="1770">
      <formula>IF(RIGHT(TEXT(AE469,"0.#"),1)=".",TRUE,FALSE)</formula>
    </cfRule>
  </conditionalFormatting>
  <conditionalFormatting sqref="AM470">
    <cfRule type="expression" dxfId="2281" priority="1761">
      <formula>IF(RIGHT(TEXT(AM470,"0.#"),1)=".",FALSE,TRUE)</formula>
    </cfRule>
    <cfRule type="expression" dxfId="2280" priority="1762">
      <formula>IF(RIGHT(TEXT(AM470,"0.#"),1)=".",TRUE,FALSE)</formula>
    </cfRule>
  </conditionalFormatting>
  <conditionalFormatting sqref="AM468">
    <cfRule type="expression" dxfId="2279" priority="1765">
      <formula>IF(RIGHT(TEXT(AM468,"0.#"),1)=".",FALSE,TRUE)</formula>
    </cfRule>
    <cfRule type="expression" dxfId="2278" priority="1766">
      <formula>IF(RIGHT(TEXT(AM468,"0.#"),1)=".",TRUE,FALSE)</formula>
    </cfRule>
  </conditionalFormatting>
  <conditionalFormatting sqref="AM469">
    <cfRule type="expression" dxfId="2277" priority="1763">
      <formula>IF(RIGHT(TEXT(AM469,"0.#"),1)=".",FALSE,TRUE)</formula>
    </cfRule>
    <cfRule type="expression" dxfId="2276" priority="1764">
      <formula>IF(RIGHT(TEXT(AM469,"0.#"),1)=".",TRUE,FALSE)</formula>
    </cfRule>
  </conditionalFormatting>
  <conditionalFormatting sqref="AU470">
    <cfRule type="expression" dxfId="2275" priority="1755">
      <formula>IF(RIGHT(TEXT(AU470,"0.#"),1)=".",FALSE,TRUE)</formula>
    </cfRule>
    <cfRule type="expression" dxfId="2274" priority="1756">
      <formula>IF(RIGHT(TEXT(AU470,"0.#"),1)=".",TRUE,FALSE)</formula>
    </cfRule>
  </conditionalFormatting>
  <conditionalFormatting sqref="AU468">
    <cfRule type="expression" dxfId="2273" priority="1759">
      <formula>IF(RIGHT(TEXT(AU468,"0.#"),1)=".",FALSE,TRUE)</formula>
    </cfRule>
    <cfRule type="expression" dxfId="2272" priority="1760">
      <formula>IF(RIGHT(TEXT(AU468,"0.#"),1)=".",TRUE,FALSE)</formula>
    </cfRule>
  </conditionalFormatting>
  <conditionalFormatting sqref="AU469">
    <cfRule type="expression" dxfId="2271" priority="1757">
      <formula>IF(RIGHT(TEXT(AU469,"0.#"),1)=".",FALSE,TRUE)</formula>
    </cfRule>
    <cfRule type="expression" dxfId="2270" priority="1758">
      <formula>IF(RIGHT(TEXT(AU469,"0.#"),1)=".",TRUE,FALSE)</formula>
    </cfRule>
  </conditionalFormatting>
  <conditionalFormatting sqref="AI470">
    <cfRule type="expression" dxfId="2269" priority="1749">
      <formula>IF(RIGHT(TEXT(AI470,"0.#"),1)=".",FALSE,TRUE)</formula>
    </cfRule>
    <cfRule type="expression" dxfId="2268" priority="1750">
      <formula>IF(RIGHT(TEXT(AI470,"0.#"),1)=".",TRUE,FALSE)</formula>
    </cfRule>
  </conditionalFormatting>
  <conditionalFormatting sqref="AI468">
    <cfRule type="expression" dxfId="2267" priority="1753">
      <formula>IF(RIGHT(TEXT(AI468,"0.#"),1)=".",FALSE,TRUE)</formula>
    </cfRule>
    <cfRule type="expression" dxfId="2266" priority="1754">
      <formula>IF(RIGHT(TEXT(AI468,"0.#"),1)=".",TRUE,FALSE)</formula>
    </cfRule>
  </conditionalFormatting>
  <conditionalFormatting sqref="AI469">
    <cfRule type="expression" dxfId="2265" priority="1751">
      <formula>IF(RIGHT(TEXT(AI469,"0.#"),1)=".",FALSE,TRUE)</formula>
    </cfRule>
    <cfRule type="expression" dxfId="2264" priority="1752">
      <formula>IF(RIGHT(TEXT(AI469,"0.#"),1)=".",TRUE,FALSE)</formula>
    </cfRule>
  </conditionalFormatting>
  <conditionalFormatting sqref="AQ468">
    <cfRule type="expression" dxfId="2263" priority="1743">
      <formula>IF(RIGHT(TEXT(AQ468,"0.#"),1)=".",FALSE,TRUE)</formula>
    </cfRule>
    <cfRule type="expression" dxfId="2262" priority="1744">
      <formula>IF(RIGHT(TEXT(AQ468,"0.#"),1)=".",TRUE,FALSE)</formula>
    </cfRule>
  </conditionalFormatting>
  <conditionalFormatting sqref="AQ469">
    <cfRule type="expression" dxfId="2261" priority="1747">
      <formula>IF(RIGHT(TEXT(AQ469,"0.#"),1)=".",FALSE,TRUE)</formula>
    </cfRule>
    <cfRule type="expression" dxfId="2260" priority="1748">
      <formula>IF(RIGHT(TEXT(AQ469,"0.#"),1)=".",TRUE,FALSE)</formula>
    </cfRule>
  </conditionalFormatting>
  <conditionalFormatting sqref="AQ470">
    <cfRule type="expression" dxfId="2259" priority="1745">
      <formula>IF(RIGHT(TEXT(AQ470,"0.#"),1)=".",FALSE,TRUE)</formula>
    </cfRule>
    <cfRule type="expression" dxfId="2258" priority="1746">
      <formula>IF(RIGHT(TEXT(AQ470,"0.#"),1)=".",TRUE,FALSE)</formula>
    </cfRule>
  </conditionalFormatting>
  <conditionalFormatting sqref="AE475">
    <cfRule type="expression" dxfId="2257" priority="1737">
      <formula>IF(RIGHT(TEXT(AE475,"0.#"),1)=".",FALSE,TRUE)</formula>
    </cfRule>
    <cfRule type="expression" dxfId="2256" priority="1738">
      <formula>IF(RIGHT(TEXT(AE475,"0.#"),1)=".",TRUE,FALSE)</formula>
    </cfRule>
  </conditionalFormatting>
  <conditionalFormatting sqref="AE473">
    <cfRule type="expression" dxfId="2255" priority="1741">
      <formula>IF(RIGHT(TEXT(AE473,"0.#"),1)=".",FALSE,TRUE)</formula>
    </cfRule>
    <cfRule type="expression" dxfId="2254" priority="1742">
      <formula>IF(RIGHT(TEXT(AE473,"0.#"),1)=".",TRUE,FALSE)</formula>
    </cfRule>
  </conditionalFormatting>
  <conditionalFormatting sqref="AE474">
    <cfRule type="expression" dxfId="2253" priority="1739">
      <formula>IF(RIGHT(TEXT(AE474,"0.#"),1)=".",FALSE,TRUE)</formula>
    </cfRule>
    <cfRule type="expression" dxfId="2252" priority="1740">
      <formula>IF(RIGHT(TEXT(AE474,"0.#"),1)=".",TRUE,FALSE)</formula>
    </cfRule>
  </conditionalFormatting>
  <conditionalFormatting sqref="AM475">
    <cfRule type="expression" dxfId="2251" priority="1731">
      <formula>IF(RIGHT(TEXT(AM475,"0.#"),1)=".",FALSE,TRUE)</formula>
    </cfRule>
    <cfRule type="expression" dxfId="2250" priority="1732">
      <formula>IF(RIGHT(TEXT(AM475,"0.#"),1)=".",TRUE,FALSE)</formula>
    </cfRule>
  </conditionalFormatting>
  <conditionalFormatting sqref="AM473">
    <cfRule type="expression" dxfId="2249" priority="1735">
      <formula>IF(RIGHT(TEXT(AM473,"0.#"),1)=".",FALSE,TRUE)</formula>
    </cfRule>
    <cfRule type="expression" dxfId="2248" priority="1736">
      <formula>IF(RIGHT(TEXT(AM473,"0.#"),1)=".",TRUE,FALSE)</formula>
    </cfRule>
  </conditionalFormatting>
  <conditionalFormatting sqref="AM474">
    <cfRule type="expression" dxfId="2247" priority="1733">
      <formula>IF(RIGHT(TEXT(AM474,"0.#"),1)=".",FALSE,TRUE)</formula>
    </cfRule>
    <cfRule type="expression" dxfId="2246" priority="1734">
      <formula>IF(RIGHT(TEXT(AM474,"0.#"),1)=".",TRUE,FALSE)</formula>
    </cfRule>
  </conditionalFormatting>
  <conditionalFormatting sqref="AU475">
    <cfRule type="expression" dxfId="2245" priority="1725">
      <formula>IF(RIGHT(TEXT(AU475,"0.#"),1)=".",FALSE,TRUE)</formula>
    </cfRule>
    <cfRule type="expression" dxfId="2244" priority="1726">
      <formula>IF(RIGHT(TEXT(AU475,"0.#"),1)=".",TRUE,FALSE)</formula>
    </cfRule>
  </conditionalFormatting>
  <conditionalFormatting sqref="AU473">
    <cfRule type="expression" dxfId="2243" priority="1729">
      <formula>IF(RIGHT(TEXT(AU473,"0.#"),1)=".",FALSE,TRUE)</formula>
    </cfRule>
    <cfRule type="expression" dxfId="2242" priority="1730">
      <formula>IF(RIGHT(TEXT(AU473,"0.#"),1)=".",TRUE,FALSE)</formula>
    </cfRule>
  </conditionalFormatting>
  <conditionalFormatting sqref="AU474">
    <cfRule type="expression" dxfId="2241" priority="1727">
      <formula>IF(RIGHT(TEXT(AU474,"0.#"),1)=".",FALSE,TRUE)</formula>
    </cfRule>
    <cfRule type="expression" dxfId="2240" priority="1728">
      <formula>IF(RIGHT(TEXT(AU474,"0.#"),1)=".",TRUE,FALSE)</formula>
    </cfRule>
  </conditionalFormatting>
  <conditionalFormatting sqref="AI475">
    <cfRule type="expression" dxfId="2239" priority="1719">
      <formula>IF(RIGHT(TEXT(AI475,"0.#"),1)=".",FALSE,TRUE)</formula>
    </cfRule>
    <cfRule type="expression" dxfId="2238" priority="1720">
      <formula>IF(RIGHT(TEXT(AI475,"0.#"),1)=".",TRUE,FALSE)</formula>
    </cfRule>
  </conditionalFormatting>
  <conditionalFormatting sqref="AI473">
    <cfRule type="expression" dxfId="2237" priority="1723">
      <formula>IF(RIGHT(TEXT(AI473,"0.#"),1)=".",FALSE,TRUE)</formula>
    </cfRule>
    <cfRule type="expression" dxfId="2236" priority="1724">
      <formula>IF(RIGHT(TEXT(AI473,"0.#"),1)=".",TRUE,FALSE)</formula>
    </cfRule>
  </conditionalFormatting>
  <conditionalFormatting sqref="AI474">
    <cfRule type="expression" dxfId="2235" priority="1721">
      <formula>IF(RIGHT(TEXT(AI474,"0.#"),1)=".",FALSE,TRUE)</formula>
    </cfRule>
    <cfRule type="expression" dxfId="2234" priority="1722">
      <formula>IF(RIGHT(TEXT(AI474,"0.#"),1)=".",TRUE,FALSE)</formula>
    </cfRule>
  </conditionalFormatting>
  <conditionalFormatting sqref="AQ473">
    <cfRule type="expression" dxfId="2233" priority="1713">
      <formula>IF(RIGHT(TEXT(AQ473,"0.#"),1)=".",FALSE,TRUE)</formula>
    </cfRule>
    <cfRule type="expression" dxfId="2232" priority="1714">
      <formula>IF(RIGHT(TEXT(AQ473,"0.#"),1)=".",TRUE,FALSE)</formula>
    </cfRule>
  </conditionalFormatting>
  <conditionalFormatting sqref="AQ474">
    <cfRule type="expression" dxfId="2231" priority="1717">
      <formula>IF(RIGHT(TEXT(AQ474,"0.#"),1)=".",FALSE,TRUE)</formula>
    </cfRule>
    <cfRule type="expression" dxfId="2230" priority="1718">
      <formula>IF(RIGHT(TEXT(AQ474,"0.#"),1)=".",TRUE,FALSE)</formula>
    </cfRule>
  </conditionalFormatting>
  <conditionalFormatting sqref="AQ475">
    <cfRule type="expression" dxfId="2229" priority="1715">
      <formula>IF(RIGHT(TEXT(AQ475,"0.#"),1)=".",FALSE,TRUE)</formula>
    </cfRule>
    <cfRule type="expression" dxfId="2228" priority="1716">
      <formula>IF(RIGHT(TEXT(AQ475,"0.#"),1)=".",TRUE,FALSE)</formula>
    </cfRule>
  </conditionalFormatting>
  <conditionalFormatting sqref="AE480">
    <cfRule type="expression" dxfId="2227" priority="1707">
      <formula>IF(RIGHT(TEXT(AE480,"0.#"),1)=".",FALSE,TRUE)</formula>
    </cfRule>
    <cfRule type="expression" dxfId="2226" priority="1708">
      <formula>IF(RIGHT(TEXT(AE480,"0.#"),1)=".",TRUE,FALSE)</formula>
    </cfRule>
  </conditionalFormatting>
  <conditionalFormatting sqref="AE478">
    <cfRule type="expression" dxfId="2225" priority="1711">
      <formula>IF(RIGHT(TEXT(AE478,"0.#"),1)=".",FALSE,TRUE)</formula>
    </cfRule>
    <cfRule type="expression" dxfId="2224" priority="1712">
      <formula>IF(RIGHT(TEXT(AE478,"0.#"),1)=".",TRUE,FALSE)</formula>
    </cfRule>
  </conditionalFormatting>
  <conditionalFormatting sqref="AE479">
    <cfRule type="expression" dxfId="2223" priority="1709">
      <formula>IF(RIGHT(TEXT(AE479,"0.#"),1)=".",FALSE,TRUE)</formula>
    </cfRule>
    <cfRule type="expression" dxfId="2222" priority="1710">
      <formula>IF(RIGHT(TEXT(AE479,"0.#"),1)=".",TRUE,FALSE)</formula>
    </cfRule>
  </conditionalFormatting>
  <conditionalFormatting sqref="AM480">
    <cfRule type="expression" dxfId="2221" priority="1701">
      <formula>IF(RIGHT(TEXT(AM480,"0.#"),1)=".",FALSE,TRUE)</formula>
    </cfRule>
    <cfRule type="expression" dxfId="2220" priority="1702">
      <formula>IF(RIGHT(TEXT(AM480,"0.#"),1)=".",TRUE,FALSE)</formula>
    </cfRule>
  </conditionalFormatting>
  <conditionalFormatting sqref="AM478">
    <cfRule type="expression" dxfId="2219" priority="1705">
      <formula>IF(RIGHT(TEXT(AM478,"0.#"),1)=".",FALSE,TRUE)</formula>
    </cfRule>
    <cfRule type="expression" dxfId="2218" priority="1706">
      <formula>IF(RIGHT(TEXT(AM478,"0.#"),1)=".",TRUE,FALSE)</formula>
    </cfRule>
  </conditionalFormatting>
  <conditionalFormatting sqref="AM479">
    <cfRule type="expression" dxfId="2217" priority="1703">
      <formula>IF(RIGHT(TEXT(AM479,"0.#"),1)=".",FALSE,TRUE)</formula>
    </cfRule>
    <cfRule type="expression" dxfId="2216" priority="1704">
      <formula>IF(RIGHT(TEXT(AM479,"0.#"),1)=".",TRUE,FALSE)</formula>
    </cfRule>
  </conditionalFormatting>
  <conditionalFormatting sqref="AU480">
    <cfRule type="expression" dxfId="2215" priority="1695">
      <formula>IF(RIGHT(TEXT(AU480,"0.#"),1)=".",FALSE,TRUE)</formula>
    </cfRule>
    <cfRule type="expression" dxfId="2214" priority="1696">
      <formula>IF(RIGHT(TEXT(AU480,"0.#"),1)=".",TRUE,FALSE)</formula>
    </cfRule>
  </conditionalFormatting>
  <conditionalFormatting sqref="AU478">
    <cfRule type="expression" dxfId="2213" priority="1699">
      <formula>IF(RIGHT(TEXT(AU478,"0.#"),1)=".",FALSE,TRUE)</formula>
    </cfRule>
    <cfRule type="expression" dxfId="2212" priority="1700">
      <formula>IF(RIGHT(TEXT(AU478,"0.#"),1)=".",TRUE,FALSE)</formula>
    </cfRule>
  </conditionalFormatting>
  <conditionalFormatting sqref="AU479">
    <cfRule type="expression" dxfId="2211" priority="1697">
      <formula>IF(RIGHT(TEXT(AU479,"0.#"),1)=".",FALSE,TRUE)</formula>
    </cfRule>
    <cfRule type="expression" dxfId="2210" priority="1698">
      <formula>IF(RIGHT(TEXT(AU479,"0.#"),1)=".",TRUE,FALSE)</formula>
    </cfRule>
  </conditionalFormatting>
  <conditionalFormatting sqref="AI480">
    <cfRule type="expression" dxfId="2209" priority="1689">
      <formula>IF(RIGHT(TEXT(AI480,"0.#"),1)=".",FALSE,TRUE)</formula>
    </cfRule>
    <cfRule type="expression" dxfId="2208" priority="1690">
      <formula>IF(RIGHT(TEXT(AI480,"0.#"),1)=".",TRUE,FALSE)</formula>
    </cfRule>
  </conditionalFormatting>
  <conditionalFormatting sqref="AI478">
    <cfRule type="expression" dxfId="2207" priority="1693">
      <formula>IF(RIGHT(TEXT(AI478,"0.#"),1)=".",FALSE,TRUE)</formula>
    </cfRule>
    <cfRule type="expression" dxfId="2206" priority="1694">
      <formula>IF(RIGHT(TEXT(AI478,"0.#"),1)=".",TRUE,FALSE)</formula>
    </cfRule>
  </conditionalFormatting>
  <conditionalFormatting sqref="AI479">
    <cfRule type="expression" dxfId="2205" priority="1691">
      <formula>IF(RIGHT(TEXT(AI479,"0.#"),1)=".",FALSE,TRUE)</formula>
    </cfRule>
    <cfRule type="expression" dxfId="2204" priority="1692">
      <formula>IF(RIGHT(TEXT(AI479,"0.#"),1)=".",TRUE,FALSE)</formula>
    </cfRule>
  </conditionalFormatting>
  <conditionalFormatting sqref="AQ478">
    <cfRule type="expression" dxfId="2203" priority="1683">
      <formula>IF(RIGHT(TEXT(AQ478,"0.#"),1)=".",FALSE,TRUE)</formula>
    </cfRule>
    <cfRule type="expression" dxfId="2202" priority="1684">
      <formula>IF(RIGHT(TEXT(AQ478,"0.#"),1)=".",TRUE,FALSE)</formula>
    </cfRule>
  </conditionalFormatting>
  <conditionalFormatting sqref="AQ479">
    <cfRule type="expression" dxfId="2201" priority="1687">
      <formula>IF(RIGHT(TEXT(AQ479,"0.#"),1)=".",FALSE,TRUE)</formula>
    </cfRule>
    <cfRule type="expression" dxfId="2200" priority="1688">
      <formula>IF(RIGHT(TEXT(AQ479,"0.#"),1)=".",TRUE,FALSE)</formula>
    </cfRule>
  </conditionalFormatting>
  <conditionalFormatting sqref="AQ480">
    <cfRule type="expression" dxfId="2199" priority="1685">
      <formula>IF(RIGHT(TEXT(AQ480,"0.#"),1)=".",FALSE,TRUE)</formula>
    </cfRule>
    <cfRule type="expression" dxfId="2198" priority="1686">
      <formula>IF(RIGHT(TEXT(AQ480,"0.#"),1)=".",TRUE,FALSE)</formula>
    </cfRule>
  </conditionalFormatting>
  <conditionalFormatting sqref="AM47">
    <cfRule type="expression" dxfId="2197" priority="1977">
      <formula>IF(RIGHT(TEXT(AM47,"0.#"),1)=".",FALSE,TRUE)</formula>
    </cfRule>
    <cfRule type="expression" dxfId="2196" priority="1978">
      <formula>IF(RIGHT(TEXT(AM47,"0.#"),1)=".",TRUE,FALSE)</formula>
    </cfRule>
  </conditionalFormatting>
  <conditionalFormatting sqref="AI46">
    <cfRule type="expression" dxfId="2195" priority="1981">
      <formula>IF(RIGHT(TEXT(AI46,"0.#"),1)=".",FALSE,TRUE)</formula>
    </cfRule>
    <cfRule type="expression" dxfId="2194" priority="1982">
      <formula>IF(RIGHT(TEXT(AI46,"0.#"),1)=".",TRUE,FALSE)</formula>
    </cfRule>
  </conditionalFormatting>
  <conditionalFormatting sqref="AM46">
    <cfRule type="expression" dxfId="2193" priority="1979">
      <formula>IF(RIGHT(TEXT(AM46,"0.#"),1)=".",FALSE,TRUE)</formula>
    </cfRule>
    <cfRule type="expression" dxfId="2192" priority="1980">
      <formula>IF(RIGHT(TEXT(AM46,"0.#"),1)=".",TRUE,FALSE)</formula>
    </cfRule>
  </conditionalFormatting>
  <conditionalFormatting sqref="AU46:AU48">
    <cfRule type="expression" dxfId="2191" priority="1971">
      <formula>IF(RIGHT(TEXT(AU46,"0.#"),1)=".",FALSE,TRUE)</formula>
    </cfRule>
    <cfRule type="expression" dxfId="2190" priority="1972">
      <formula>IF(RIGHT(TEXT(AU46,"0.#"),1)=".",TRUE,FALSE)</formula>
    </cfRule>
  </conditionalFormatting>
  <conditionalFormatting sqref="AM48">
    <cfRule type="expression" dxfId="2189" priority="1975">
      <formula>IF(RIGHT(TEXT(AM48,"0.#"),1)=".",FALSE,TRUE)</formula>
    </cfRule>
    <cfRule type="expression" dxfId="2188" priority="1976">
      <formula>IF(RIGHT(TEXT(AM48,"0.#"),1)=".",TRUE,FALSE)</formula>
    </cfRule>
  </conditionalFormatting>
  <conditionalFormatting sqref="AQ46:AQ48">
    <cfRule type="expression" dxfId="2187" priority="1973">
      <formula>IF(RIGHT(TEXT(AQ46,"0.#"),1)=".",FALSE,TRUE)</formula>
    </cfRule>
    <cfRule type="expression" dxfId="2186" priority="1974">
      <formula>IF(RIGHT(TEXT(AQ46,"0.#"),1)=".",TRUE,FALSE)</formula>
    </cfRule>
  </conditionalFormatting>
  <conditionalFormatting sqref="AE146:AE147 AI146:AI147 AM146:AM147 AQ146:AQ147 AU146:AU147">
    <cfRule type="expression" dxfId="2185" priority="1965">
      <formula>IF(RIGHT(TEXT(AE146,"0.#"),1)=".",FALSE,TRUE)</formula>
    </cfRule>
    <cfRule type="expression" dxfId="2184" priority="1966">
      <formula>IF(RIGHT(TEXT(AE146,"0.#"),1)=".",TRUE,FALSE)</formula>
    </cfRule>
  </conditionalFormatting>
  <conditionalFormatting sqref="AE138:AE139 AI138:AI139 AM138:AM139 AQ138:AQ139 AU138:AU139">
    <cfRule type="expression" dxfId="2183" priority="1969">
      <formula>IF(RIGHT(TEXT(AE138,"0.#"),1)=".",FALSE,TRUE)</formula>
    </cfRule>
    <cfRule type="expression" dxfId="2182" priority="1970">
      <formula>IF(RIGHT(TEXT(AE138,"0.#"),1)=".",TRUE,FALSE)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98:AE199 AI198:AI199 AM198:AM199 AQ198:AQ199 AU198:AU199">
    <cfRule type="expression" dxfId="2179" priority="1959">
      <formula>IF(RIGHT(TEXT(AE198,"0.#"),1)=".",FALSE,TRUE)</formula>
    </cfRule>
    <cfRule type="expression" dxfId="2178" priority="1960">
      <formula>IF(RIGHT(TEXT(AE198,"0.#"),1)=".",TRUE,FALSE)</formula>
    </cfRule>
  </conditionalFormatting>
  <conditionalFormatting sqref="AE150:AE151 AI150:AI151 AM150:AM151 AQ150:AQ151 AU150:AU151">
    <cfRule type="expression" dxfId="2177" priority="1963">
      <formula>IF(RIGHT(TEXT(AE150,"0.#"),1)=".",FALSE,TRUE)</formula>
    </cfRule>
    <cfRule type="expression" dxfId="2176" priority="1964">
      <formula>IF(RIGHT(TEXT(AE150,"0.#"),1)=".",TRUE,FALSE)</formula>
    </cfRule>
  </conditionalFormatting>
  <conditionalFormatting sqref="AE194:AE195 AI194:AI195 AM194:AM195 AQ194:AQ195 AU194:AU195">
    <cfRule type="expression" dxfId="2175" priority="1961">
      <formula>IF(RIGHT(TEXT(AE194,"0.#"),1)=".",FALSE,TRUE)</formula>
    </cfRule>
    <cfRule type="expression" dxfId="2174" priority="1962">
      <formula>IF(RIGHT(TEXT(AE194,"0.#"),1)=".",TRUE,FALSE)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72:Y899">
    <cfRule type="expression" dxfId="2077" priority="2093">
      <formula>IF(RIGHT(TEXT(Y872,"0.#"),1)=".",FALSE,TRUE)</formula>
    </cfRule>
    <cfRule type="expression" dxfId="2076" priority="2094">
      <formula>IF(RIGHT(TEXT(Y872,"0.#"),1)=".",TRUE,FALSE)</formula>
    </cfRule>
  </conditionalFormatting>
  <conditionalFormatting sqref="Y870:Y871">
    <cfRule type="expression" dxfId="2075" priority="2087">
      <formula>IF(RIGHT(TEXT(Y870,"0.#"),1)=".",FALSE,TRUE)</formula>
    </cfRule>
    <cfRule type="expression" dxfId="2074" priority="2088">
      <formula>IF(RIGHT(TEXT(Y870,"0.#"),1)=".",TRUE,FALSE)</formula>
    </cfRule>
  </conditionalFormatting>
  <conditionalFormatting sqref="Y905:Y932">
    <cfRule type="expression" dxfId="2073" priority="2081">
      <formula>IF(RIGHT(TEXT(Y905,"0.#"),1)=".",FALSE,TRUE)</formula>
    </cfRule>
    <cfRule type="expression" dxfId="2072" priority="2082">
      <formula>IF(RIGHT(TEXT(Y905,"0.#"),1)=".",TRUE,FALSE)</formula>
    </cfRule>
  </conditionalFormatting>
  <conditionalFormatting sqref="Y904">
    <cfRule type="expression" dxfId="2071" priority="2075">
      <formula>IF(RIGHT(TEXT(Y904,"0.#"),1)=".",FALSE,TRUE)</formula>
    </cfRule>
    <cfRule type="expression" dxfId="2070" priority="2076">
      <formula>IF(RIGHT(TEXT(Y904,"0.#"),1)=".",TRUE,FALSE)</formula>
    </cfRule>
  </conditionalFormatting>
  <conditionalFormatting sqref="Y938:Y965">
    <cfRule type="expression" dxfId="2069" priority="2069">
      <formula>IF(RIGHT(TEXT(Y938,"0.#"),1)=".",FALSE,TRUE)</formula>
    </cfRule>
    <cfRule type="expression" dxfId="2068" priority="2070">
      <formula>IF(RIGHT(TEXT(Y938,"0.#"),1)=".",TRUE,FALSE)</formula>
    </cfRule>
  </conditionalFormatting>
  <conditionalFormatting sqref="Y937">
    <cfRule type="expression" dxfId="2067" priority="2063">
      <formula>IF(RIGHT(TEXT(Y937,"0.#"),1)=".",FALSE,TRUE)</formula>
    </cfRule>
    <cfRule type="expression" dxfId="2066" priority="2064">
      <formula>IF(RIGHT(TEXT(Y937,"0.#"),1)=".",TRUE,FALSE)</formula>
    </cfRule>
  </conditionalFormatting>
  <conditionalFormatting sqref="Y971:Y998">
    <cfRule type="expression" dxfId="2065" priority="2057">
      <formula>IF(RIGHT(TEXT(Y971,"0.#"),1)=".",FALSE,TRUE)</formula>
    </cfRule>
    <cfRule type="expression" dxfId="2064" priority="2058">
      <formula>IF(RIGHT(TEXT(Y971,"0.#"),1)=".",TRUE,FALSE)</formula>
    </cfRule>
  </conditionalFormatting>
  <conditionalFormatting sqref="Y969:Y970">
    <cfRule type="expression" dxfId="2063" priority="2051">
      <formula>IF(RIGHT(TEXT(Y969,"0.#"),1)=".",FALSE,TRUE)</formula>
    </cfRule>
    <cfRule type="expression" dxfId="2062" priority="2052">
      <formula>IF(RIGHT(TEXT(Y969,"0.#"),1)=".",TRUE,FALSE)</formula>
    </cfRule>
  </conditionalFormatting>
  <conditionalFormatting sqref="Y1004:Y1031">
    <cfRule type="expression" dxfId="2061" priority="2045">
      <formula>IF(RIGHT(TEXT(Y1004,"0.#"),1)=".",FALSE,TRUE)</formula>
    </cfRule>
    <cfRule type="expression" dxfId="2060" priority="2046">
      <formula>IF(RIGHT(TEXT(Y1004,"0.#"),1)=".",TRUE,FALSE)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72:AO899">
    <cfRule type="expression" dxfId="1979" priority="2095">
      <formula>IF(AND(AL872&gt;=0, RIGHT(TEXT(AL872,"0.#"),1)&lt;&gt;"."),TRUE,FALSE)</formula>
    </cfRule>
    <cfRule type="expression" dxfId="1978" priority="2096">
      <formula>IF(AND(AL872&gt;=0, RIGHT(TEXT(AL872,"0.#"),1)="."),TRUE,FALSE)</formula>
    </cfRule>
    <cfRule type="expression" dxfId="1977" priority="2097">
      <formula>IF(AND(AL872&lt;0, RIGHT(TEXT(AL872,"0.#"),1)&lt;&gt;"."),TRUE,FALSE)</formula>
    </cfRule>
    <cfRule type="expression" dxfId="1976" priority="2098">
      <formula>IF(AND(AL872&lt;0, RIGHT(TEXT(AL872,"0.#"),1)="."),TRUE,FALSE)</formula>
    </cfRule>
  </conditionalFormatting>
  <conditionalFormatting sqref="AL870:AO871">
    <cfRule type="expression" dxfId="1975" priority="2089">
      <formula>IF(AND(AL870&gt;=0, RIGHT(TEXT(AL870,"0.#"),1)&lt;&gt;"."),TRUE,FALSE)</formula>
    </cfRule>
    <cfRule type="expression" dxfId="1974" priority="2090">
      <formula>IF(AND(AL870&gt;=0, RIGHT(TEXT(AL870,"0.#"),1)="."),TRUE,FALSE)</formula>
    </cfRule>
    <cfRule type="expression" dxfId="1973" priority="2091">
      <formula>IF(AND(AL870&lt;0, RIGHT(TEXT(AL870,"0.#"),1)&lt;&gt;"."),TRUE,FALSE)</formula>
    </cfRule>
    <cfRule type="expression" dxfId="1972" priority="2092">
      <formula>IF(AND(AL870&lt;0, RIGHT(TEXT(AL870,"0.#"),1)="."),TRUE,FALSE)</formula>
    </cfRule>
  </conditionalFormatting>
  <conditionalFormatting sqref="AL905:AO932">
    <cfRule type="expression" dxfId="1971" priority="2083">
      <formula>IF(AND(AL905&gt;=0, RIGHT(TEXT(AL905,"0.#"),1)&lt;&gt;"."),TRUE,FALSE)</formula>
    </cfRule>
    <cfRule type="expression" dxfId="1970" priority="2084">
      <formula>IF(AND(AL905&gt;=0, RIGHT(TEXT(AL905,"0.#"),1)="."),TRUE,FALSE)</formula>
    </cfRule>
    <cfRule type="expression" dxfId="1969" priority="2085">
      <formula>IF(AND(AL905&lt;0, RIGHT(TEXT(AL905,"0.#"),1)&lt;&gt;"."),TRUE,FALSE)</formula>
    </cfRule>
    <cfRule type="expression" dxfId="1968" priority="2086">
      <formula>IF(AND(AL905&lt;0, RIGHT(TEXT(AL905,"0.#"),1)="."),TRUE,FALSE)</formula>
    </cfRule>
  </conditionalFormatting>
  <conditionalFormatting sqref="AL904:AO904">
    <cfRule type="expression" dxfId="1967" priority="2077">
      <formula>IF(AND(AL904&gt;=0, RIGHT(TEXT(AL904,"0.#"),1)&lt;&gt;"."),TRUE,FALSE)</formula>
    </cfRule>
    <cfRule type="expression" dxfId="1966" priority="2078">
      <formula>IF(AND(AL904&gt;=0, RIGHT(TEXT(AL904,"0.#"),1)="."),TRUE,FALSE)</formula>
    </cfRule>
    <cfRule type="expression" dxfId="1965" priority="2079">
      <formula>IF(AND(AL904&lt;0, RIGHT(TEXT(AL904,"0.#"),1)&lt;&gt;"."),TRUE,FALSE)</formula>
    </cfRule>
    <cfRule type="expression" dxfId="1964" priority="2080">
      <formula>IF(AND(AL904&lt;0, RIGHT(TEXT(AL904,"0.#"),1)="."),TRUE,FALSE)</formula>
    </cfRule>
  </conditionalFormatting>
  <conditionalFormatting sqref="AL938:AO965">
    <cfRule type="expression" dxfId="1963" priority="2071">
      <formula>IF(AND(AL938&gt;=0, RIGHT(TEXT(AL938,"0.#"),1)&lt;&gt;"."),TRUE,FALSE)</formula>
    </cfRule>
    <cfRule type="expression" dxfId="1962" priority="2072">
      <formula>IF(AND(AL938&gt;=0, RIGHT(TEXT(AL938,"0.#"),1)="."),TRUE,FALSE)</formula>
    </cfRule>
    <cfRule type="expression" dxfId="1961" priority="2073">
      <formula>IF(AND(AL938&lt;0, RIGHT(TEXT(AL938,"0.#"),1)&lt;&gt;"."),TRUE,FALSE)</formula>
    </cfRule>
    <cfRule type="expression" dxfId="1960" priority="2074">
      <formula>IF(AND(AL938&lt;0, RIGHT(TEXT(AL938,"0.#"),1)="."),TRUE,FALSE)</formula>
    </cfRule>
  </conditionalFormatting>
  <conditionalFormatting sqref="AL936:AO937">
    <cfRule type="expression" dxfId="1959" priority="2065">
      <formula>IF(AND(AL936&gt;=0, RIGHT(TEXT(AL936,"0.#"),1)&lt;&gt;"."),TRUE,FALSE)</formula>
    </cfRule>
    <cfRule type="expression" dxfId="1958" priority="2066">
      <formula>IF(AND(AL936&gt;=0, RIGHT(TEXT(AL936,"0.#"),1)="."),TRUE,FALSE)</formula>
    </cfRule>
    <cfRule type="expression" dxfId="1957" priority="2067">
      <formula>IF(AND(AL936&lt;0, RIGHT(TEXT(AL936,"0.#"),1)&lt;&gt;"."),TRUE,FALSE)</formula>
    </cfRule>
    <cfRule type="expression" dxfId="1956" priority="2068">
      <formula>IF(AND(AL936&lt;0, RIGHT(TEXT(AL936,"0.#"),1)="."),TRUE,FALSE)</formula>
    </cfRule>
  </conditionalFormatting>
  <conditionalFormatting sqref="AL971:AO998">
    <cfRule type="expression" dxfId="1955" priority="2059">
      <formula>IF(AND(AL971&gt;=0, RIGHT(TEXT(AL971,"0.#"),1)&lt;&gt;"."),TRUE,FALSE)</formula>
    </cfRule>
    <cfRule type="expression" dxfId="1954" priority="2060">
      <formula>IF(AND(AL971&gt;=0, RIGHT(TEXT(AL971,"0.#"),1)="."),TRUE,FALSE)</formula>
    </cfRule>
    <cfRule type="expression" dxfId="1953" priority="2061">
      <formula>IF(AND(AL971&lt;0, RIGHT(TEXT(AL971,"0.#"),1)&lt;&gt;"."),TRUE,FALSE)</formula>
    </cfRule>
    <cfRule type="expression" dxfId="1952" priority="2062">
      <formula>IF(AND(AL971&lt;0, RIGHT(TEXT(AL971,"0.#"),1)="."),TRUE,FALSE)</formula>
    </cfRule>
  </conditionalFormatting>
  <conditionalFormatting sqref="AL969:AO970">
    <cfRule type="expression" dxfId="1951" priority="2053">
      <formula>IF(AND(AL969&gt;=0, RIGHT(TEXT(AL969,"0.#"),1)&lt;&gt;"."),TRUE,FALSE)</formula>
    </cfRule>
    <cfRule type="expression" dxfId="1950" priority="2054">
      <formula>IF(AND(AL969&gt;=0, RIGHT(TEXT(AL969,"0.#"),1)="."),TRUE,FALSE)</formula>
    </cfRule>
    <cfRule type="expression" dxfId="1949" priority="2055">
      <formula>IF(AND(AL969&lt;0, RIGHT(TEXT(AL969,"0.#"),1)&lt;&gt;"."),TRUE,FALSE)</formula>
    </cfRule>
    <cfRule type="expression" dxfId="1948" priority="2056">
      <formula>IF(AND(AL969&lt;0, RIGHT(TEXT(AL969,"0.#"),1)="."),TRUE,FALSE)</formula>
    </cfRule>
  </conditionalFormatting>
  <conditionalFormatting sqref="AL1004:AO1031">
    <cfRule type="expression" dxfId="1947" priority="2047">
      <formula>IF(AND(AL1004&gt;=0, RIGHT(TEXT(AL1004,"0.#"),1)&lt;&gt;"."),TRUE,FALSE)</formula>
    </cfRule>
    <cfRule type="expression" dxfId="1946" priority="2048">
      <formula>IF(AND(AL1004&gt;=0, RIGHT(TEXT(AL1004,"0.#"),1)="."),TRUE,FALSE)</formula>
    </cfRule>
    <cfRule type="expression" dxfId="1945" priority="2049">
      <formula>IF(AND(AL1004&lt;0, RIGHT(TEXT(AL1004,"0.#"),1)&lt;&gt;"."),TRUE,FALSE)</formula>
    </cfRule>
    <cfRule type="expression" dxfId="1944" priority="2050">
      <formula>IF(AND(AL1004&lt;0, RIGHT(TEXT(AL1004,"0.#"),1)="."),TRUE,FALSE)</formula>
    </cfRule>
  </conditionalFormatting>
  <conditionalFormatting sqref="AL1002:AO1003">
    <cfRule type="expression" dxfId="1943" priority="2041">
      <formula>IF(AND(AL1002&gt;=0, RIGHT(TEXT(AL1002,"0.#"),1)&lt;&gt;"."),TRUE,FALSE)</formula>
    </cfRule>
    <cfRule type="expression" dxfId="1942" priority="2042">
      <formula>IF(AND(AL1002&gt;=0, RIGHT(TEXT(AL1002,"0.#"),1)="."),TRUE,FALSE)</formula>
    </cfRule>
    <cfRule type="expression" dxfId="1941" priority="2043">
      <formula>IF(AND(AL1002&lt;0, RIGHT(TEXT(AL1002,"0.#"),1)&lt;&gt;"."),TRUE,FALSE)</formula>
    </cfRule>
    <cfRule type="expression" dxfId="1940" priority="2044">
      <formula>IF(AND(AL1002&lt;0, RIGHT(TEXT(AL1002,"0.#"),1)="."),TRUE,FALSE)</formula>
    </cfRule>
  </conditionalFormatting>
  <conditionalFormatting sqref="Y1002:Y1003">
    <cfRule type="expression" dxfId="1939" priority="2039">
      <formula>IF(RIGHT(TEXT(Y1002,"0.#"),1)=".",FALSE,TRUE)</formula>
    </cfRule>
    <cfRule type="expression" dxfId="1938" priority="2040">
      <formula>IF(RIGHT(TEXT(Y1002,"0.#"),1)=".",TRUE,FALSE)</formula>
    </cfRule>
  </conditionalFormatting>
  <conditionalFormatting sqref="AL1037:AO1064">
    <cfRule type="expression" dxfId="1937" priority="2035">
      <formula>IF(AND(AL1037&gt;=0, RIGHT(TEXT(AL1037,"0.#"),1)&lt;&gt;"."),TRUE,FALSE)</formula>
    </cfRule>
    <cfRule type="expression" dxfId="1936" priority="2036">
      <formula>IF(AND(AL1037&gt;=0, RIGHT(TEXT(AL1037,"0.#"),1)="."),TRUE,FALSE)</formula>
    </cfRule>
    <cfRule type="expression" dxfId="1935" priority="2037">
      <formula>IF(AND(AL1037&lt;0, RIGHT(TEXT(AL1037,"0.#"),1)&lt;&gt;"."),TRUE,FALSE)</formula>
    </cfRule>
    <cfRule type="expression" dxfId="1934" priority="2038">
      <formula>IF(AND(AL1037&lt;0, RIGHT(TEXT(AL1037,"0.#"),1)="."),TRUE,FALSE)</formula>
    </cfRule>
  </conditionalFormatting>
  <conditionalFormatting sqref="Y1037:Y1064">
    <cfRule type="expression" dxfId="1933" priority="2033">
      <formula>IF(RIGHT(TEXT(Y1037,"0.#"),1)=".",FALSE,TRUE)</formula>
    </cfRule>
    <cfRule type="expression" dxfId="1932" priority="2034">
      <formula>IF(RIGHT(TEXT(Y1037,"0.#"),1)=".",TRUE,FALSE)</formula>
    </cfRule>
  </conditionalFormatting>
  <conditionalFormatting sqref="AL1035:AO1036">
    <cfRule type="expression" dxfId="1931" priority="2029">
      <formula>IF(AND(AL1035&gt;=0, RIGHT(TEXT(AL1035,"0.#"),1)&lt;&gt;"."),TRUE,FALSE)</formula>
    </cfRule>
    <cfRule type="expression" dxfId="1930" priority="2030">
      <formula>IF(AND(AL1035&gt;=0, RIGHT(TEXT(AL1035,"0.#"),1)="."),TRUE,FALSE)</formula>
    </cfRule>
    <cfRule type="expression" dxfId="1929" priority="2031">
      <formula>IF(AND(AL1035&lt;0, RIGHT(TEXT(AL1035,"0.#"),1)&lt;&gt;"."),TRUE,FALSE)</formula>
    </cfRule>
    <cfRule type="expression" dxfId="1928" priority="2032">
      <formula>IF(AND(AL1035&lt;0, RIGHT(TEXT(AL1035,"0.#"),1)="."),TRUE,FALSE)</formula>
    </cfRule>
  </conditionalFormatting>
  <conditionalFormatting sqref="Y1035:Y1036">
    <cfRule type="expression" dxfId="1927" priority="2027">
      <formula>IF(RIGHT(TEXT(Y1035,"0.#"),1)=".",FALSE,TRUE)</formula>
    </cfRule>
    <cfRule type="expression" dxfId="1926" priority="2028">
      <formula>IF(RIGHT(TEXT(Y1035,"0.#"),1)=".",TRUE,FALSE)</formula>
    </cfRule>
  </conditionalFormatting>
  <conditionalFormatting sqref="AL1070:AO1097">
    <cfRule type="expression" dxfId="1925" priority="2023">
      <formula>IF(AND(AL1070&gt;=0, RIGHT(TEXT(AL1070,"0.#"),1)&lt;&gt;"."),TRUE,FALSE)</formula>
    </cfRule>
    <cfRule type="expression" dxfId="1924" priority="2024">
      <formula>IF(AND(AL1070&gt;=0, RIGHT(TEXT(AL1070,"0.#"),1)="."),TRUE,FALSE)</formula>
    </cfRule>
    <cfRule type="expression" dxfId="1923" priority="2025">
      <formula>IF(AND(AL1070&lt;0, RIGHT(TEXT(AL1070,"0.#"),1)&lt;&gt;"."),TRUE,FALSE)</formula>
    </cfRule>
    <cfRule type="expression" dxfId="1922" priority="2026">
      <formula>IF(AND(AL1070&lt;0, RIGHT(TEXT(AL1070,"0.#"),1)="."),TRUE,FALSE)</formula>
    </cfRule>
  </conditionalFormatting>
  <conditionalFormatting sqref="Y1070:Y1097">
    <cfRule type="expression" dxfId="1921" priority="2021">
      <formula>IF(RIGHT(TEXT(Y1070,"0.#"),1)=".",FALSE,TRUE)</formula>
    </cfRule>
    <cfRule type="expression" dxfId="1920" priority="2022">
      <formula>IF(RIGHT(TEXT(Y1070,"0.#"),1)=".",TRUE,FALSE)</formula>
    </cfRule>
  </conditionalFormatting>
  <conditionalFormatting sqref="AL1068:AO1069">
    <cfRule type="expression" dxfId="1919" priority="2017">
      <formula>IF(AND(AL1068&gt;=0, RIGHT(TEXT(AL1068,"0.#"),1)&lt;&gt;"."),TRUE,FALSE)</formula>
    </cfRule>
    <cfRule type="expression" dxfId="1918" priority="2018">
      <formula>IF(AND(AL1068&gt;=0, RIGHT(TEXT(AL1068,"0.#"),1)="."),TRUE,FALSE)</formula>
    </cfRule>
    <cfRule type="expression" dxfId="1917" priority="2019">
      <formula>IF(AND(AL1068&lt;0, RIGHT(TEXT(AL1068,"0.#"),1)&lt;&gt;"."),TRUE,FALSE)</formula>
    </cfRule>
    <cfRule type="expression" dxfId="1916" priority="2020">
      <formula>IF(AND(AL1068&lt;0, RIGHT(TEXT(AL1068,"0.#"),1)="."),TRUE,FALSE)</formula>
    </cfRule>
  </conditionalFormatting>
  <conditionalFormatting sqref="Y1068:Y1069">
    <cfRule type="expression" dxfId="1915" priority="2015">
      <formula>IF(RIGHT(TEXT(Y1068,"0.#"),1)=".",FALSE,TRUE)</formula>
    </cfRule>
    <cfRule type="expression" dxfId="1914" priority="2016">
      <formula>IF(RIGHT(TEXT(Y1068,"0.#"),1)=".",TRUE,FALSE)</formula>
    </cfRule>
  </conditionalFormatting>
  <conditionalFormatting sqref="AE39">
    <cfRule type="expression" dxfId="1913" priority="2013">
      <formula>IF(RIGHT(TEXT(AE39,"0.#"),1)=".",FALSE,TRUE)</formula>
    </cfRule>
    <cfRule type="expression" dxfId="1912" priority="2014">
      <formula>IF(RIGHT(TEXT(AE39,"0.#"),1)=".",TRUE,FALSE)</formula>
    </cfRule>
  </conditionalFormatting>
  <conditionalFormatting sqref="AM41">
    <cfRule type="expression" dxfId="1911" priority="1997">
      <formula>IF(RIGHT(TEXT(AM41,"0.#"),1)=".",FALSE,TRUE)</formula>
    </cfRule>
    <cfRule type="expression" dxfId="1910" priority="1998">
      <formula>IF(RIGHT(TEXT(AM41,"0.#"),1)=".",TRUE,FALSE)</formula>
    </cfRule>
  </conditionalFormatting>
  <conditionalFormatting sqref="AE40">
    <cfRule type="expression" dxfId="1909" priority="2011">
      <formula>IF(RIGHT(TEXT(AE40,"0.#"),1)=".",FALSE,TRUE)</formula>
    </cfRule>
    <cfRule type="expression" dxfId="1908" priority="2012">
      <formula>IF(RIGHT(TEXT(AE40,"0.#"),1)=".",TRUE,FALSE)</formula>
    </cfRule>
  </conditionalFormatting>
  <conditionalFormatting sqref="AE41">
    <cfRule type="expression" dxfId="1907" priority="2009">
      <formula>IF(RIGHT(TEXT(AE41,"0.#"),1)=".",FALSE,TRUE)</formula>
    </cfRule>
    <cfRule type="expression" dxfId="1906" priority="2010">
      <formula>IF(RIGHT(TEXT(AE41,"0.#"),1)=".",TRUE,FALSE)</formula>
    </cfRule>
  </conditionalFormatting>
  <conditionalFormatting sqref="AI41">
    <cfRule type="expression" dxfId="1905" priority="2007">
      <formula>IF(RIGHT(TEXT(AI41,"0.#"),1)=".",FALSE,TRUE)</formula>
    </cfRule>
    <cfRule type="expression" dxfId="1904" priority="2008">
      <formula>IF(RIGHT(TEXT(AI41,"0.#"),1)=".",TRUE,FALSE)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I40">
    <cfRule type="expression" dxfId="723" priority="23">
      <formula>IF(RIGHT(TEXT(AI40,"0.#"),1)=".",FALSE,TRUE)</formula>
    </cfRule>
    <cfRule type="expression" dxfId="722" priority="24">
      <formula>IF(RIGHT(TEXT(AI40,"0.#"),1)=".",TRUE,FALSE)</formula>
    </cfRule>
  </conditionalFormatting>
  <conditionalFormatting sqref="AI39">
    <cfRule type="expression" dxfId="721" priority="21">
      <formula>IF(RIGHT(TEXT(AI39,"0.#"),1)=".",FALSE,TRUE)</formula>
    </cfRule>
    <cfRule type="expression" dxfId="720" priority="22">
      <formula>IF(RIGHT(TEXT(AI39,"0.#"),1)=".",TRUE,FALSE)</formula>
    </cfRule>
  </conditionalFormatting>
  <conditionalFormatting sqref="AM104">
    <cfRule type="expression" dxfId="719" priority="19">
      <formula>IF(RIGHT(TEXT(AM104,"0.#"),1)=".",FALSE,TRUE)</formula>
    </cfRule>
    <cfRule type="expression" dxfId="718" priority="20">
      <formula>IF(RIGHT(TEXT(AM104,"0.#"),1)=".",TRUE,FALSE)</formula>
    </cfRule>
  </conditionalFormatting>
  <conditionalFormatting sqref="AM120">
    <cfRule type="expression" dxfId="717" priority="17">
      <formula>IF(RIGHT(TEXT(AM120,"0.#"),1)=".",FALSE,TRUE)</formula>
    </cfRule>
    <cfRule type="expression" dxfId="716" priority="18">
      <formula>IF(RIGHT(TEXT(AM120,"0.#"),1)=".",TRUE,FALSE)</formula>
    </cfRule>
  </conditionalFormatting>
  <conditionalFormatting sqref="Y796:Y799 Y794">
    <cfRule type="expression" dxfId="715" priority="13">
      <formula>IF(RIGHT(TEXT(Y794,"0.#"),1)=".",FALSE,TRUE)</formula>
    </cfRule>
    <cfRule type="expression" dxfId="714" priority="14">
      <formula>IF(RIGHT(TEXT(Y794,"0.#"),1)=".",TRUE,FALSE)</formula>
    </cfRule>
  </conditionalFormatting>
  <conditionalFormatting sqref="Y795">
    <cfRule type="expression" dxfId="713" priority="15">
      <formula>IF(RIGHT(TEXT(Y795,"0.#"),1)=".",FALSE,TRUE)</formula>
    </cfRule>
    <cfRule type="expression" dxfId="712" priority="16">
      <formula>IF(RIGHT(TEXT(Y795,"0.#"),1)=".",TRUE,FALSE)</formula>
    </cfRule>
  </conditionalFormatting>
  <conditionalFormatting sqref="Y936">
    <cfRule type="expression" dxfId="711" priority="11">
      <formula>IF(RIGHT(TEXT(Y936,"0.#"),1)=".",FALSE,TRUE)</formula>
    </cfRule>
    <cfRule type="expression" dxfId="710" priority="12">
      <formula>IF(RIGHT(TEXT(Y936,"0.#"),1)=".",TRUE,FALSE)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AL903:AO903">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2" manualBreakCount="2">
    <brk id="29" max="49" man="1"/>
    <brk id="11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633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633</v>
      </c>
      <c r="M3" s="13" t="str">
        <f t="shared" ref="M3:M11" si="2">IF(L3="","",K3)</f>
        <v>文教及び科学振興</v>
      </c>
      <c r="N3" s="13" t="str">
        <f>IF(M3="",N2,IF(N2&lt;&gt;"",CONCATENATE(N2,"、",M3),M3))</f>
        <v>文教及び科学振興</v>
      </c>
      <c r="O3" s="13"/>
      <c r="P3" s="12" t="s">
        <v>191</v>
      </c>
      <c r="Q3" s="17" t="s">
        <v>633</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446</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633</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549</v>
      </c>
      <c r="AF2" s="1032"/>
      <c r="AG2" s="1032"/>
      <c r="AH2" s="1032"/>
      <c r="AI2" s="1032" t="s">
        <v>546</v>
      </c>
      <c r="AJ2" s="1032"/>
      <c r="AK2" s="1032"/>
      <c r="AL2" s="1032"/>
      <c r="AM2" s="1032" t="s">
        <v>520</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550</v>
      </c>
      <c r="AF9" s="1032"/>
      <c r="AG9" s="1032"/>
      <c r="AH9" s="1032"/>
      <c r="AI9" s="1032" t="s">
        <v>546</v>
      </c>
      <c r="AJ9" s="1032"/>
      <c r="AK9" s="1032"/>
      <c r="AL9" s="1032"/>
      <c r="AM9" s="1032" t="s">
        <v>520</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549</v>
      </c>
      <c r="AF16" s="1032"/>
      <c r="AG16" s="1032"/>
      <c r="AH16" s="1032"/>
      <c r="AI16" s="1032" t="s">
        <v>547</v>
      </c>
      <c r="AJ16" s="1032"/>
      <c r="AK16" s="1032"/>
      <c r="AL16" s="1032"/>
      <c r="AM16" s="1032" t="s">
        <v>520</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551</v>
      </c>
      <c r="AF23" s="1032"/>
      <c r="AG23" s="1032"/>
      <c r="AH23" s="1032"/>
      <c r="AI23" s="1032" t="s">
        <v>546</v>
      </c>
      <c r="AJ23" s="1032"/>
      <c r="AK23" s="1032"/>
      <c r="AL23" s="1032"/>
      <c r="AM23" s="1032" t="s">
        <v>520</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549</v>
      </c>
      <c r="AF30" s="1032"/>
      <c r="AG30" s="1032"/>
      <c r="AH30" s="1032"/>
      <c r="AI30" s="1032" t="s">
        <v>546</v>
      </c>
      <c r="AJ30" s="1032"/>
      <c r="AK30" s="1032"/>
      <c r="AL30" s="1032"/>
      <c r="AM30" s="1032" t="s">
        <v>544</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551</v>
      </c>
      <c r="AF37" s="1032"/>
      <c r="AG37" s="1032"/>
      <c r="AH37" s="1032"/>
      <c r="AI37" s="1032" t="s">
        <v>548</v>
      </c>
      <c r="AJ37" s="1032"/>
      <c r="AK37" s="1032"/>
      <c r="AL37" s="1032"/>
      <c r="AM37" s="1032" t="s">
        <v>545</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549</v>
      </c>
      <c r="AF44" s="1032"/>
      <c r="AG44" s="1032"/>
      <c r="AH44" s="1032"/>
      <c r="AI44" s="1032" t="s">
        <v>546</v>
      </c>
      <c r="AJ44" s="1032"/>
      <c r="AK44" s="1032"/>
      <c r="AL44" s="1032"/>
      <c r="AM44" s="1032" t="s">
        <v>520</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549</v>
      </c>
      <c r="AF51" s="1032"/>
      <c r="AG51" s="1032"/>
      <c r="AH51" s="1032"/>
      <c r="AI51" s="1032" t="s">
        <v>546</v>
      </c>
      <c r="AJ51" s="1032"/>
      <c r="AK51" s="1032"/>
      <c r="AL51" s="1032"/>
      <c r="AM51" s="1032" t="s">
        <v>520</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549</v>
      </c>
      <c r="AF58" s="1032"/>
      <c r="AG58" s="1032"/>
      <c r="AH58" s="1032"/>
      <c r="AI58" s="1032" t="s">
        <v>546</v>
      </c>
      <c r="AJ58" s="1032"/>
      <c r="AK58" s="1032"/>
      <c r="AL58" s="1032"/>
      <c r="AM58" s="1032" t="s">
        <v>520</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549</v>
      </c>
      <c r="AF65" s="1032"/>
      <c r="AG65" s="1032"/>
      <c r="AH65" s="1032"/>
      <c r="AI65" s="1032" t="s">
        <v>546</v>
      </c>
      <c r="AJ65" s="1032"/>
      <c r="AK65" s="1032"/>
      <c r="AL65" s="1032"/>
      <c r="AM65" s="1032" t="s">
        <v>520</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484</v>
      </c>
      <c r="H2" s="596"/>
      <c r="I2" s="596"/>
      <c r="J2" s="596"/>
      <c r="K2" s="596"/>
      <c r="L2" s="596"/>
      <c r="M2" s="596"/>
      <c r="N2" s="596"/>
      <c r="O2" s="596"/>
      <c r="P2" s="596"/>
      <c r="Q2" s="596"/>
      <c r="R2" s="596"/>
      <c r="S2" s="596"/>
      <c r="T2" s="596"/>
      <c r="U2" s="596"/>
      <c r="V2" s="596"/>
      <c r="W2" s="596"/>
      <c r="X2" s="596"/>
      <c r="Y2" s="596"/>
      <c r="Z2" s="596"/>
      <c r="AA2" s="596"/>
      <c r="AB2" s="597"/>
      <c r="AC2" s="595" t="s">
        <v>486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2019-06-13T05:44:02Z</cp:lastPrinted>
  <dcterms:created xsi:type="dcterms:W3CDTF">2012-03-13T00:50:25Z</dcterms:created>
  <dcterms:modified xsi:type="dcterms:W3CDTF">2019-07-10T23:06:32Z</dcterms:modified>
</cp:coreProperties>
</file>