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DDE54C3-BBCA-4600-A66B-3E4213ADDC69}"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<sst xmlns="http://schemas.openxmlformats.org/spreadsheetml/2006/main" count="2959" uniqueCount="662">
  <si>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</si>
  <si>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</si>
  <si>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</si>
  <si>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</si>
  <si>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</si>
  <si>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</si>
  <si>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</si>
  <si>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</si>
  <si>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</si>
  <si>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</si>
  <si>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</si>
  <si>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</si>
  <si>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</si>
  <si>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</si>
  <si>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</si>
  <si>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</si>
  <si>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</si>
  <si>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</si>
  <si>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</si>
  <si>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</si>
  <si>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</si>
  <si>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</si>
  <si>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</si>
  <si>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</si>
  <si>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</si>
  <si>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</si>
  <si>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</si>
  <si>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</si>
  <si>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</si>
  <si>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</si>
  <si>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</si>
  <si>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</si>
  <si>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</si>
  <si>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</si>
  <si>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</si>
  <si>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</si>
  <si>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</si>
  <si>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</si>
  <si>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</si>
  <si>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</si>
  <si>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</si>
  <si>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</si>
  <si>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</si>
  <si>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</si>
  <si>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</si>
  <si>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</si>
  <si>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</si>
  <si>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</si>
  <si>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</si>
  <si>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</si>
  <si>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</si>
  <si>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</si>
  <si>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</si>
  <si>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</si>
  <si>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</si>
  <si>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</si>
  <si>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</si>
  <si>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</si>
  <si>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</si>
  <si>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</si>
  <si>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</si>
  <si>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</si>
  <si>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</si>
  <si>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</si>
  <si>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</si>
  <si>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</si>
  <si>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</si>
  <si>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</si>
  <si>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</si>
  <si>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</si>
  <si>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</si>
  <si>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</si>
  <si>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</si>
  <si>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</si>
  <si>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</si>
  <si>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</si>
  <si>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</si>
  <si>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</si>
  <si>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</si>
  <si>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</si>
  <si>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</si>
  <si>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</si>
  <si>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</si>
  <si>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</si>
  <si>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</si>
  <si>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</si>
  <si>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</si>
  <si>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</si>
  <si>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</si>
  <si>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</si>
  <si>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</si>
  <si>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</si>
  <si>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</si>
  <si>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</si>
  <si>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</si>
  <si>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</si>
  <si>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</si>
  <si>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</si>
  <si>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</si>
  <si>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</si>
  <si>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</si>
  <si>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</si>
  <si>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</si>
  <si>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</si>
  <si>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</si>
  <si>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</si>
  <si>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</si>
  <si>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</si>
  <si>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</si>
  <si>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</si>
  <si>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</si>
  <si>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</si>
  <si>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</si>
  <si>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</si>
  <si>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</si>
  <si>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</si>
  <si>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</si>
  <si>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</si>
  <si>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</si>
  <si>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</si>
  <si>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</si>
  <si>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</si>
  <si>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</si>
  <si>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</si>
  <si>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</si>
  <si>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</si>
  <si>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</si>
  <si>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</si>
  <si>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</si>
  <si>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</si>
  <si>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</si>
  <si>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</si>
  <si>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</si>
  <si>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</si>
  <si>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</si>
  <si>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</si>
  <si>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</si>
  <si>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</si>
  <si>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</si>
  <si>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</si>
  <si>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</si>
  <si>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</si>
  <si>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</si>
  <si>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</si>
  <si>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</si>
  <si>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</si>
  <si>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</si>
  <si>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</si>
  <si>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</si>
  <si>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</si>
  <si>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</si>
  <si>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</si>
  <si>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</si>
  <si>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</si>
  <si>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</si>
  <si>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</si>
  <si>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</si>
  <si>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</si>
  <si>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</si>
  <si>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</si>
  <si>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</si>
  <si>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</si>
  <si>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</si>
  <si>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</si>
  <si>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</si>
  <si>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</si>
  <si>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</si>
  <si>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</si>
  <si>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</si>
  <si>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</si>
  <si>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</si>
  <si>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</si>
  <si>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</si>
  <si>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</si>
  <si>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</si>
  <si>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</si>
  <si>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</si>
  <si>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</si>
  <si>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</si>
  <si>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</si>
  <si>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</si>
  <si>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</si>
  <si>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</si>
  <si>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</si>
  <si>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</si>
  <si>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</si>
  <si>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</si>
  <si>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</si>
  <si>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</si>
  <si>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</si>
  <si>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</si>
  <si>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</si>
  <si>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</si>
  <si>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</si>
  <si>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</si>
  <si>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</si>
  <si>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</si>
  <si>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</si>
  <si>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</si>
  <si>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</si>
  <si>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</si>
  <si>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</si>
  <si>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</si>
  <si>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</si>
  <si>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</si>
  <si>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</si>
  <si>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</si>
  <si>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</si>
  <si>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</si>
  <si>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</si>
  <si>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</si>
  <si>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</si>
  <si>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</si>
  <si>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</si>
  <si>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</si>
  <si>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</si>
  <si>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</si>
  <si>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</si>
  <si>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</si>
  <si>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</si>
  <si>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</si>
  <si>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</si>
  <si>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</si>
  <si>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</si>
  <si>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</si>
  <si>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</si>
  <si>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</si>
  <si>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</si>
  <si>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</si>
  <si>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</si>
  <si>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</si>
  <si>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</si>
  <si>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</si>
  <si>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</si>
  <si>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</si>
  <si>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</si>
  <si>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</si>
  <si>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</si>
  <si>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</si>
  <si>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</si>
  <si>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</si>
  <si>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</si>
  <si>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</si>
  <si>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</si>
  <si>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</si>
  <si>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</si>
  <si>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</si>
  <si>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</si>
  <si>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</si>
  <si>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</si>
  <si>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</si>
  <si>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</si>
  <si>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</si>
  <si>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</si>
  <si>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</si>
  <si>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</si>
  <si>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</si>
  <si>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</si>
  <si>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</si>
  <si>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</si>
  <si>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</si>
  <si>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</si>
  <si>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</si>
  <si>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</si>
  <si>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</si>
  <si>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</si>
  <si>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</si>
  <si>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</si>
  <si>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</si>
  <si>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</si>
  <si>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</si>
  <si>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</si>
  <si>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</si>
  <si>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</si>
  <si>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</si>
  <si>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</si>
  <si>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</si>
  <si>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</si>
  <si>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</si>
  <si>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</si>
  <si>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</si>
  <si>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</si>
  <si>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</si>
  <si>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</si>
  <si>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</si>
  <si>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</si>
  <si>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</si>
  <si>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</si>
  <si>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</si>
  <si>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</si>
  <si>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</si>
  <si>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</si>
  <si>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</si>
  <si>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</si>
  <si>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</si>
  <si>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</si>
  <si>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</si>
  <si>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</si>
  <si>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</si>
  <si>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</si>
  <si>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</si>
  <si>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</si>
  <si>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</si>
  <si>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</si>
  <si>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</si>
  <si>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</si>
  <si>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</si>
  <si>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</si>
  <si>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</si>
  <si>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</si>
  <si>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</si>
  <si>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</si>
  <si>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</si>
  <si>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</si>
  <si>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</si>
  <si>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</si>
  <si>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</si>
  <si>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</si>
  <si>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</si>
  <si>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</si>
  <si>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</si>
  <si>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</si>
  <si>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</si>
  <si>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</si>
  <si>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</si>
  <si>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</si>
  <si>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</si>
  <si>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</si>
  <si>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</si>
  <si>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</si>
  <si>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</si>
  <si>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</si>
  <si>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</si>
  <si>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</si>
  <si>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</si>
  <si>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</si>
  <si>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</si>
  <si>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</si>
  <si>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</si>
  <si>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</si>
  <si>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</si>
  <si>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</si>
  <si>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</si>
  <si>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</si>
  <si>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</si>
  <si>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</si>
  <si>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</si>
  <si>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</si>
  <si>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</si>
  <si>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</si>
  <si>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</si>
  <si>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</si>
  <si>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</si>
  <si>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</si>
  <si>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</si>
  <si>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</si>
  <si>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</si>
  <si>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</si>
  <si>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</si>
  <si>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</si>
  <si>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</si>
  <si>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</si>
  <si>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</si>
  <si>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</si>
  <si>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</si>
  <si>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</si>
  <si>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</si>
  <si>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</si>
  <si>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</si>
  <si>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</si>
  <si>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</si>
  <si>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</si>
  <si>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</si>
  <si>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</si>
  <si>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</si>
  <si>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</si>
  <si>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</si>
  <si>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</si>
  <si>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</si>
  <si>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</si>
  <si>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</si>
  <si>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</si>
  <si>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</si>
  <si>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</si>
  <si>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</si>
  <si>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</si>
  <si>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</si>
  <si>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</si>
  <si>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</si>
  <si>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</si>
  <si>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</si>
  <si>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</si>
  <si>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</si>
  <si>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</si>
  <si>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</si>
  <si>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</si>
  <si>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</si>
  <si>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</si>
  <si>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</si>
  <si>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</si>
  <si>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</si>
  <si>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</si>
  <si>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</si>
  <si>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</si>
  <si>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</si>
  <si>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</si>
  <si>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</si>
  <si>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</si>
  <si>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</si>
  <si>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</si>
  <si>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</si>
  <si>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</si>
  <si>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</si>
  <si>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</si>
  <si>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</si>
  <si>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</si>
  <si>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</si>
  <si>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</si>
  <si>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</si>
  <si>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</si>
  <si>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</si>
  <si>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</si>
  <si>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</si>
  <si>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</si>
  <si>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</si>
  <si>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</si>
  <si>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</si>
  <si>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</si>
  <si>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</si>
  <si>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</si>
  <si>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</si>
  <si>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</si>
  <si>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</si>
  <si>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</si>
  <si>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</si>
  <si>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</si>
  <si>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</si>
  <si>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</si>
  <si>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</si>
  <si>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</si>
  <si>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</si>
  <si>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</si>
  <si>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</si>
  <si>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</si>
  <si>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</si>
  <si>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</si>
  <si>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</si>
  <si>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</si>
  <si>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</si>
  <si>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</si>
  <si>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</si>
  <si>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</si>
  <si>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</si>
  <si>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</si>
  <si>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</si>
  <si>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</si>
  <si>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</si>
  <si>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</si>
  <si>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</si>
  <si>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</si>
  <si>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</si>
  <si>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</si>
  <si>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</si>
  <si>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</si>
  <si>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</si>
  <si>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</si>
  <si>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</si>
  <si>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</si>
  <si>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</si>
  <si>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</si>
  <si>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</si>
  <si>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</si>
  <si>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</si>
  <si>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</si>
  <si>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</si>
  <si>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</si>
  <si>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</si>
  <si>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</si>
  <si>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</si>
  <si>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</si>
  <si>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</si>
  <si>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</si>
  <si>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</si>
  <si>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</si>
  <si>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</si>
  <si>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</si>
  <si>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</si>
  <si>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</si>
  <si>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</si>
  <si>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</si>
  <si>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</si>
  <si>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</si>
  <si>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</si>
  <si>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</si>
  <si>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</si>
  <si>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</si>
  <si>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</si>
  <si>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</si>
  <si>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</si>
  <si>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</si>
  <si>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</si>
  <si>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</si>
  <si>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</si>
  <si>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</si>
  <si>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</si>
  <si>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</si>
  <si>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</si>
  <si>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</si>
  <si>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</si>
  <si>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</si>
  <si>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</si>
  <si>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</si>
  <si>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</si>
  <si>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</si>
  <si>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</si>
  <si>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</si>
  <si>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</si>
  <si>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</si>
  <si>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</si>
  <si>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</si>
  <si>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</si>
  <si>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</si>
  <si>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</si>
  <si>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</si>
  <si>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</si>
  <si>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</si>
  <si>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</si>
  <si>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</si>
  <si>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</si>
  <si>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</si>
  <si>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</si>
  <si>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</si>
  <si>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</si>
  <si>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</si>
  <si>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</si>
  <si>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</si>
  <si>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</si>
  <si>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</si>
  <si>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</si>
  <si>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</si>
  <si>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</si>
  <si>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</si>
  <si>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</si>
  <si>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</si>
  <si>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</si>
  <si>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</si>
  <si>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</si>
  <si>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</si>
  <si>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</si>
  <si>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</si>
  <si>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</si>
  <si>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</si>
  <si>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</si>
  <si>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</si>
  <si>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</si>
  <si>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</si>
  <si>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</si>
  <si>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</si>
  <si>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</si>
  <si>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</si>
  <si>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</si>
  <si>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</si>
  <si>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</si>
  <si>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</si>
  <si>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</si>
  <si>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</si>
  <si>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</si>
  <si>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</si>
  <si>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</si>
  <si>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</si>
  <si>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</si>
  <si>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</si>
  <si>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</si>
  <si>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</si>
  <si>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</si>
  <si>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</si>
  <si>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平成３３年度</t>
  </si>
  <si>
    <t>教育振興基本計画（平成30年6月15日閣議決定）
ニッポン一億総活躍プラン（平成28年6月2日閣議決定）</t>
  </si>
  <si>
    <t>初等中等教育振興事業委託費</t>
  </si>
  <si>
    <t>委員等旅費</t>
  </si>
  <si>
    <t>諸謝金</t>
  </si>
  <si>
    <t>職員旅費</t>
  </si>
  <si>
    <t>教職員研修費</t>
  </si>
  <si>
    <t>平成３３年度までの毎年度、指定校における事業に対する満足度等の肯定的評価（生徒、教員、外部機関等）７０％を達成する。</t>
  </si>
  <si>
    <t>事業に対する、生徒、教員、外部機関等による評価</t>
  </si>
  <si>
    <t>スーパー・プロフェッショナル・ハイスクール事業における共通的な評価指標（指定校に対して実施した評価）</t>
  </si>
  <si>
    <t>実践研究の指定等件数</t>
  </si>
  <si>
    <t>件</t>
  </si>
  <si>
    <t>委託費の額／指定件数　　　　　　　　　　　　　　</t>
    <phoneticPr fontId="5"/>
  </si>
  <si>
    <t>千円</t>
  </si>
  <si>
    <t>　　千円/件</t>
    <phoneticPr fontId="5"/>
  </si>
  <si>
    <t>144,802千円/30件</t>
  </si>
  <si>
    <t>156,380千円/33件</t>
  </si>
  <si>
    <t>／　　　　　　　　　　　　　　</t>
    <phoneticPr fontId="5"/>
  </si>
  <si>
    <t>①生徒の学習到達度調査（PISA）の結果
読解力</t>
  </si>
  <si>
    <t>②生徒の学習到達度調査（PISA）の結果
数学的活用能力</t>
  </si>
  <si>
    <t>③生徒の学習到達度調査（PISA）の結果
科学的活用能力</t>
  </si>
  <si>
    <t>OECD諸国内の順位</t>
  </si>
  <si>
    <t>本事業を通じて、社会人講師による実践的な指導や、産業現場における実習、大学や地元企業等との連携強化等に取り組むことで実践的な職業教育の充実を図り、社会の変化や産業の動向等に対応した、高度な知識・技能を生徒に身に付けさせることは、学習到達度調査（PISA）で測定する各能力の向上に資するものである。</t>
  </si>
  <si>
    <t>-</t>
    <phoneticPr fontId="5"/>
  </si>
  <si>
    <t>-</t>
    <phoneticPr fontId="5"/>
  </si>
  <si>
    <t>-</t>
    <phoneticPr fontId="5"/>
  </si>
  <si>
    <t>本事業は、教育振興基本計画に明記された職業教育の充実・推進のための事業である。</t>
  </si>
  <si>
    <t>上記を鑑みると国が総合的に推進していくべき事業である。</t>
  </si>
  <si>
    <t>本件は閣議決定された教育振興基本計画に明記された優先度の極めて高い事業である。</t>
  </si>
  <si>
    <t>公募要領に基づく公募を行い、機関を決定する際には、各分野の有識者から成る審査会議を開催し、提案のあった応募機関全てについて、審査基準に基づいた厳正な審査を行っているため、支出先の選定は妥当である。</t>
  </si>
  <si>
    <t>文部科学省に設置する審査会議で事業選定を行い、会計部局の監査を経たうえで経費の妥当性を検証している。</t>
  </si>
  <si>
    <t>事業内容や経費の精選を行い、コスト削減に努めている。</t>
  </si>
  <si>
    <t>事業計画段階から精算時に至るまで、経費の使途や妥当性を明確にするよう指導している。</t>
  </si>
  <si>
    <t>事業計画段階および事業中の実地調査等で経費の効率的執行を求める指導を徹底している。</t>
  </si>
  <si>
    <t>事業内容を毎年度見直し、精査した結果、事業に対する肯定的評価が目標値を上回った。</t>
  </si>
  <si>
    <t>複数校による様々な観点からの研究を行い、全国に普及していくことを考慮すると、低コストで実効性が高い事業である。</t>
  </si>
  <si>
    <t>当初見込みを上回る校数等について、研究指定等を行った。</t>
  </si>
  <si>
    <t>先進的な取り組みを行う専門高校として、地域の拠点校となっている。また、農林水産高校の魅力ある取組例等を全国の中学校等に配布し紹介されている。</t>
  </si>
  <si>
    <t>10</t>
  </si>
  <si>
    <t>58</t>
  </si>
  <si>
    <t>55</t>
  </si>
  <si>
    <t>○</t>
  </si>
  <si>
    <t>2　確かな学力の向上、豊かな心と健やかな体の育成と信頼される学校づくり</t>
    <phoneticPr fontId="5"/>
  </si>
  <si>
    <t>2-1 確かな学力の育成</t>
    <phoneticPr fontId="5"/>
  </si>
  <si>
    <t>スーパー・プロフェッショナル・ハイスクール</t>
    <phoneticPr fontId="5"/>
  </si>
  <si>
    <t>初等中等教育局</t>
    <phoneticPr fontId="5"/>
  </si>
  <si>
    <t>参事官（高校担当）</t>
    <phoneticPr fontId="5"/>
  </si>
  <si>
    <t>-</t>
    <phoneticPr fontId="5"/>
  </si>
  <si>
    <t>144,978千円/32件</t>
    <phoneticPr fontId="5"/>
  </si>
  <si>
    <t>81,328千円/21件</t>
    <phoneticPr fontId="5"/>
  </si>
  <si>
    <t xml:space="preserve">○教育振興基本計画（平成30年6月15日閣議決定）
http://www.mext.go.jp/a_menu/keikaku/detail/1336379.htm
○スーパー・プロフェッショナル・ハイスクール（文科省ＨＰに指定校の事業計画書や研究実施報告を掲載）
http://www.mext.go.jp/a_menu/shotou/shinkou/shinko/1366335.htm
</t>
    <phoneticPr fontId="5"/>
  </si>
  <si>
    <t>無</t>
  </si>
  <si>
    <t>‐</t>
  </si>
  <si>
    <t>より効果的・効率的な事業となるよう、各指定校への現地調査を今年度も予定しており、学校設置者の担当部局も交え、その場で事業の進捗管理及び指導・助言などを行うこととしている。外部の視点などを踏まえたより発展的な事業となるよう、各指定校の設置者において産・官・学の有識者を加えた運営指導委員会を設けることを義務づけているほか、文部科学省においては研究成果発表会や事業の成果の検証・取りまとめを予定している。また、適正な契約手続き及び効率的な執行をするとともに、事業の実施、普及に努める。</t>
    <phoneticPr fontId="5"/>
  </si>
  <si>
    <t>　本事業は、「教育振興基本計画」（平成30年6月閣議決定）において、大学、産業界等と連携した専門高校における実践的で最先端の職業教育の推進が明記されたことを受け、専門高校において高度な知識・技能を身に付けた専門的職業人を育成することを目的として企画・立案されたものであり、優先度の極めて高いものである。指定校による効果的・効率的な調査研究を実施し、指定期間終了後にはその成果を検証し取りまとめ、全国に普及するとともに、費目・使途を最低限必要なものに限定することとしており、事業効果が最大限得られるものと想定している。また、専門高校の魅力を向上させるために、農業校におけるＧＡＰの実践や認証の取得の先進事例に関する調査研究をする委託事業であり、競争性を適切に確保する等、事業の効果的・効率的な実施を目指す必要がある。</t>
    <rPh sb="266" eb="268">
      <t>ミリョク</t>
    </rPh>
    <rPh sb="269" eb="271">
      <t>コウジョウ</t>
    </rPh>
    <rPh sb="278" eb="280">
      <t>ノウギョウ</t>
    </rPh>
    <rPh sb="280" eb="281">
      <t>コウ</t>
    </rPh>
    <rPh sb="289" eb="291">
      <t>ジッセン</t>
    </rPh>
    <rPh sb="292" eb="294">
      <t>ニンショウ</t>
    </rPh>
    <rPh sb="295" eb="297">
      <t>シュトク</t>
    </rPh>
    <rPh sb="298" eb="300">
      <t>センシン</t>
    </rPh>
    <rPh sb="300" eb="302">
      <t>ジレイ</t>
    </rPh>
    <rPh sb="303" eb="304">
      <t>カン</t>
    </rPh>
    <rPh sb="306" eb="308">
      <t>チョウサ</t>
    </rPh>
    <phoneticPr fontId="5"/>
  </si>
  <si>
    <t>-</t>
    <phoneticPr fontId="5"/>
  </si>
  <si>
    <t>スーパー・プロフェッショナル・ハイスクールでは、近年の科学技術の進展等に伴い産業界で必要な専門知識や技術が高度化し、従来の産業分類を超えた複合的な産業が発展しており、専門高校においては、大学・研究機関・企業等との連携の強化等により、社会の変化や産業の動向等に対応した、高度な知識・技能を身に付けられる実践的な教育の充実を図る。また、専門高校の魅力発信に関する調査研究事業では、専門高校における優れた取組や特色ある取組について全国の専門高校間で共有するとともに、これらを魅力として広く社会へ発信し、専門高校の魅力を向上させる。</t>
    <rPh sb="166" eb="168">
      <t>センモン</t>
    </rPh>
    <rPh sb="168" eb="170">
      <t>コウコウ</t>
    </rPh>
    <rPh sb="188" eb="190">
      <t>センモン</t>
    </rPh>
    <rPh sb="190" eb="192">
      <t>コウコウ</t>
    </rPh>
    <rPh sb="196" eb="197">
      <t>スグ</t>
    </rPh>
    <rPh sb="199" eb="201">
      <t>トリクミ</t>
    </rPh>
    <rPh sb="202" eb="204">
      <t>トクショク</t>
    </rPh>
    <rPh sb="206" eb="208">
      <t>トリクミ</t>
    </rPh>
    <rPh sb="212" eb="214">
      <t>ゼンコク</t>
    </rPh>
    <rPh sb="215" eb="217">
      <t>センモン</t>
    </rPh>
    <rPh sb="217" eb="219">
      <t>コウコウ</t>
    </rPh>
    <rPh sb="219" eb="220">
      <t>アイダ</t>
    </rPh>
    <rPh sb="221" eb="223">
      <t>キョウユウ</t>
    </rPh>
    <rPh sb="234" eb="236">
      <t>ミリョク</t>
    </rPh>
    <rPh sb="239" eb="240">
      <t>ヒロ</t>
    </rPh>
    <rPh sb="241" eb="243">
      <t>シャカイ</t>
    </rPh>
    <rPh sb="244" eb="246">
      <t>ハッシン</t>
    </rPh>
    <rPh sb="248" eb="250">
      <t>センモン</t>
    </rPh>
    <rPh sb="250" eb="252">
      <t>コウコウ</t>
    </rPh>
    <rPh sb="253" eb="255">
      <t>ミリョク</t>
    </rPh>
    <rPh sb="256" eb="258">
      <t>コウジョウ</t>
    </rPh>
    <phoneticPr fontId="5"/>
  </si>
  <si>
    <t xml:space="preserve">スーパー・プロフェッショナル・ハイスクールでは、高度な知識・技能を身に付けた専門的職業人を育成するため、専攻科を含めた５年一貫のカリキュラムの研究や大学・研究機関等との連携など、先進的な卓越した取組を行う専門高校を指定し実践研究を行う。実施は都道府県教育委員会、学校法人、又は国立大学法人等に委託する。外部有識者からなる企画評価会議を設け、委託テーマの設定、事業計画の審査、事業の進捗状況のフォローアップ及び事業成果の検証・普及等を行う。また、専門高校の魅力発信に関する調査研究事業では、農業高校におけるＧＡＰの実践やＧＡＰの認証取得の先進事例に関する調査等を行い、その成果を広く全国に提供する。実施は民間企業等を選定。
</t>
    <rPh sb="222" eb="224">
      <t>センモン</t>
    </rPh>
    <rPh sb="224" eb="226">
      <t>コウコウ</t>
    </rPh>
    <rPh sb="244" eb="246">
      <t>ノウギョウ</t>
    </rPh>
    <rPh sb="246" eb="248">
      <t>コウコウ</t>
    </rPh>
    <rPh sb="256" eb="258">
      <t>ジッセン</t>
    </rPh>
    <rPh sb="263" eb="265">
      <t>ニンショウ</t>
    </rPh>
    <rPh sb="265" eb="267">
      <t>シュトク</t>
    </rPh>
    <rPh sb="268" eb="270">
      <t>センシン</t>
    </rPh>
    <rPh sb="270" eb="272">
      <t>ジレイ</t>
    </rPh>
    <rPh sb="273" eb="274">
      <t>カン</t>
    </rPh>
    <rPh sb="276" eb="278">
      <t>チョウサ</t>
    </rPh>
    <rPh sb="278" eb="279">
      <t>トウ</t>
    </rPh>
    <rPh sb="280" eb="281">
      <t>オコナ</t>
    </rPh>
    <rPh sb="290" eb="292">
      <t>ゼンコク</t>
    </rPh>
    <rPh sb="293" eb="295">
      <t>テイキョウ</t>
    </rPh>
    <phoneticPr fontId="5"/>
  </si>
  <si>
    <t>B.有限会社山口ティー・エル・オー</t>
    <rPh sb="2" eb="6">
      <t>ユウゲンガイシャ</t>
    </rPh>
    <rPh sb="6" eb="8">
      <t>ヤマグチ</t>
    </rPh>
    <phoneticPr fontId="5"/>
  </si>
  <si>
    <t>事業費</t>
    <rPh sb="0" eb="3">
      <t>ジギョウヒ</t>
    </rPh>
    <phoneticPr fontId="5"/>
  </si>
  <si>
    <t>人件費</t>
    <rPh sb="0" eb="3">
      <t>ジンケンヒ</t>
    </rPh>
    <phoneticPr fontId="5"/>
  </si>
  <si>
    <t>一般管理費</t>
    <rPh sb="0" eb="2">
      <t>イッパン</t>
    </rPh>
    <rPh sb="2" eb="5">
      <t>カンリヒ</t>
    </rPh>
    <phoneticPr fontId="5"/>
  </si>
  <si>
    <t>人件費及び事業費（再委託費以外）の１０％</t>
    <rPh sb="0" eb="3">
      <t>ジンケンヒ</t>
    </rPh>
    <rPh sb="3" eb="4">
      <t>オヨ</t>
    </rPh>
    <rPh sb="5" eb="8">
      <t>ジギョウヒ</t>
    </rPh>
    <rPh sb="9" eb="12">
      <t>サイイタク</t>
    </rPh>
    <rPh sb="12" eb="13">
      <t>ヒ</t>
    </rPh>
    <rPh sb="13" eb="15">
      <t>イガイ</t>
    </rPh>
    <phoneticPr fontId="5"/>
  </si>
  <si>
    <t>社会の第一線で活躍できる専門的職業人を育成することを目的とした調査研究</t>
    <rPh sb="0" eb="2">
      <t>シャカイ</t>
    </rPh>
    <rPh sb="3" eb="4">
      <t>ダイ</t>
    </rPh>
    <rPh sb="4" eb="6">
      <t>イッセン</t>
    </rPh>
    <rPh sb="7" eb="9">
      <t>カツヤク</t>
    </rPh>
    <rPh sb="12" eb="15">
      <t>センモンテキ</t>
    </rPh>
    <rPh sb="15" eb="17">
      <t>ショクギョウ</t>
    </rPh>
    <rPh sb="17" eb="18">
      <t>ジン</t>
    </rPh>
    <rPh sb="19" eb="21">
      <t>イクセイ</t>
    </rPh>
    <rPh sb="26" eb="28">
      <t>モクテキ</t>
    </rPh>
    <rPh sb="31" eb="33">
      <t>チョウサ</t>
    </rPh>
    <rPh sb="33" eb="35">
      <t>ケンキュウ</t>
    </rPh>
    <phoneticPr fontId="5"/>
  </si>
  <si>
    <t>社会の第一線で活躍できる専門的職業人を育成することを目的とした調査研究</t>
    <phoneticPr fontId="5"/>
  </si>
  <si>
    <t>有限会社山口ティー・エル・オー</t>
    <rPh sb="0" eb="4">
      <t>ユウゲンガイシャ</t>
    </rPh>
    <rPh sb="4" eb="6">
      <t>ヤマグチ</t>
    </rPh>
    <phoneticPr fontId="5"/>
  </si>
  <si>
    <t>専門高校の魅力発信における調査研究を行う。</t>
    <rPh sb="0" eb="2">
      <t>センモン</t>
    </rPh>
    <rPh sb="2" eb="4">
      <t>コウコウ</t>
    </rPh>
    <rPh sb="5" eb="7">
      <t>ミリョク</t>
    </rPh>
    <rPh sb="7" eb="9">
      <t>ハッシン</t>
    </rPh>
    <rPh sb="13" eb="15">
      <t>チョウサ</t>
    </rPh>
    <rPh sb="15" eb="17">
      <t>ケンキュウ</t>
    </rPh>
    <rPh sb="18" eb="19">
      <t>オコナ</t>
    </rPh>
    <phoneticPr fontId="5"/>
  </si>
  <si>
    <t>大分県</t>
    <rPh sb="0" eb="3">
      <t>オオイタケン</t>
    </rPh>
    <phoneticPr fontId="5"/>
  </si>
  <si>
    <t>栃木県</t>
    <rPh sb="0" eb="3">
      <t>トチギケン</t>
    </rPh>
    <phoneticPr fontId="5"/>
  </si>
  <si>
    <t>千葉県</t>
    <rPh sb="0" eb="3">
      <t>チバケン</t>
    </rPh>
    <phoneticPr fontId="5"/>
  </si>
  <si>
    <t>岐阜県</t>
    <rPh sb="0" eb="3">
      <t>ギフケン</t>
    </rPh>
    <phoneticPr fontId="5"/>
  </si>
  <si>
    <t>熊本県</t>
    <rPh sb="0" eb="3">
      <t>クマモトケン</t>
    </rPh>
    <phoneticPr fontId="5"/>
  </si>
  <si>
    <t>大阪府</t>
    <rPh sb="0" eb="3">
      <t>オオサカフ</t>
    </rPh>
    <phoneticPr fontId="5"/>
  </si>
  <si>
    <t>鹿児島県</t>
    <rPh sb="0" eb="4">
      <t>カゴシマケン</t>
    </rPh>
    <phoneticPr fontId="5"/>
  </si>
  <si>
    <t>愛媛県</t>
    <rPh sb="0" eb="3">
      <t>エヒメケン</t>
    </rPh>
    <phoneticPr fontId="5"/>
  </si>
  <si>
    <t>兵庫県</t>
    <rPh sb="0" eb="3">
      <t>ヒョウゴケン</t>
    </rPh>
    <phoneticPr fontId="5"/>
  </si>
  <si>
    <t>福岡県</t>
    <rPh sb="0" eb="3">
      <t>フクオカケン</t>
    </rPh>
    <phoneticPr fontId="5"/>
  </si>
  <si>
    <t>報告書印刷、諸謝金等</t>
    <rPh sb="0" eb="3">
      <t>ホウコクショ</t>
    </rPh>
    <rPh sb="3" eb="5">
      <t>インサツ</t>
    </rPh>
    <rPh sb="6" eb="9">
      <t>ショシャキン</t>
    </rPh>
    <rPh sb="9" eb="10">
      <t>トウ</t>
    </rPh>
    <phoneticPr fontId="5"/>
  </si>
  <si>
    <t>事務職員等経費</t>
    <rPh sb="0" eb="2">
      <t>ジム</t>
    </rPh>
    <rPh sb="2" eb="4">
      <t>ショクイン</t>
    </rPh>
    <rPh sb="4" eb="5">
      <t>トウ</t>
    </rPh>
    <rPh sb="5" eb="7">
      <t>ケイヒ</t>
    </rPh>
    <phoneticPr fontId="5"/>
  </si>
  <si>
    <t>設備備品費</t>
    <rPh sb="0" eb="2">
      <t>セツビ</t>
    </rPh>
    <rPh sb="2" eb="4">
      <t>ビヒン</t>
    </rPh>
    <rPh sb="4" eb="5">
      <t>ヒ</t>
    </rPh>
    <phoneticPr fontId="5"/>
  </si>
  <si>
    <t>人件費</t>
    <rPh sb="0" eb="3">
      <t>ジンケンヒ</t>
    </rPh>
    <phoneticPr fontId="5"/>
  </si>
  <si>
    <t>実験実習設備購入等</t>
    <rPh sb="0" eb="2">
      <t>ジッケン</t>
    </rPh>
    <rPh sb="2" eb="4">
      <t>ジッシュウ</t>
    </rPh>
    <rPh sb="4" eb="6">
      <t>セツビ</t>
    </rPh>
    <rPh sb="6" eb="8">
      <t>コウニュウ</t>
    </rPh>
    <rPh sb="8" eb="9">
      <t>トウ</t>
    </rPh>
    <phoneticPr fontId="5"/>
  </si>
  <si>
    <t>非常勤職員等経費</t>
    <rPh sb="0" eb="3">
      <t>ヒジョウキン</t>
    </rPh>
    <rPh sb="3" eb="5">
      <t>ショクイン</t>
    </rPh>
    <rPh sb="5" eb="6">
      <t>トウ</t>
    </rPh>
    <rPh sb="6" eb="8">
      <t>ケイヒ</t>
    </rPh>
    <phoneticPr fontId="5"/>
  </si>
  <si>
    <t>事業費</t>
    <rPh sb="0" eb="3">
      <t>ジギョウヒ</t>
    </rPh>
    <phoneticPr fontId="5"/>
  </si>
  <si>
    <t>参事官
田村　真一</t>
    <rPh sb="0" eb="3">
      <t>サンジカン</t>
    </rPh>
    <phoneticPr fontId="5"/>
  </si>
  <si>
    <t>A.大分県</t>
    <rPh sb="2" eb="5">
      <t>オオイタケン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</si>
</sst>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47626</xdr:colOff>
      <xdr:row>741</xdr:row>
      <xdr:rowOff>23811</xdr:rowOff>
    </xdr:from>
    <xdr:to>
      <xdr:col>38</xdr:col>
      <xdr:colOff>154782</xdr:colOff>
      <xdr:row>757</xdr:row>
      <xdr:rowOff>178592</xdr:rowOff>
    </xdr:to>
    <xdr:pic>
      <xdr:nvPicPr>
        <xdr:cNvPr id="5" name="図 4">
          <a:extLst>
            <a:ext uri="{FF2B5EF4-FFF2-40B4-BE49-F238E27FC236}">
              <a16:creationId xmlns:a16="http://schemas.microsoft.com/office/drawing/2014/main" id="{EC714A4F-E3BB-49BB-A851-A21A7BA52887}"/>
            </a:ext>
          </a:extLst>
        </xdr:cNvPr>
        <xdr:cNvPicPr>
          <a:picLocks noChangeAspect="1"/>
        </xdr:cNvPicPr>
      </xdr:nvPicPr>
      <xdr:blipFill rotWithShape="1">
        <a:blip xmlns:r="http://schemas.openxmlformats.org/officeDocument/2006/relationships" r:embed="rId1"/>
        <a:srcRect l="2276" t="18173" r="68671" b="28695"/>
        <a:stretch/>
      </xdr:blipFill>
      <xdr:spPr>
        <a:xfrm>
          <a:off x="2678907" y="44767499"/>
          <a:ext cx="5167313" cy="61793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67</v>
      </c>
      <c r="AT2" s="220"/>
      <c r="AU2" s="220"/>
      <c r="AV2" s="52" t="str">
        <f>IF(AW2="", "", "-")</f>
        <v/>
      </c>
      <c r="AW2" s="399"/>
      <c r="AX2" s="399"/>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622</v>
      </c>
      <c r="AF5" s="717"/>
      <c r="AG5" s="717"/>
      <c r="AH5" s="717"/>
      <c r="AI5" s="717"/>
      <c r="AJ5" s="717"/>
      <c r="AK5" s="717"/>
      <c r="AL5" s="717"/>
      <c r="AM5" s="717"/>
      <c r="AN5" s="717"/>
      <c r="AO5" s="717"/>
      <c r="AP5" s="718"/>
      <c r="AQ5" s="719" t="s">
        <v>660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7" t="s">
        <v>512</v>
      </c>
      <c r="Z7" s="296"/>
      <c r="AA7" s="296"/>
      <c r="AB7" s="296"/>
      <c r="AC7" s="296"/>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子ども・若者育成支援、地方創生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164</v>
      </c>
      <c r="Q13" s="109"/>
      <c r="R13" s="109"/>
      <c r="S13" s="109"/>
      <c r="T13" s="109"/>
      <c r="U13" s="109"/>
      <c r="V13" s="110"/>
      <c r="W13" s="108">
        <v>173</v>
      </c>
      <c r="X13" s="109"/>
      <c r="Y13" s="109"/>
      <c r="Z13" s="109"/>
      <c r="AA13" s="109"/>
      <c r="AB13" s="109"/>
      <c r="AC13" s="110"/>
      <c r="AD13" s="108">
        <v>148.9</v>
      </c>
      <c r="AE13" s="109"/>
      <c r="AF13" s="109"/>
      <c r="AG13" s="109"/>
      <c r="AH13" s="109"/>
      <c r="AI13" s="109"/>
      <c r="AJ13" s="110"/>
      <c r="AK13" s="108">
        <v>84.7</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623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631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631</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164</v>
      </c>
      <c r="Q18" s="115"/>
      <c r="R18" s="115"/>
      <c r="S18" s="115"/>
      <c r="T18" s="115"/>
      <c r="U18" s="115"/>
      <c r="V18" s="116"/>
      <c r="W18" s="114">
        <f>SUM(W13:AC17)</f>
        <v>173</v>
      </c>
      <c r="X18" s="115"/>
      <c r="Y18" s="115"/>
      <c r="Z18" s="115"/>
      <c r="AA18" s="115"/>
      <c r="AB18" s="115"/>
      <c r="AC18" s="116"/>
      <c r="AD18" s="114">
        <f>SUM(AD13:AJ17)</f>
        <v>148.9</v>
      </c>
      <c r="AE18" s="115"/>
      <c r="AF18" s="115"/>
      <c r="AG18" s="115"/>
      <c r="AH18" s="115"/>
      <c r="AI18" s="115"/>
      <c r="AJ18" s="116"/>
      <c r="AK18" s="114">
        <f>SUM(AK13:AQ17)</f>
        <v>84.7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148</v>
      </c>
      <c r="Q19" s="109"/>
      <c r="R19" s="109"/>
      <c r="S19" s="109"/>
      <c r="T19" s="109"/>
      <c r="U19" s="109"/>
      <c r="V19" s="110"/>
      <c r="W19" s="108">
        <v>161</v>
      </c>
      <c r="X19" s="109"/>
      <c r="Y19" s="109"/>
      <c r="Z19" s="109"/>
      <c r="AA19" s="109"/>
      <c r="AB19" s="109"/>
      <c r="AC19" s="110"/>
      <c r="AD19" s="108">
        <v>142.6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0.90243902439024393</v>
      </c>
      <c r="Q20" s="539"/>
      <c r="R20" s="539"/>
      <c r="S20" s="539"/>
      <c r="T20" s="539"/>
      <c r="U20" s="539"/>
      <c r="V20" s="539"/>
      <c r="W20" s="539">
        <f t="shared" ref="W20" si="0">IF(W18=0, "-", SUM(W19)/W18)</f>
        <v>0.93063583815028905</v>
      </c>
      <c r="X20" s="539"/>
      <c r="Y20" s="539"/>
      <c r="Z20" s="539"/>
      <c r="AA20" s="539"/>
      <c r="AB20" s="539"/>
      <c r="AC20" s="539"/>
      <c r="AD20" s="539">
        <f t="shared" ref="AD20" si="1">IF(AD18=0, "-", SUM(AD19)/AD18)</f>
        <v>0.95768972464741431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0.90243902439024393</v>
      </c>
      <c r="Q21" s="539"/>
      <c r="R21" s="539"/>
      <c r="S21" s="539"/>
      <c r="T21" s="539"/>
      <c r="U21" s="539"/>
      <c r="V21" s="539"/>
      <c r="W21" s="539">
        <f t="shared" ref="W21" si="2">IF(W19=0, "-", SUM(W19)/SUM(W13,W14))</f>
        <v>0.93063583815028905</v>
      </c>
      <c r="X21" s="539"/>
      <c r="Y21" s="539"/>
      <c r="Z21" s="539"/>
      <c r="AA21" s="539"/>
      <c r="AB21" s="539"/>
      <c r="AC21" s="539"/>
      <c r="AD21" s="539">
        <f t="shared" ref="AD21" si="3">IF(AD19=0, "-", SUM(AD19)/SUM(AD13,AD14))</f>
        <v>0.95768972464741431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0.5" customHeight="1" x14ac:dyDescent="0.15">
      <c r="A23" s="201"/>
      <c r="B23" s="202"/>
      <c r="C23" s="202"/>
      <c r="D23" s="202"/>
      <c r="E23" s="202"/>
      <c r="F23" s="203"/>
      <c r="G23" s="186" t="s">
        <v>578</v>
      </c>
      <c r="H23" s="187"/>
      <c r="I23" s="187"/>
      <c r="J23" s="187"/>
      <c r="K23" s="187"/>
      <c r="L23" s="187"/>
      <c r="M23" s="187"/>
      <c r="N23" s="187"/>
      <c r="O23" s="188"/>
      <c r="P23" s="105">
        <v>81.3</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84.7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532</v>
      </c>
      <c r="AF30" s="389"/>
      <c r="AG30" s="389"/>
      <c r="AH30" s="390"/>
      <c r="AI30" s="388" t="s">
        <v>529</v>
      </c>
      <c r="AJ30" s="389"/>
      <c r="AK30" s="389"/>
      <c r="AL30" s="390"/>
      <c r="AM30" s="391" t="s">
        <v>524</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569</v>
      </c>
      <c r="AR31" s="136"/>
      <c r="AS31" s="137" t="s">
        <v>355</v>
      </c>
      <c r="AT31" s="172"/>
      <c r="AU31" s="271">
        <v>33</v>
      </c>
      <c r="AV31" s="271"/>
      <c r="AW31" s="381" t="s">
        <v>300</v>
      </c>
      <c r="AX31" s="382"/>
    </row>
    <row r="32" spans="1:50" ht="27.7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40" t="s">
        <v>12</v>
      </c>
      <c r="Z32" s="549"/>
      <c r="AA32" s="550"/>
      <c r="AB32" s="551" t="s">
        <v>493</v>
      </c>
      <c r="AC32" s="551"/>
      <c r="AD32" s="551"/>
      <c r="AE32" s="366">
        <v>86</v>
      </c>
      <c r="AF32" s="367"/>
      <c r="AG32" s="367"/>
      <c r="AH32" s="367"/>
      <c r="AI32" s="366">
        <v>82</v>
      </c>
      <c r="AJ32" s="367"/>
      <c r="AK32" s="367"/>
      <c r="AL32" s="367"/>
      <c r="AM32" s="366">
        <v>89</v>
      </c>
      <c r="AN32" s="367"/>
      <c r="AO32" s="367"/>
      <c r="AP32" s="367"/>
      <c r="AQ32" s="111" t="s">
        <v>569</v>
      </c>
      <c r="AR32" s="112"/>
      <c r="AS32" s="112"/>
      <c r="AT32" s="113"/>
      <c r="AU32" s="367" t="s">
        <v>569</v>
      </c>
      <c r="AV32" s="367"/>
      <c r="AW32" s="367"/>
      <c r="AX32" s="369"/>
    </row>
    <row r="33" spans="1:50" ht="27.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6">
        <v>70</v>
      </c>
      <c r="AF33" s="367"/>
      <c r="AG33" s="367"/>
      <c r="AH33" s="367"/>
      <c r="AI33" s="366">
        <v>70</v>
      </c>
      <c r="AJ33" s="367"/>
      <c r="AK33" s="367"/>
      <c r="AL33" s="367"/>
      <c r="AM33" s="366">
        <v>70</v>
      </c>
      <c r="AN33" s="367"/>
      <c r="AO33" s="367"/>
      <c r="AP33" s="367"/>
      <c r="AQ33" s="111" t="s">
        <v>569</v>
      </c>
      <c r="AR33" s="112"/>
      <c r="AS33" s="112"/>
      <c r="AT33" s="113"/>
      <c r="AU33" s="367">
        <v>70</v>
      </c>
      <c r="AV33" s="367"/>
      <c r="AW33" s="367"/>
      <c r="AX33" s="369"/>
    </row>
    <row r="34" spans="1:50" ht="27.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122.9</v>
      </c>
      <c r="AF34" s="367"/>
      <c r="AG34" s="367"/>
      <c r="AH34" s="367"/>
      <c r="AI34" s="366">
        <v>117.1</v>
      </c>
      <c r="AJ34" s="367"/>
      <c r="AK34" s="367"/>
      <c r="AL34" s="367"/>
      <c r="AM34" s="366">
        <v>127.1</v>
      </c>
      <c r="AN34" s="367"/>
      <c r="AO34" s="367"/>
      <c r="AP34" s="367"/>
      <c r="AQ34" s="111" t="s">
        <v>569</v>
      </c>
      <c r="AR34" s="112"/>
      <c r="AS34" s="112"/>
      <c r="AT34" s="113"/>
      <c r="AU34" s="367" t="s">
        <v>569</v>
      </c>
      <c r="AV34" s="367"/>
      <c r="AW34" s="367"/>
      <c r="AX34" s="369"/>
    </row>
    <row r="35" spans="1:50" ht="23.25" customHeight="1" x14ac:dyDescent="0.15">
      <c r="A35" s="897" t="s">
        <v>502</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532</v>
      </c>
      <c r="AF37" s="371"/>
      <c r="AG37" s="371"/>
      <c r="AH37" s="372"/>
      <c r="AI37" s="370" t="s">
        <v>529</v>
      </c>
      <c r="AJ37" s="371"/>
      <c r="AK37" s="371"/>
      <c r="AL37" s="372"/>
      <c r="AM37" s="377" t="s">
        <v>524</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532</v>
      </c>
      <c r="AF44" s="371"/>
      <c r="AG44" s="371"/>
      <c r="AH44" s="372"/>
      <c r="AI44" s="370" t="s">
        <v>529</v>
      </c>
      <c r="AJ44" s="371"/>
      <c r="AK44" s="371"/>
      <c r="AL44" s="372"/>
      <c r="AM44" s="377" t="s">
        <v>524</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532</v>
      </c>
      <c r="AF51" s="371"/>
      <c r="AG51" s="371"/>
      <c r="AH51" s="372"/>
      <c r="AI51" s="370" t="s">
        <v>529</v>
      </c>
      <c r="AJ51" s="371"/>
      <c r="AK51" s="371"/>
      <c r="AL51" s="372"/>
      <c r="AM51" s="377" t="s">
        <v>525</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533</v>
      </c>
      <c r="AF58" s="371"/>
      <c r="AG58" s="371"/>
      <c r="AH58" s="372"/>
      <c r="AI58" s="370" t="s">
        <v>529</v>
      </c>
      <c r="AJ58" s="371"/>
      <c r="AK58" s="371"/>
      <c r="AL58" s="372"/>
      <c r="AM58" s="377" t="s">
        <v>524</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532</v>
      </c>
      <c r="AF65" s="371"/>
      <c r="AG65" s="371"/>
      <c r="AH65" s="372"/>
      <c r="AI65" s="370" t="s">
        <v>529</v>
      </c>
      <c r="AJ65" s="371"/>
      <c r="AK65" s="371"/>
      <c r="AL65" s="372"/>
      <c r="AM65" s="377" t="s">
        <v>524</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532</v>
      </c>
      <c r="AF73" s="371"/>
      <c r="AG73" s="371"/>
      <c r="AH73" s="372"/>
      <c r="AI73" s="370" t="s">
        <v>529</v>
      </c>
      <c r="AJ73" s="371"/>
      <c r="AK73" s="371"/>
      <c r="AL73" s="372"/>
      <c r="AM73" s="377" t="s">
        <v>524</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532</v>
      </c>
      <c r="AF85" s="371"/>
      <c r="AG85" s="371"/>
      <c r="AH85" s="372"/>
      <c r="AI85" s="370" t="s">
        <v>529</v>
      </c>
      <c r="AJ85" s="371"/>
      <c r="AK85" s="371"/>
      <c r="AL85" s="372"/>
      <c r="AM85" s="377" t="s">
        <v>524</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532</v>
      </c>
      <c r="AF90" s="371"/>
      <c r="AG90" s="371"/>
      <c r="AH90" s="372"/>
      <c r="AI90" s="370" t="s">
        <v>529</v>
      </c>
      <c r="AJ90" s="371"/>
      <c r="AK90" s="371"/>
      <c r="AL90" s="372"/>
      <c r="AM90" s="377" t="s">
        <v>524</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532</v>
      </c>
      <c r="AF95" s="371"/>
      <c r="AG95" s="371"/>
      <c r="AH95" s="372"/>
      <c r="AI95" s="370" t="s">
        <v>529</v>
      </c>
      <c r="AJ95" s="371"/>
      <c r="AK95" s="371"/>
      <c r="AL95" s="372"/>
      <c r="AM95" s="377" t="s">
        <v>524</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6">
        <v>30</v>
      </c>
      <c r="AF101" s="367"/>
      <c r="AG101" s="367"/>
      <c r="AH101" s="368"/>
      <c r="AI101" s="366">
        <v>33</v>
      </c>
      <c r="AJ101" s="367"/>
      <c r="AK101" s="367"/>
      <c r="AL101" s="368"/>
      <c r="AM101" s="366">
        <v>32</v>
      </c>
      <c r="AN101" s="367"/>
      <c r="AO101" s="367"/>
      <c r="AP101" s="368"/>
      <c r="AQ101" s="366">
        <v>20</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587</v>
      </c>
      <c r="AC102" s="551"/>
      <c r="AD102" s="551"/>
      <c r="AE102" s="360">
        <v>28</v>
      </c>
      <c r="AF102" s="360"/>
      <c r="AG102" s="360"/>
      <c r="AH102" s="360"/>
      <c r="AI102" s="360">
        <v>31</v>
      </c>
      <c r="AJ102" s="360"/>
      <c r="AK102" s="360"/>
      <c r="AL102" s="360"/>
      <c r="AM102" s="360">
        <v>32</v>
      </c>
      <c r="AN102" s="360"/>
      <c r="AO102" s="360"/>
      <c r="AP102" s="360"/>
      <c r="AQ102" s="814">
        <v>21</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2" t="s">
        <v>518</v>
      </c>
      <c r="AR103" s="363"/>
      <c r="AS103" s="363"/>
      <c r="AT103" s="364"/>
      <c r="AU103" s="362" t="s">
        <v>515</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2" t="s">
        <v>518</v>
      </c>
      <c r="AR106" s="363"/>
      <c r="AS106" s="363"/>
      <c r="AT106" s="364"/>
      <c r="AU106" s="362" t="s">
        <v>515</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2" t="s">
        <v>518</v>
      </c>
      <c r="AR109" s="363"/>
      <c r="AS109" s="363"/>
      <c r="AT109" s="364"/>
      <c r="AU109" s="362" t="s">
        <v>515</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2" t="s">
        <v>518</v>
      </c>
      <c r="AR112" s="363"/>
      <c r="AS112" s="363"/>
      <c r="AT112" s="364"/>
      <c r="AU112" s="362" t="s">
        <v>515</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7" t="s">
        <v>519</v>
      </c>
      <c r="AR115" s="338"/>
      <c r="AS115" s="338"/>
      <c r="AT115" s="338"/>
      <c r="AU115" s="338"/>
      <c r="AV115" s="338"/>
      <c r="AW115" s="338"/>
      <c r="AX115" s="339"/>
    </row>
    <row r="116" spans="1:50" ht="23.25" customHeight="1" x14ac:dyDescent="0.15">
      <c r="A116" s="292"/>
      <c r="B116" s="293"/>
      <c r="C116" s="293"/>
      <c r="D116" s="293"/>
      <c r="E116" s="293"/>
      <c r="F116" s="294"/>
      <c r="G116" s="353" t="s">
        <v>588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589</v>
      </c>
      <c r="AC116" s="301"/>
      <c r="AD116" s="302"/>
      <c r="AE116" s="360">
        <v>4827</v>
      </c>
      <c r="AF116" s="360"/>
      <c r="AG116" s="360"/>
      <c r="AH116" s="360"/>
      <c r="AI116" s="360">
        <v>4739</v>
      </c>
      <c r="AJ116" s="360"/>
      <c r="AK116" s="360"/>
      <c r="AL116" s="360"/>
      <c r="AM116" s="360">
        <v>4530</v>
      </c>
      <c r="AN116" s="360"/>
      <c r="AO116" s="360"/>
      <c r="AP116" s="360"/>
      <c r="AQ116" s="366">
        <v>3873</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590</v>
      </c>
      <c r="AC117" s="344"/>
      <c r="AD117" s="345"/>
      <c r="AE117" s="306" t="s">
        <v>591</v>
      </c>
      <c r="AF117" s="306"/>
      <c r="AG117" s="306"/>
      <c r="AH117" s="306"/>
      <c r="AI117" s="306" t="s">
        <v>592</v>
      </c>
      <c r="AJ117" s="306"/>
      <c r="AK117" s="306"/>
      <c r="AL117" s="306"/>
      <c r="AM117" s="306" t="s">
        <v>624</v>
      </c>
      <c r="AN117" s="306"/>
      <c r="AO117" s="306"/>
      <c r="AP117" s="306"/>
      <c r="AQ117" s="306" t="s">
        <v>625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7" t="s">
        <v>519</v>
      </c>
      <c r="AR118" s="338"/>
      <c r="AS118" s="338"/>
      <c r="AT118" s="338"/>
      <c r="AU118" s="338"/>
      <c r="AV118" s="338"/>
      <c r="AW118" s="338"/>
      <c r="AX118" s="339"/>
    </row>
    <row r="119" spans="1:50" ht="23.25" hidden="1" customHeight="1" x14ac:dyDescent="0.15">
      <c r="A119" s="292"/>
      <c r="B119" s="293"/>
      <c r="C119" s="293"/>
      <c r="D119" s="293"/>
      <c r="E119" s="293"/>
      <c r="F119" s="294"/>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7" t="s">
        <v>519</v>
      </c>
      <c r="AR121" s="338"/>
      <c r="AS121" s="338"/>
      <c r="AT121" s="338"/>
      <c r="AU121" s="338"/>
      <c r="AV121" s="338"/>
      <c r="AW121" s="338"/>
      <c r="AX121" s="339"/>
    </row>
    <row r="122" spans="1:50" ht="23.25" hidden="1" customHeight="1" x14ac:dyDescent="0.15">
      <c r="A122" s="292"/>
      <c r="B122" s="293"/>
      <c r="C122" s="293"/>
      <c r="D122" s="293"/>
      <c r="E122" s="293"/>
      <c r="F122" s="294"/>
      <c r="G122" s="353" t="s">
        <v>593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482</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7" t="s">
        <v>519</v>
      </c>
      <c r="AR124" s="338"/>
      <c r="AS124" s="338"/>
      <c r="AT124" s="338"/>
      <c r="AU124" s="338"/>
      <c r="AV124" s="338"/>
      <c r="AW124" s="338"/>
      <c r="AX124" s="339"/>
    </row>
    <row r="125" spans="1:50" ht="23.25" hidden="1" customHeight="1" x14ac:dyDescent="0.15">
      <c r="A125" s="292"/>
      <c r="B125" s="293"/>
      <c r="C125" s="293"/>
      <c r="D125" s="293"/>
      <c r="E125" s="293"/>
      <c r="F125" s="294"/>
      <c r="G125" s="353" t="s">
        <v>593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532</v>
      </c>
      <c r="AF127" s="298"/>
      <c r="AG127" s="298"/>
      <c r="AH127" s="299"/>
      <c r="AI127" s="303" t="s">
        <v>529</v>
      </c>
      <c r="AJ127" s="298"/>
      <c r="AK127" s="298"/>
      <c r="AL127" s="299"/>
      <c r="AM127" s="303" t="s">
        <v>524</v>
      </c>
      <c r="AN127" s="298"/>
      <c r="AO127" s="298"/>
      <c r="AP127" s="299"/>
      <c r="AQ127" s="337" t="s">
        <v>519</v>
      </c>
      <c r="AR127" s="338"/>
      <c r="AS127" s="338"/>
      <c r="AT127" s="338"/>
      <c r="AU127" s="338"/>
      <c r="AV127" s="338"/>
      <c r="AW127" s="338"/>
      <c r="AX127" s="339"/>
    </row>
    <row r="128" spans="1:50" ht="23.25" hidden="1" customHeight="1" x14ac:dyDescent="0.15">
      <c r="A128" s="292"/>
      <c r="B128" s="293"/>
      <c r="C128" s="293"/>
      <c r="D128" s="293"/>
      <c r="E128" s="293"/>
      <c r="F128" s="294"/>
      <c r="G128" s="353" t="s">
        <v>593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t="s">
        <v>569</v>
      </c>
      <c r="AF134" s="112"/>
      <c r="AG134" s="112"/>
      <c r="AH134" s="112"/>
      <c r="AI134" s="266" t="s">
        <v>569</v>
      </c>
      <c r="AJ134" s="112"/>
      <c r="AK134" s="112"/>
      <c r="AL134" s="112"/>
      <c r="AM134" s="266" t="s">
        <v>569</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569</v>
      </c>
      <c r="AF135" s="112"/>
      <c r="AG135" s="112"/>
      <c r="AH135" s="112"/>
      <c r="AI135" s="266" t="s">
        <v>569</v>
      </c>
      <c r="AJ135" s="112"/>
      <c r="AK135" s="112"/>
      <c r="AL135" s="112"/>
      <c r="AM135" s="266" t="s">
        <v>569</v>
      </c>
      <c r="AN135" s="112"/>
      <c r="AO135" s="112"/>
      <c r="AP135" s="112"/>
      <c r="AQ135" s="266" t="s">
        <v>569</v>
      </c>
      <c r="AR135" s="112"/>
      <c r="AS135" s="112"/>
      <c r="AT135" s="112"/>
      <c r="AU135" s="266"/>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569</v>
      </c>
      <c r="AR137" s="271"/>
      <c r="AS137" s="137" t="s">
        <v>355</v>
      </c>
      <c r="AT137" s="172"/>
      <c r="AU137" s="136" t="s">
        <v>569</v>
      </c>
      <c r="AV137" s="136"/>
      <c r="AW137" s="137" t="s">
        <v>300</v>
      </c>
      <c r="AX137" s="138"/>
    </row>
    <row r="138" spans="1:50" ht="39.75" customHeight="1" x14ac:dyDescent="0.15">
      <c r="A138" s="994"/>
      <c r="B138" s="252"/>
      <c r="C138" s="251"/>
      <c r="D138" s="252"/>
      <c r="E138" s="251"/>
      <c r="F138" s="314"/>
      <c r="G138" s="230" t="s">
        <v>595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597</v>
      </c>
      <c r="AC138" s="221"/>
      <c r="AD138" s="221"/>
      <c r="AE138" s="266" t="s">
        <v>569</v>
      </c>
      <c r="AF138" s="112"/>
      <c r="AG138" s="112"/>
      <c r="AH138" s="112"/>
      <c r="AI138" s="266" t="s">
        <v>569</v>
      </c>
      <c r="AJ138" s="112"/>
      <c r="AK138" s="112"/>
      <c r="AL138" s="112"/>
      <c r="AM138" s="266" t="s">
        <v>569</v>
      </c>
      <c r="AN138" s="112"/>
      <c r="AO138" s="112"/>
      <c r="AP138" s="112"/>
      <c r="AQ138" s="266" t="s">
        <v>569</v>
      </c>
      <c r="AR138" s="112"/>
      <c r="AS138" s="112"/>
      <c r="AT138" s="112"/>
      <c r="AU138" s="266" t="s">
        <v>569</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597</v>
      </c>
      <c r="AC139" s="133"/>
      <c r="AD139" s="133"/>
      <c r="AE139" s="266" t="s">
        <v>569</v>
      </c>
      <c r="AF139" s="112"/>
      <c r="AG139" s="112"/>
      <c r="AH139" s="112"/>
      <c r="AI139" s="266" t="s">
        <v>569</v>
      </c>
      <c r="AJ139" s="112"/>
      <c r="AK139" s="112"/>
      <c r="AL139" s="112"/>
      <c r="AM139" s="266" t="s">
        <v>569</v>
      </c>
      <c r="AN139" s="112"/>
      <c r="AO139" s="112"/>
      <c r="AP139" s="112"/>
      <c r="AQ139" s="266" t="s">
        <v>569</v>
      </c>
      <c r="AR139" s="112"/>
      <c r="AS139" s="112"/>
      <c r="AT139" s="112"/>
      <c r="AU139" s="266"/>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569</v>
      </c>
      <c r="AR141" s="271"/>
      <c r="AS141" s="137" t="s">
        <v>355</v>
      </c>
      <c r="AT141" s="172"/>
      <c r="AU141" s="136" t="s">
        <v>569</v>
      </c>
      <c r="AV141" s="136"/>
      <c r="AW141" s="137" t="s">
        <v>300</v>
      </c>
      <c r="AX141" s="138"/>
    </row>
    <row r="142" spans="1:50" ht="39.75" customHeight="1" x14ac:dyDescent="0.15">
      <c r="A142" s="994"/>
      <c r="B142" s="252"/>
      <c r="C142" s="251"/>
      <c r="D142" s="252"/>
      <c r="E142" s="251"/>
      <c r="F142" s="314"/>
      <c r="G142" s="230" t="s">
        <v>596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597</v>
      </c>
      <c r="AC142" s="221"/>
      <c r="AD142" s="221"/>
      <c r="AE142" s="266" t="s">
        <v>569</v>
      </c>
      <c r="AF142" s="112"/>
      <c r="AG142" s="112"/>
      <c r="AH142" s="112"/>
      <c r="AI142" s="266" t="s">
        <v>569</v>
      </c>
      <c r="AJ142" s="112"/>
      <c r="AK142" s="112"/>
      <c r="AL142" s="112"/>
      <c r="AM142" s="266" t="s">
        <v>569</v>
      </c>
      <c r="AN142" s="112"/>
      <c r="AO142" s="112"/>
      <c r="AP142" s="112"/>
      <c r="AQ142" s="266" t="s">
        <v>569</v>
      </c>
      <c r="AR142" s="112"/>
      <c r="AS142" s="112"/>
      <c r="AT142" s="112"/>
      <c r="AU142" s="266" t="s">
        <v>569</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597</v>
      </c>
      <c r="AC143" s="133"/>
      <c r="AD143" s="133"/>
      <c r="AE143" s="266" t="s">
        <v>569</v>
      </c>
      <c r="AF143" s="112"/>
      <c r="AG143" s="112"/>
      <c r="AH143" s="112"/>
      <c r="AI143" s="266" t="s">
        <v>569</v>
      </c>
      <c r="AJ143" s="112"/>
      <c r="AK143" s="112"/>
      <c r="AL143" s="112"/>
      <c r="AM143" s="266" t="s">
        <v>569</v>
      </c>
      <c r="AN143" s="112"/>
      <c r="AO143" s="112"/>
      <c r="AP143" s="112"/>
      <c r="AQ143" s="266" t="s">
        <v>569</v>
      </c>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569</v>
      </c>
      <c r="AR197" s="271"/>
      <c r="AS197" s="137" t="s">
        <v>355</v>
      </c>
      <c r="AT197" s="172"/>
      <c r="AU197" s="136" t="s">
        <v>569</v>
      </c>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599</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599</v>
      </c>
      <c r="AF433" s="112"/>
      <c r="AG433" s="112"/>
      <c r="AH433" s="113"/>
      <c r="AI433" s="111" t="s">
        <v>601</v>
      </c>
      <c r="AJ433" s="112"/>
      <c r="AK433" s="112"/>
      <c r="AL433" s="112"/>
      <c r="AM433" s="111" t="s">
        <v>569</v>
      </c>
      <c r="AN433" s="112"/>
      <c r="AO433" s="112"/>
      <c r="AP433" s="113"/>
      <c r="AQ433" s="111" t="s">
        <v>599</v>
      </c>
      <c r="AR433" s="112"/>
      <c r="AS433" s="112"/>
      <c r="AT433" s="113"/>
      <c r="AU433" s="112" t="s">
        <v>599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599</v>
      </c>
      <c r="AF434" s="112"/>
      <c r="AG434" s="112"/>
      <c r="AH434" s="113"/>
      <c r="AI434" s="111" t="s">
        <v>601</v>
      </c>
      <c r="AJ434" s="112"/>
      <c r="AK434" s="112"/>
      <c r="AL434" s="112"/>
      <c r="AM434" s="111" t="s">
        <v>569</v>
      </c>
      <c r="AN434" s="112"/>
      <c r="AO434" s="112"/>
      <c r="AP434" s="113"/>
      <c r="AQ434" s="111" t="s">
        <v>599</v>
      </c>
      <c r="AR434" s="112"/>
      <c r="AS434" s="112"/>
      <c r="AT434" s="113"/>
      <c r="AU434" s="112" t="s">
        <v>599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599</v>
      </c>
      <c r="AJ435" s="112"/>
      <c r="AK435" s="112"/>
      <c r="AL435" s="112"/>
      <c r="AM435" s="111" t="s">
        <v>569</v>
      </c>
      <c r="AN435" s="112"/>
      <c r="AO435" s="112"/>
      <c r="AP435" s="113"/>
      <c r="AQ435" s="111" t="s">
        <v>599</v>
      </c>
      <c r="AR435" s="112"/>
      <c r="AS435" s="112"/>
      <c r="AT435" s="113"/>
      <c r="AU435" s="112" t="s">
        <v>599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600</v>
      </c>
      <c r="AR457" s="136"/>
      <c r="AS457" s="137" t="s">
        <v>355</v>
      </c>
      <c r="AT457" s="172"/>
      <c r="AU457" s="136" t="s">
        <v>600</v>
      </c>
      <c r="AV457" s="136"/>
      <c r="AW457" s="137" t="s">
        <v>300</v>
      </c>
      <c r="AX457" s="138"/>
    </row>
    <row r="458" spans="1:50" ht="23.25" customHeight="1" x14ac:dyDescent="0.15">
      <c r="A458" s="99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599</v>
      </c>
      <c r="AF458" s="112"/>
      <c r="AG458" s="112"/>
      <c r="AH458" s="112"/>
      <c r="AI458" s="111" t="s">
        <v>601</v>
      </c>
      <c r="AJ458" s="112"/>
      <c r="AK458" s="112"/>
      <c r="AL458" s="112"/>
      <c r="AM458" s="111" t="s">
        <v>569</v>
      </c>
      <c r="AN458" s="112"/>
      <c r="AO458" s="112"/>
      <c r="AP458" s="113"/>
      <c r="AQ458" s="111" t="s">
        <v>601</v>
      </c>
      <c r="AR458" s="112"/>
      <c r="AS458" s="112"/>
      <c r="AT458" s="113"/>
      <c r="AU458" s="112" t="s">
        <v>599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599</v>
      </c>
      <c r="AF459" s="112"/>
      <c r="AG459" s="112"/>
      <c r="AH459" s="113"/>
      <c r="AI459" s="111" t="s">
        <v>599</v>
      </c>
      <c r="AJ459" s="112"/>
      <c r="AK459" s="112"/>
      <c r="AL459" s="112"/>
      <c r="AM459" s="111" t="s">
        <v>569</v>
      </c>
      <c r="AN459" s="112"/>
      <c r="AO459" s="112"/>
      <c r="AP459" s="113"/>
      <c r="AQ459" s="111" t="s">
        <v>599</v>
      </c>
      <c r="AR459" s="112"/>
      <c r="AS459" s="112"/>
      <c r="AT459" s="113"/>
      <c r="AU459" s="112" t="s">
        <v>599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2"/>
      <c r="AM460" s="111" t="s">
        <v>569</v>
      </c>
      <c r="AN460" s="112"/>
      <c r="AO460" s="112"/>
      <c r="AP460" s="113"/>
      <c r="AQ460" s="111" t="s">
        <v>599</v>
      </c>
      <c r="AR460" s="112"/>
      <c r="AS460" s="112"/>
      <c r="AT460" s="113"/>
      <c r="AU460" s="112" t="s">
        <v>599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617</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617</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617</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617</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617</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617</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628</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617</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628</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617</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617</v>
      </c>
      <c r="AE715" s="668"/>
      <c r="AF715" s="777"/>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3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617</v>
      </c>
      <c r="AE716" s="759"/>
      <c r="AF716" s="759"/>
      <c r="AG716" s="664" t="s">
        <v>611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617</v>
      </c>
      <c r="AE717" s="155"/>
      <c r="AF717" s="155"/>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63"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617</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628</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14.2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14.2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14.2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14.2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14.2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6.25" customHeight="1" x14ac:dyDescent="0.15">
      <c r="A726" s="621" t="s">
        <v>48</v>
      </c>
      <c r="B726" s="622"/>
      <c r="C726" s="443"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5.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5.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9.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5.25" customHeight="1" thickBot="1" x14ac:dyDescent="0.2">
      <c r="A735" s="611" t="s">
        <v>626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x14ac:dyDescent="0.15">
      <c r="A738" s="123" t="s">
        <v>536</v>
      </c>
      <c r="B738" s="124"/>
      <c r="C738" s="124"/>
      <c r="D738" s="125"/>
      <c r="E738" s="122" t="s">
        <v>614</v>
      </c>
      <c r="F738" s="122"/>
      <c r="G738" s="122"/>
      <c r="H738" s="122"/>
      <c r="I738" s="122"/>
      <c r="J738" s="122"/>
      <c r="K738" s="122"/>
      <c r="L738" s="122"/>
      <c r="M738" s="122"/>
      <c r="N738" s="101" t="s">
        <v>535</v>
      </c>
      <c r="O738" s="101"/>
      <c r="P738" s="101"/>
      <c r="Q738" s="101"/>
      <c r="R738" s="122" t="s">
        <v>615</v>
      </c>
      <c r="S738" s="122"/>
      <c r="T738" s="122"/>
      <c r="U738" s="122"/>
      <c r="V738" s="122"/>
      <c r="W738" s="122"/>
      <c r="X738" s="122"/>
      <c r="Y738" s="122"/>
      <c r="Z738" s="122"/>
      <c r="AA738" s="101" t="s">
        <v>534</v>
      </c>
      <c r="AB738" s="101"/>
      <c r="AC738" s="101"/>
      <c r="AD738" s="101"/>
      <c r="AE738" s="122" t="s">
        <v>616</v>
      </c>
      <c r="AF738" s="122"/>
      <c r="AG738" s="122"/>
      <c r="AH738" s="122"/>
      <c r="AI738" s="122"/>
      <c r="AJ738" s="122"/>
      <c r="AK738" s="122"/>
      <c r="AL738" s="122"/>
      <c r="AM738" s="122"/>
      <c r="AN738" s="101" t="s">
        <v>530</v>
      </c>
      <c r="AO738" s="101"/>
      <c r="AP738" s="101"/>
      <c r="AQ738" s="101"/>
      <c r="AR738" s="102">
        <v>57</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661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659</v>
      </c>
      <c r="H781" s="450"/>
      <c r="I781" s="450"/>
      <c r="J781" s="450"/>
      <c r="K781" s="451"/>
      <c r="L781" s="452" t="s">
        <v>658</v>
      </c>
      <c r="M781" s="453"/>
      <c r="N781" s="453"/>
      <c r="O781" s="453"/>
      <c r="P781" s="453"/>
      <c r="Q781" s="453"/>
      <c r="R781" s="453"/>
      <c r="S781" s="453"/>
      <c r="T781" s="453"/>
      <c r="U781" s="453"/>
      <c r="V781" s="453"/>
      <c r="W781" s="453"/>
      <c r="X781" s="454"/>
      <c r="Y781" s="455">
        <v>3.2</v>
      </c>
      <c r="Z781" s="456"/>
      <c r="AA781" s="456"/>
      <c r="AB781" s="557"/>
      <c r="AC781" s="449" t="s">
        <v>635</v>
      </c>
      <c r="AD781" s="450"/>
      <c r="AE781" s="450"/>
      <c r="AF781" s="450"/>
      <c r="AG781" s="451"/>
      <c r="AH781" s="452" t="s">
        <v>653</v>
      </c>
      <c r="AI781" s="453"/>
      <c r="AJ781" s="453"/>
      <c r="AK781" s="453"/>
      <c r="AL781" s="453"/>
      <c r="AM781" s="453"/>
      <c r="AN781" s="453"/>
      <c r="AO781" s="453"/>
      <c r="AP781" s="453"/>
      <c r="AQ781" s="453"/>
      <c r="AR781" s="453"/>
      <c r="AS781" s="453"/>
      <c r="AT781" s="454"/>
      <c r="AU781" s="455">
        <v>4.3</v>
      </c>
      <c r="AV781" s="456"/>
      <c r="AW781" s="456"/>
      <c r="AX781" s="457"/>
    </row>
    <row r="782" spans="1:50" ht="24.75" customHeight="1" x14ac:dyDescent="0.15">
      <c r="A782" s="556"/>
      <c r="B782" s="763"/>
      <c r="C782" s="763"/>
      <c r="D782" s="763"/>
      <c r="E782" s="763"/>
      <c r="F782" s="764"/>
      <c r="G782" s="350" t="s">
        <v>655</v>
      </c>
      <c r="H782" s="351"/>
      <c r="I782" s="351"/>
      <c r="J782" s="351"/>
      <c r="K782" s="352"/>
      <c r="L782" s="403" t="s">
        <v>657</v>
      </c>
      <c r="M782" s="404"/>
      <c r="N782" s="404"/>
      <c r="O782" s="404"/>
      <c r="P782" s="404"/>
      <c r="Q782" s="404"/>
      <c r="R782" s="404"/>
      <c r="S782" s="404"/>
      <c r="T782" s="404"/>
      <c r="U782" s="404"/>
      <c r="V782" s="404"/>
      <c r="W782" s="404"/>
      <c r="X782" s="405"/>
      <c r="Y782" s="400">
        <v>2.2999999999999998</v>
      </c>
      <c r="Z782" s="401"/>
      <c r="AA782" s="401"/>
      <c r="AB782" s="407"/>
      <c r="AC782" s="350" t="s">
        <v>636</v>
      </c>
      <c r="AD782" s="351"/>
      <c r="AE782" s="351"/>
      <c r="AF782" s="351"/>
      <c r="AG782" s="352"/>
      <c r="AH782" s="403" t="s">
        <v>654</v>
      </c>
      <c r="AI782" s="404"/>
      <c r="AJ782" s="404"/>
      <c r="AK782" s="404"/>
      <c r="AL782" s="404"/>
      <c r="AM782" s="404"/>
      <c r="AN782" s="404"/>
      <c r="AO782" s="404"/>
      <c r="AP782" s="404"/>
      <c r="AQ782" s="404"/>
      <c r="AR782" s="404"/>
      <c r="AS782" s="404"/>
      <c r="AT782" s="405"/>
      <c r="AU782" s="400">
        <v>1.9</v>
      </c>
      <c r="AV782" s="401"/>
      <c r="AW782" s="401"/>
      <c r="AX782" s="402"/>
    </row>
    <row r="783" spans="1:50" ht="24.75" customHeight="1" x14ac:dyDescent="0.15">
      <c r="A783" s="556"/>
      <c r="B783" s="763"/>
      <c r="C783" s="763"/>
      <c r="D783" s="763"/>
      <c r="E783" s="763"/>
      <c r="F783" s="764"/>
      <c r="G783" s="350" t="s">
        <v>656</v>
      </c>
      <c r="H783" s="351"/>
      <c r="I783" s="351"/>
      <c r="J783" s="351"/>
      <c r="K783" s="352"/>
      <c r="L783" s="403" t="s">
        <v>658</v>
      </c>
      <c r="M783" s="404"/>
      <c r="N783" s="404"/>
      <c r="O783" s="404"/>
      <c r="P783" s="404"/>
      <c r="Q783" s="404"/>
      <c r="R783" s="404"/>
      <c r="S783" s="404"/>
      <c r="T783" s="404"/>
      <c r="U783" s="404"/>
      <c r="V783" s="404"/>
      <c r="W783" s="404"/>
      <c r="X783" s="405"/>
      <c r="Y783" s="400">
        <v>1</v>
      </c>
      <c r="Z783" s="401"/>
      <c r="AA783" s="401"/>
      <c r="AB783" s="407"/>
      <c r="AC783" s="350" t="s">
        <v>637</v>
      </c>
      <c r="AD783" s="351"/>
      <c r="AE783" s="351"/>
      <c r="AF783" s="351"/>
      <c r="AG783" s="352"/>
      <c r="AH783" s="403" t="s">
        <v>638</v>
      </c>
      <c r="AI783" s="404"/>
      <c r="AJ783" s="404"/>
      <c r="AK783" s="404"/>
      <c r="AL783" s="404"/>
      <c r="AM783" s="404"/>
      <c r="AN783" s="404"/>
      <c r="AO783" s="404"/>
      <c r="AP783" s="404"/>
      <c r="AQ783" s="404"/>
      <c r="AR783" s="404"/>
      <c r="AS783" s="404"/>
      <c r="AT783" s="405"/>
      <c r="AU783" s="400">
        <v>0.6</v>
      </c>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6.5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6.7999999999999989</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489</v>
      </c>
      <c r="AI836" s="348"/>
      <c r="AJ836" s="348"/>
      <c r="AK836" s="348"/>
      <c r="AL836" s="348" t="s">
        <v>21</v>
      </c>
      <c r="AM836" s="348"/>
      <c r="AN836" s="348"/>
      <c r="AO836" s="426"/>
      <c r="AP836" s="427" t="s">
        <v>420</v>
      </c>
      <c r="AQ836" s="427"/>
      <c r="AR836" s="427"/>
      <c r="AS836" s="427"/>
      <c r="AT836" s="427"/>
      <c r="AU836" s="427"/>
      <c r="AV836" s="427"/>
      <c r="AW836" s="427"/>
      <c r="AX836" s="427"/>
    </row>
    <row r="837" spans="1:50" ht="45" customHeight="1" x14ac:dyDescent="0.15">
      <c r="A837" s="406">
        <v>1</v>
      </c>
      <c r="B837" s="406">
        <v>1</v>
      </c>
      <c r="C837" s="425" t="s">
        <v>643</v>
      </c>
      <c r="D837" s="420"/>
      <c r="E837" s="420"/>
      <c r="F837" s="420"/>
      <c r="G837" s="420"/>
      <c r="H837" s="420"/>
      <c r="I837" s="420"/>
      <c r="J837" s="421">
        <v>1000020440001</v>
      </c>
      <c r="K837" s="422"/>
      <c r="L837" s="422"/>
      <c r="M837" s="422"/>
      <c r="N837" s="422"/>
      <c r="O837" s="422"/>
      <c r="P837" s="317" t="s">
        <v>639</v>
      </c>
      <c r="Q837" s="318"/>
      <c r="R837" s="318"/>
      <c r="S837" s="318"/>
      <c r="T837" s="318"/>
      <c r="U837" s="318"/>
      <c r="V837" s="318"/>
      <c r="W837" s="318"/>
      <c r="X837" s="318"/>
      <c r="Y837" s="319">
        <v>6.5</v>
      </c>
      <c r="Z837" s="320"/>
      <c r="AA837" s="320"/>
      <c r="AB837" s="321"/>
      <c r="AC837" s="329" t="s">
        <v>498</v>
      </c>
      <c r="AD837" s="330"/>
      <c r="AE837" s="330"/>
      <c r="AF837" s="330"/>
      <c r="AG837" s="330"/>
      <c r="AH837" s="423">
        <v>47</v>
      </c>
      <c r="AI837" s="424"/>
      <c r="AJ837" s="424"/>
      <c r="AK837" s="424"/>
      <c r="AL837" s="326">
        <v>100</v>
      </c>
      <c r="AM837" s="327"/>
      <c r="AN837" s="327"/>
      <c r="AO837" s="328"/>
      <c r="AP837" s="322" t="s">
        <v>631</v>
      </c>
      <c r="AQ837" s="322"/>
      <c r="AR837" s="322"/>
      <c r="AS837" s="322"/>
      <c r="AT837" s="322"/>
      <c r="AU837" s="322"/>
      <c r="AV837" s="322"/>
      <c r="AW837" s="322"/>
      <c r="AX837" s="322"/>
    </row>
    <row r="838" spans="1:50" ht="45" customHeight="1" x14ac:dyDescent="0.15">
      <c r="A838" s="406">
        <v>2</v>
      </c>
      <c r="B838" s="406">
        <v>1</v>
      </c>
      <c r="C838" s="425" t="s">
        <v>644</v>
      </c>
      <c r="D838" s="420"/>
      <c r="E838" s="420"/>
      <c r="F838" s="420"/>
      <c r="G838" s="420"/>
      <c r="H838" s="420"/>
      <c r="I838" s="420"/>
      <c r="J838" s="421">
        <v>5000020090000</v>
      </c>
      <c r="K838" s="422"/>
      <c r="L838" s="422"/>
      <c r="M838" s="422"/>
      <c r="N838" s="422"/>
      <c r="O838" s="422"/>
      <c r="P838" s="317" t="s">
        <v>640</v>
      </c>
      <c r="Q838" s="318"/>
      <c r="R838" s="318"/>
      <c r="S838" s="318"/>
      <c r="T838" s="318"/>
      <c r="U838" s="318"/>
      <c r="V838" s="318"/>
      <c r="W838" s="318"/>
      <c r="X838" s="318"/>
      <c r="Y838" s="319">
        <v>6.5</v>
      </c>
      <c r="Z838" s="320"/>
      <c r="AA838" s="320"/>
      <c r="AB838" s="321"/>
      <c r="AC838" s="329" t="s">
        <v>498</v>
      </c>
      <c r="AD838" s="330"/>
      <c r="AE838" s="330"/>
      <c r="AF838" s="330"/>
      <c r="AG838" s="330"/>
      <c r="AH838" s="423">
        <v>47</v>
      </c>
      <c r="AI838" s="424"/>
      <c r="AJ838" s="424"/>
      <c r="AK838" s="424"/>
      <c r="AL838" s="326">
        <v>100</v>
      </c>
      <c r="AM838" s="327"/>
      <c r="AN838" s="327"/>
      <c r="AO838" s="328"/>
      <c r="AP838" s="322" t="s">
        <v>631</v>
      </c>
      <c r="AQ838" s="322"/>
      <c r="AR838" s="322"/>
      <c r="AS838" s="322"/>
      <c r="AT838" s="322"/>
      <c r="AU838" s="322"/>
      <c r="AV838" s="322"/>
      <c r="AW838" s="322"/>
      <c r="AX838" s="322"/>
    </row>
    <row r="839" spans="1:50" ht="45" customHeight="1" x14ac:dyDescent="0.15">
      <c r="A839" s="406">
        <v>3</v>
      </c>
      <c r="B839" s="406">
        <v>1</v>
      </c>
      <c r="C839" s="425" t="s">
        <v>645</v>
      </c>
      <c r="D839" s="420"/>
      <c r="E839" s="420"/>
      <c r="F839" s="420"/>
      <c r="G839" s="420"/>
      <c r="H839" s="420"/>
      <c r="I839" s="420"/>
      <c r="J839" s="421">
        <v>4000020120006</v>
      </c>
      <c r="K839" s="422"/>
      <c r="L839" s="422"/>
      <c r="M839" s="422"/>
      <c r="N839" s="422"/>
      <c r="O839" s="422"/>
      <c r="P839" s="317" t="s">
        <v>639</v>
      </c>
      <c r="Q839" s="318"/>
      <c r="R839" s="318"/>
      <c r="S839" s="318"/>
      <c r="T839" s="318"/>
      <c r="U839" s="318"/>
      <c r="V839" s="318"/>
      <c r="W839" s="318"/>
      <c r="X839" s="318"/>
      <c r="Y839" s="319">
        <v>6.5</v>
      </c>
      <c r="Z839" s="320"/>
      <c r="AA839" s="320"/>
      <c r="AB839" s="321"/>
      <c r="AC839" s="329" t="s">
        <v>498</v>
      </c>
      <c r="AD839" s="330"/>
      <c r="AE839" s="330"/>
      <c r="AF839" s="330"/>
      <c r="AG839" s="330"/>
      <c r="AH839" s="324">
        <v>47</v>
      </c>
      <c r="AI839" s="325"/>
      <c r="AJ839" s="325"/>
      <c r="AK839" s="325"/>
      <c r="AL839" s="326">
        <v>100</v>
      </c>
      <c r="AM839" s="327"/>
      <c r="AN839" s="327"/>
      <c r="AO839" s="328"/>
      <c r="AP839" s="322" t="s">
        <v>631</v>
      </c>
      <c r="AQ839" s="322"/>
      <c r="AR839" s="322"/>
      <c r="AS839" s="322"/>
      <c r="AT839" s="322"/>
      <c r="AU839" s="322"/>
      <c r="AV839" s="322"/>
      <c r="AW839" s="322"/>
      <c r="AX839" s="322"/>
    </row>
    <row r="840" spans="1:50" ht="45" customHeight="1" x14ac:dyDescent="0.15">
      <c r="A840" s="406">
        <v>4</v>
      </c>
      <c r="B840" s="406">
        <v>1</v>
      </c>
      <c r="C840" s="425" t="s">
        <v>646</v>
      </c>
      <c r="D840" s="420"/>
      <c r="E840" s="420"/>
      <c r="F840" s="420"/>
      <c r="G840" s="420"/>
      <c r="H840" s="420"/>
      <c r="I840" s="420"/>
      <c r="J840" s="421">
        <v>4000020210005</v>
      </c>
      <c r="K840" s="422"/>
      <c r="L840" s="422"/>
      <c r="M840" s="422"/>
      <c r="N840" s="422"/>
      <c r="O840" s="422"/>
      <c r="P840" s="317" t="s">
        <v>639</v>
      </c>
      <c r="Q840" s="318"/>
      <c r="R840" s="318"/>
      <c r="S840" s="318"/>
      <c r="T840" s="318"/>
      <c r="U840" s="318"/>
      <c r="V840" s="318"/>
      <c r="W840" s="318"/>
      <c r="X840" s="318"/>
      <c r="Y840" s="319">
        <v>6.3</v>
      </c>
      <c r="Z840" s="320"/>
      <c r="AA840" s="320"/>
      <c r="AB840" s="321"/>
      <c r="AC840" s="329" t="s">
        <v>498</v>
      </c>
      <c r="AD840" s="330"/>
      <c r="AE840" s="330"/>
      <c r="AF840" s="330"/>
      <c r="AG840" s="330"/>
      <c r="AH840" s="324">
        <v>47</v>
      </c>
      <c r="AI840" s="325"/>
      <c r="AJ840" s="325"/>
      <c r="AK840" s="325"/>
      <c r="AL840" s="326">
        <v>100</v>
      </c>
      <c r="AM840" s="327"/>
      <c r="AN840" s="327"/>
      <c r="AO840" s="328"/>
      <c r="AP840" s="322" t="s">
        <v>631</v>
      </c>
      <c r="AQ840" s="322"/>
      <c r="AR840" s="322"/>
      <c r="AS840" s="322"/>
      <c r="AT840" s="322"/>
      <c r="AU840" s="322"/>
      <c r="AV840" s="322"/>
      <c r="AW840" s="322"/>
      <c r="AX840" s="322"/>
    </row>
    <row r="841" spans="1:50" ht="45" customHeight="1" x14ac:dyDescent="0.15">
      <c r="A841" s="406">
        <v>5</v>
      </c>
      <c r="B841" s="406">
        <v>1</v>
      </c>
      <c r="C841" s="425" t="s">
        <v>647</v>
      </c>
      <c r="D841" s="420"/>
      <c r="E841" s="420"/>
      <c r="F841" s="420"/>
      <c r="G841" s="420"/>
      <c r="H841" s="420"/>
      <c r="I841" s="420"/>
      <c r="J841" s="421">
        <v>7000020430005</v>
      </c>
      <c r="K841" s="422"/>
      <c r="L841" s="422"/>
      <c r="M841" s="422"/>
      <c r="N841" s="422"/>
      <c r="O841" s="422"/>
      <c r="P841" s="317" t="s">
        <v>639</v>
      </c>
      <c r="Q841" s="318"/>
      <c r="R841" s="318"/>
      <c r="S841" s="318"/>
      <c r="T841" s="318"/>
      <c r="U841" s="318"/>
      <c r="V841" s="318"/>
      <c r="W841" s="318"/>
      <c r="X841" s="318"/>
      <c r="Y841" s="319">
        <v>6.3</v>
      </c>
      <c r="Z841" s="320"/>
      <c r="AA841" s="320"/>
      <c r="AB841" s="321"/>
      <c r="AC841" s="329" t="s">
        <v>498</v>
      </c>
      <c r="AD841" s="330"/>
      <c r="AE841" s="330"/>
      <c r="AF841" s="330"/>
      <c r="AG841" s="330"/>
      <c r="AH841" s="324">
        <v>47</v>
      </c>
      <c r="AI841" s="325"/>
      <c r="AJ841" s="325"/>
      <c r="AK841" s="325"/>
      <c r="AL841" s="326">
        <v>100</v>
      </c>
      <c r="AM841" s="327"/>
      <c r="AN841" s="327"/>
      <c r="AO841" s="328"/>
      <c r="AP841" s="322" t="s">
        <v>631</v>
      </c>
      <c r="AQ841" s="322"/>
      <c r="AR841" s="322"/>
      <c r="AS841" s="322"/>
      <c r="AT841" s="322"/>
      <c r="AU841" s="322"/>
      <c r="AV841" s="322"/>
      <c r="AW841" s="322"/>
      <c r="AX841" s="322"/>
    </row>
    <row r="842" spans="1:50" ht="45" customHeight="1" x14ac:dyDescent="0.15">
      <c r="A842" s="406">
        <v>6</v>
      </c>
      <c r="B842" s="406">
        <v>1</v>
      </c>
      <c r="C842" s="425" t="s">
        <v>648</v>
      </c>
      <c r="D842" s="420"/>
      <c r="E842" s="420"/>
      <c r="F842" s="420"/>
      <c r="G842" s="420"/>
      <c r="H842" s="420"/>
      <c r="I842" s="420"/>
      <c r="J842" s="421">
        <v>4000020270008</v>
      </c>
      <c r="K842" s="422"/>
      <c r="L842" s="422"/>
      <c r="M842" s="422"/>
      <c r="N842" s="422"/>
      <c r="O842" s="422"/>
      <c r="P842" s="317" t="s">
        <v>639</v>
      </c>
      <c r="Q842" s="318"/>
      <c r="R842" s="318"/>
      <c r="S842" s="318"/>
      <c r="T842" s="318"/>
      <c r="U842" s="318"/>
      <c r="V842" s="318"/>
      <c r="W842" s="318"/>
      <c r="X842" s="318"/>
      <c r="Y842" s="319">
        <v>6.2</v>
      </c>
      <c r="Z842" s="320"/>
      <c r="AA842" s="320"/>
      <c r="AB842" s="321"/>
      <c r="AC842" s="329" t="s">
        <v>498</v>
      </c>
      <c r="AD842" s="330"/>
      <c r="AE842" s="330"/>
      <c r="AF842" s="330"/>
      <c r="AG842" s="330"/>
      <c r="AH842" s="324">
        <v>47</v>
      </c>
      <c r="AI842" s="325"/>
      <c r="AJ842" s="325"/>
      <c r="AK842" s="325"/>
      <c r="AL842" s="326">
        <v>100</v>
      </c>
      <c r="AM842" s="327"/>
      <c r="AN842" s="327"/>
      <c r="AO842" s="328"/>
      <c r="AP842" s="322" t="s">
        <v>631</v>
      </c>
      <c r="AQ842" s="322"/>
      <c r="AR842" s="322"/>
      <c r="AS842" s="322"/>
      <c r="AT842" s="322"/>
      <c r="AU842" s="322"/>
      <c r="AV842" s="322"/>
      <c r="AW842" s="322"/>
      <c r="AX842" s="322"/>
    </row>
    <row r="843" spans="1:50" ht="45" customHeight="1" x14ac:dyDescent="0.15">
      <c r="A843" s="406">
        <v>7</v>
      </c>
      <c r="B843" s="406">
        <v>1</v>
      </c>
      <c r="C843" s="425" t="s">
        <v>645</v>
      </c>
      <c r="D843" s="420"/>
      <c r="E843" s="420"/>
      <c r="F843" s="420"/>
      <c r="G843" s="420"/>
      <c r="H843" s="420"/>
      <c r="I843" s="420"/>
      <c r="J843" s="421">
        <v>4000020120006</v>
      </c>
      <c r="K843" s="422"/>
      <c r="L843" s="422"/>
      <c r="M843" s="422"/>
      <c r="N843" s="422"/>
      <c r="O843" s="422"/>
      <c r="P843" s="317" t="s">
        <v>639</v>
      </c>
      <c r="Q843" s="318"/>
      <c r="R843" s="318"/>
      <c r="S843" s="318"/>
      <c r="T843" s="318"/>
      <c r="U843" s="318"/>
      <c r="V843" s="318"/>
      <c r="W843" s="318"/>
      <c r="X843" s="318"/>
      <c r="Y843" s="319">
        <v>6.2</v>
      </c>
      <c r="Z843" s="320"/>
      <c r="AA843" s="320"/>
      <c r="AB843" s="321"/>
      <c r="AC843" s="329" t="s">
        <v>498</v>
      </c>
      <c r="AD843" s="330"/>
      <c r="AE843" s="330"/>
      <c r="AF843" s="330"/>
      <c r="AG843" s="330"/>
      <c r="AH843" s="324">
        <v>47</v>
      </c>
      <c r="AI843" s="325"/>
      <c r="AJ843" s="325"/>
      <c r="AK843" s="325"/>
      <c r="AL843" s="326">
        <v>100</v>
      </c>
      <c r="AM843" s="327"/>
      <c r="AN843" s="327"/>
      <c r="AO843" s="328"/>
      <c r="AP843" s="322" t="s">
        <v>631</v>
      </c>
      <c r="AQ843" s="322"/>
      <c r="AR843" s="322"/>
      <c r="AS843" s="322"/>
      <c r="AT843" s="322"/>
      <c r="AU843" s="322"/>
      <c r="AV843" s="322"/>
      <c r="AW843" s="322"/>
      <c r="AX843" s="322"/>
    </row>
    <row r="844" spans="1:50" ht="45" customHeight="1" x14ac:dyDescent="0.15">
      <c r="A844" s="406">
        <v>8</v>
      </c>
      <c r="B844" s="406">
        <v>1</v>
      </c>
      <c r="C844" s="425" t="s">
        <v>649</v>
      </c>
      <c r="D844" s="420"/>
      <c r="E844" s="420"/>
      <c r="F844" s="420"/>
      <c r="G844" s="420"/>
      <c r="H844" s="420"/>
      <c r="I844" s="420"/>
      <c r="J844" s="421">
        <v>8000020460001</v>
      </c>
      <c r="K844" s="422"/>
      <c r="L844" s="422"/>
      <c r="M844" s="422"/>
      <c r="N844" s="422"/>
      <c r="O844" s="422"/>
      <c r="P844" s="317" t="s">
        <v>639</v>
      </c>
      <c r="Q844" s="318"/>
      <c r="R844" s="318"/>
      <c r="S844" s="318"/>
      <c r="T844" s="318"/>
      <c r="U844" s="318"/>
      <c r="V844" s="318"/>
      <c r="W844" s="318"/>
      <c r="X844" s="318"/>
      <c r="Y844" s="319">
        <v>6.2</v>
      </c>
      <c r="Z844" s="320"/>
      <c r="AA844" s="320"/>
      <c r="AB844" s="321"/>
      <c r="AC844" s="329" t="s">
        <v>498</v>
      </c>
      <c r="AD844" s="330"/>
      <c r="AE844" s="330"/>
      <c r="AF844" s="330"/>
      <c r="AG844" s="330"/>
      <c r="AH844" s="324">
        <v>47</v>
      </c>
      <c r="AI844" s="325"/>
      <c r="AJ844" s="325"/>
      <c r="AK844" s="325"/>
      <c r="AL844" s="326">
        <v>100</v>
      </c>
      <c r="AM844" s="327"/>
      <c r="AN844" s="327"/>
      <c r="AO844" s="328"/>
      <c r="AP844" s="322" t="s">
        <v>631</v>
      </c>
      <c r="AQ844" s="322"/>
      <c r="AR844" s="322"/>
      <c r="AS844" s="322"/>
      <c r="AT844" s="322"/>
      <c r="AU844" s="322"/>
      <c r="AV844" s="322"/>
      <c r="AW844" s="322"/>
      <c r="AX844" s="322"/>
    </row>
    <row r="845" spans="1:50" ht="45" customHeight="1" x14ac:dyDescent="0.15">
      <c r="A845" s="406">
        <v>9</v>
      </c>
      <c r="B845" s="406">
        <v>1</v>
      </c>
      <c r="C845" s="425" t="s">
        <v>650</v>
      </c>
      <c r="D845" s="420"/>
      <c r="E845" s="420"/>
      <c r="F845" s="420"/>
      <c r="G845" s="420"/>
      <c r="H845" s="420"/>
      <c r="I845" s="420"/>
      <c r="J845" s="421">
        <v>1000020380008</v>
      </c>
      <c r="K845" s="422"/>
      <c r="L845" s="422"/>
      <c r="M845" s="422"/>
      <c r="N845" s="422"/>
      <c r="O845" s="422"/>
      <c r="P845" s="317" t="s">
        <v>639</v>
      </c>
      <c r="Q845" s="318"/>
      <c r="R845" s="318"/>
      <c r="S845" s="318"/>
      <c r="T845" s="318"/>
      <c r="U845" s="318"/>
      <c r="V845" s="318"/>
      <c r="W845" s="318"/>
      <c r="X845" s="318"/>
      <c r="Y845" s="319">
        <v>3.7</v>
      </c>
      <c r="Z845" s="320"/>
      <c r="AA845" s="320"/>
      <c r="AB845" s="321"/>
      <c r="AC845" s="329" t="s">
        <v>498</v>
      </c>
      <c r="AD845" s="330"/>
      <c r="AE845" s="330"/>
      <c r="AF845" s="330"/>
      <c r="AG845" s="330"/>
      <c r="AH845" s="324">
        <v>48</v>
      </c>
      <c r="AI845" s="325"/>
      <c r="AJ845" s="325"/>
      <c r="AK845" s="325"/>
      <c r="AL845" s="326">
        <v>100</v>
      </c>
      <c r="AM845" s="327"/>
      <c r="AN845" s="327"/>
      <c r="AO845" s="328"/>
      <c r="AP845" s="322" t="s">
        <v>631</v>
      </c>
      <c r="AQ845" s="322"/>
      <c r="AR845" s="322"/>
      <c r="AS845" s="322"/>
      <c r="AT845" s="322"/>
      <c r="AU845" s="322"/>
      <c r="AV845" s="322"/>
      <c r="AW845" s="322"/>
      <c r="AX845" s="322"/>
    </row>
    <row r="846" spans="1:50" ht="45" customHeight="1" x14ac:dyDescent="0.15">
      <c r="A846" s="406">
        <v>10</v>
      </c>
      <c r="B846" s="406">
        <v>1</v>
      </c>
      <c r="C846" s="425" t="s">
        <v>652</v>
      </c>
      <c r="D846" s="420"/>
      <c r="E846" s="420"/>
      <c r="F846" s="420"/>
      <c r="G846" s="420"/>
      <c r="H846" s="420"/>
      <c r="I846" s="420"/>
      <c r="J846" s="421">
        <v>6000020400009</v>
      </c>
      <c r="K846" s="422"/>
      <c r="L846" s="422"/>
      <c r="M846" s="422"/>
      <c r="N846" s="422"/>
      <c r="O846" s="422"/>
      <c r="P846" s="317" t="s">
        <v>639</v>
      </c>
      <c r="Q846" s="318"/>
      <c r="R846" s="318"/>
      <c r="S846" s="318"/>
      <c r="T846" s="318"/>
      <c r="U846" s="318"/>
      <c r="V846" s="318"/>
      <c r="W846" s="318"/>
      <c r="X846" s="318"/>
      <c r="Y846" s="319">
        <v>3.7</v>
      </c>
      <c r="Z846" s="320"/>
      <c r="AA846" s="320"/>
      <c r="AB846" s="321"/>
      <c r="AC846" s="329" t="s">
        <v>498</v>
      </c>
      <c r="AD846" s="330"/>
      <c r="AE846" s="330"/>
      <c r="AF846" s="330"/>
      <c r="AG846" s="330"/>
      <c r="AH846" s="324">
        <v>55</v>
      </c>
      <c r="AI846" s="325"/>
      <c r="AJ846" s="325"/>
      <c r="AK846" s="325"/>
      <c r="AL846" s="326">
        <v>100</v>
      </c>
      <c r="AM846" s="327"/>
      <c r="AN846" s="327"/>
      <c r="AO846" s="328"/>
      <c r="AP846" s="322" t="s">
        <v>631</v>
      </c>
      <c r="AQ846" s="322"/>
      <c r="AR846" s="322"/>
      <c r="AS846" s="322"/>
      <c r="AT846" s="322"/>
      <c r="AU846" s="322"/>
      <c r="AV846" s="322"/>
      <c r="AW846" s="322"/>
      <c r="AX846" s="322"/>
    </row>
    <row r="847" spans="1:50" ht="45" customHeight="1" x14ac:dyDescent="0.15">
      <c r="A847" s="406">
        <v>11</v>
      </c>
      <c r="B847" s="406">
        <v>1</v>
      </c>
      <c r="C847" s="425" t="s">
        <v>651</v>
      </c>
      <c r="D847" s="420"/>
      <c r="E847" s="420"/>
      <c r="F847" s="420"/>
      <c r="G847" s="420"/>
      <c r="H847" s="420"/>
      <c r="I847" s="420"/>
      <c r="J847" s="421">
        <v>8000020280003</v>
      </c>
      <c r="K847" s="422"/>
      <c r="L847" s="422"/>
      <c r="M847" s="422"/>
      <c r="N847" s="422"/>
      <c r="O847" s="422"/>
      <c r="P847" s="317" t="s">
        <v>639</v>
      </c>
      <c r="Q847" s="318"/>
      <c r="R847" s="318"/>
      <c r="S847" s="318"/>
      <c r="T847" s="318"/>
      <c r="U847" s="318"/>
      <c r="V847" s="318"/>
      <c r="W847" s="318"/>
      <c r="X847" s="318"/>
      <c r="Y847" s="319">
        <v>3.7</v>
      </c>
      <c r="Z847" s="320"/>
      <c r="AA847" s="320"/>
      <c r="AB847" s="321"/>
      <c r="AC847" s="329" t="s">
        <v>498</v>
      </c>
      <c r="AD847" s="330"/>
      <c r="AE847" s="330"/>
      <c r="AF847" s="330"/>
      <c r="AG847" s="330"/>
      <c r="AH847" s="324">
        <v>55</v>
      </c>
      <c r="AI847" s="325"/>
      <c r="AJ847" s="325"/>
      <c r="AK847" s="325"/>
      <c r="AL847" s="326">
        <v>100</v>
      </c>
      <c r="AM847" s="327"/>
      <c r="AN847" s="327"/>
      <c r="AO847" s="328"/>
      <c r="AP847" s="322" t="s">
        <v>563</v>
      </c>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1.5"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489</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641</v>
      </c>
      <c r="D870" s="420"/>
      <c r="E870" s="420"/>
      <c r="F870" s="420"/>
      <c r="G870" s="420"/>
      <c r="H870" s="420"/>
      <c r="I870" s="420"/>
      <c r="J870" s="421">
        <v>8250002006723</v>
      </c>
      <c r="K870" s="422"/>
      <c r="L870" s="422"/>
      <c r="M870" s="422"/>
      <c r="N870" s="422"/>
      <c r="O870" s="422"/>
      <c r="P870" s="317" t="s">
        <v>642</v>
      </c>
      <c r="Q870" s="318"/>
      <c r="R870" s="318"/>
      <c r="S870" s="318"/>
      <c r="T870" s="318"/>
      <c r="U870" s="318"/>
      <c r="V870" s="318"/>
      <c r="W870" s="318"/>
      <c r="X870" s="318"/>
      <c r="Y870" s="319">
        <v>6.8</v>
      </c>
      <c r="Z870" s="320"/>
      <c r="AA870" s="320"/>
      <c r="AB870" s="321"/>
      <c r="AC870" s="329" t="s">
        <v>498</v>
      </c>
      <c r="AD870" s="330"/>
      <c r="AE870" s="330"/>
      <c r="AF870" s="330"/>
      <c r="AG870" s="330"/>
      <c r="AH870" s="423">
        <v>2</v>
      </c>
      <c r="AI870" s="424"/>
      <c r="AJ870" s="424"/>
      <c r="AK870" s="424"/>
      <c r="AL870" s="326">
        <v>100</v>
      </c>
      <c r="AM870" s="327"/>
      <c r="AN870" s="327"/>
      <c r="AO870" s="328"/>
      <c r="AP870" s="322" t="s">
        <v>631</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489</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489</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489</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489</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489</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489</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570</v>
      </c>
      <c r="F1102" s="892"/>
      <c r="G1102" s="892"/>
      <c r="H1102" s="892"/>
      <c r="I1102" s="892"/>
      <c r="J1102" s="421" t="s">
        <v>571</v>
      </c>
      <c r="K1102" s="422"/>
      <c r="L1102" s="422"/>
      <c r="M1102" s="422"/>
      <c r="N1102" s="422"/>
      <c r="O1102" s="422"/>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82">
    <cfRule type="expression" dxfId="2809" priority="13895">
      <formula>IF(RIGHT(TEXT(Y782,"0.#"),1)=".",FALSE,TRUE)</formula>
    </cfRule>
    <cfRule type="expression" dxfId="2808" priority="13896">
      <formula>IF(RIGHT(TEXT(Y782,"0.#"),1)=".",TRUE,FALSE)</formula>
    </cfRule>
  </conditionalFormatting>
  <conditionalFormatting sqref="Y791">
    <cfRule type="expression" dxfId="2807" priority="13891">
      <formula>IF(RIGHT(TEXT(Y791,"0.#"),1)=".",FALSE,TRUE)</formula>
    </cfRule>
    <cfRule type="expression" dxfId="2806" priority="13892">
      <formula>IF(RIGHT(TEXT(Y791,"0.#"),1)=".",TRUE,FALSE)</formula>
    </cfRule>
  </conditionalFormatting>
  <conditionalFormatting sqref="Y822:Y829 Y820 Y809:Y816 Y807 Y796:Y803 Y794">
    <cfRule type="expression" dxfId="2805" priority="13673">
      <formula>IF(RIGHT(TEXT(Y794,"0.#"),1)=".",FALSE,TRUE)</formula>
    </cfRule>
    <cfRule type="expression" dxfId="2804" priority="13674">
      <formula>IF(RIGHT(TEXT(Y794,"0.#"),1)=".",TRUE,FALSE)</formula>
    </cfRule>
  </conditionalFormatting>
  <conditionalFormatting sqref="P16:AQ17 P15:AX15 P13:AX13">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cfRule type="expression" dxfId="2799" priority="13711">
      <formula>IF(RIGHT(TEXT(AE101,"0.#"),1)=".",FALSE,TRUE)</formula>
    </cfRule>
    <cfRule type="expression" dxfId="2798" priority="13712">
      <formula>IF(RIGHT(TEXT(AE101,"0.#"),1)=".",TRUE,FALSE)</formula>
    </cfRule>
  </conditionalFormatting>
  <conditionalFormatting sqref="Y783 Y781 Y785:Y790">
    <cfRule type="expression" dxfId="2797" priority="13697">
      <formula>IF(RIGHT(TEXT(Y781,"0.#"),1)=".",FALSE,TRUE)</formula>
    </cfRule>
    <cfRule type="expression" dxfId="2796" priority="13698">
      <formula>IF(RIGHT(TEXT(Y781,"0.#"),1)=".",TRUE,FALSE)</formula>
    </cfRule>
  </conditionalFormatting>
  <conditionalFormatting sqref="AU782">
    <cfRule type="expression" dxfId="2795" priority="13695">
      <formula>IF(RIGHT(TEXT(AU782,"0.#"),1)=".",FALSE,TRUE)</formula>
    </cfRule>
    <cfRule type="expression" dxfId="2794" priority="13696">
      <formula>IF(RIGHT(TEXT(AU782,"0.#"),1)=".",TRUE,FALSE)</formula>
    </cfRule>
  </conditionalFormatting>
  <conditionalFormatting sqref="AU791">
    <cfRule type="expression" dxfId="2793" priority="13693">
      <formula>IF(RIGHT(TEXT(AU791,"0.#"),1)=".",FALSE,TRUE)</formula>
    </cfRule>
    <cfRule type="expression" dxfId="2792" priority="13694">
      <formula>IF(RIGHT(TEXT(AU791,"0.#"),1)=".",TRUE,FALSE)</formula>
    </cfRule>
  </conditionalFormatting>
  <conditionalFormatting sqref="AU783:AU790 AU781">
    <cfRule type="expression" dxfId="2791" priority="13691">
      <formula>IF(RIGHT(TEXT(AU781,"0.#"),1)=".",FALSE,TRUE)</formula>
    </cfRule>
    <cfRule type="expression" dxfId="2790" priority="13692">
      <formula>IF(RIGHT(TEXT(AU781,"0.#"),1)=".",TRUE,FALSE)</formula>
    </cfRule>
  </conditionalFormatting>
  <conditionalFormatting sqref="Y821 Y808 Y795">
    <cfRule type="expression" dxfId="2789" priority="13677">
      <formula>IF(RIGHT(TEXT(Y795,"0.#"),1)=".",FALSE,TRUE)</formula>
    </cfRule>
    <cfRule type="expression" dxfId="2788" priority="13678">
      <formula>IF(RIGHT(TEXT(Y795,"0.#"),1)=".",TRUE,FALSE)</formula>
    </cfRule>
  </conditionalFormatting>
  <conditionalFormatting sqref="Y830 Y817 Y804">
    <cfRule type="expression" dxfId="2787" priority="13675">
      <formula>IF(RIGHT(TEXT(Y804,"0.#"),1)=".",FALSE,TRUE)</formula>
    </cfRule>
    <cfRule type="expression" dxfId="2786" priority="13676">
      <formula>IF(RIGHT(TEXT(Y804,"0.#"),1)=".",TRUE,FALSE)</formula>
    </cfRule>
  </conditionalFormatting>
  <conditionalFormatting sqref="AU821 AU808 AU795">
    <cfRule type="expression" dxfId="2785" priority="13671">
      <formula>IF(RIGHT(TEXT(AU795,"0.#"),1)=".",FALSE,TRUE)</formula>
    </cfRule>
    <cfRule type="expression" dxfId="2784" priority="13672">
      <formula>IF(RIGHT(TEXT(AU795,"0.#"),1)=".",TRUE,FALSE)</formula>
    </cfRule>
  </conditionalFormatting>
  <conditionalFormatting sqref="AU830 AU817 AU804">
    <cfRule type="expression" dxfId="2783" priority="13669">
      <formula>IF(RIGHT(TEXT(AU804,"0.#"),1)=".",FALSE,TRUE)</formula>
    </cfRule>
    <cfRule type="expression" dxfId="2782" priority="13670">
      <formula>IF(RIGHT(TEXT(AU804,"0.#"),1)=".",TRUE,FALSE)</formula>
    </cfRule>
  </conditionalFormatting>
  <conditionalFormatting sqref="AU822:AU829 AU820 AU809:AU816 AU807 AU796:AU803 AU794">
    <cfRule type="expression" dxfId="2781" priority="13667">
      <formula>IF(RIGHT(TEXT(AU794,"0.#"),1)=".",FALSE,TRUE)</formula>
    </cfRule>
    <cfRule type="expression" dxfId="2780" priority="13668">
      <formula>IF(RIGHT(TEXT(AU794,"0.#"),1)=".",TRUE,FALSE)</formula>
    </cfRule>
  </conditionalFormatting>
  <conditionalFormatting sqref="AM87">
    <cfRule type="expression" dxfId="2779" priority="13321">
      <formula>IF(RIGHT(TEXT(AM87,"0.#"),1)=".",FALSE,TRUE)</formula>
    </cfRule>
    <cfRule type="expression" dxfId="2778" priority="13322">
      <formula>IF(RIGHT(TEXT(AM87,"0.#"),1)=".",TRUE,FALSE)</formula>
    </cfRule>
  </conditionalFormatting>
  <conditionalFormatting sqref="AE55">
    <cfRule type="expression" dxfId="2777" priority="13389">
      <formula>IF(RIGHT(TEXT(AE55,"0.#"),1)=".",FALSE,TRUE)</formula>
    </cfRule>
    <cfRule type="expression" dxfId="2776" priority="13390">
      <formula>IF(RIGHT(TEXT(AE55,"0.#"),1)=".",TRUE,FALSE)</formula>
    </cfRule>
  </conditionalFormatting>
  <conditionalFormatting sqref="AI55">
    <cfRule type="expression" dxfId="2775" priority="13387">
      <formula>IF(RIGHT(TEXT(AI55,"0.#"),1)=".",FALSE,TRUE)</formula>
    </cfRule>
    <cfRule type="expression" dxfId="2774" priority="13388">
      <formula>IF(RIGHT(TEXT(AI55,"0.#"),1)=".",TRUE,FALSE)</formula>
    </cfRule>
  </conditionalFormatting>
  <conditionalFormatting sqref="AM34">
    <cfRule type="expression" dxfId="2773" priority="13467">
      <formula>IF(RIGHT(TEXT(AM34,"0.#"),1)=".",FALSE,TRUE)</formula>
    </cfRule>
    <cfRule type="expression" dxfId="2772" priority="13468">
      <formula>IF(RIGHT(TEXT(AM34,"0.#"),1)=".",TRUE,FALSE)</formula>
    </cfRule>
  </conditionalFormatting>
  <conditionalFormatting sqref="AE33">
    <cfRule type="expression" dxfId="2771" priority="13481">
      <formula>IF(RIGHT(TEXT(AE33,"0.#"),1)=".",FALSE,TRUE)</formula>
    </cfRule>
    <cfRule type="expression" dxfId="2770" priority="13482">
      <formula>IF(RIGHT(TEXT(AE33,"0.#"),1)=".",TRUE,FALSE)</formula>
    </cfRule>
  </conditionalFormatting>
  <conditionalFormatting sqref="AE34">
    <cfRule type="expression" dxfId="2769" priority="13479">
      <formula>IF(RIGHT(TEXT(AE34,"0.#"),1)=".",FALSE,TRUE)</formula>
    </cfRule>
    <cfRule type="expression" dxfId="2768" priority="13480">
      <formula>IF(RIGHT(TEXT(AE34,"0.#"),1)=".",TRUE,FALSE)</formula>
    </cfRule>
  </conditionalFormatting>
  <conditionalFormatting sqref="AI34">
    <cfRule type="expression" dxfId="2767" priority="13477">
      <formula>IF(RIGHT(TEXT(AI34,"0.#"),1)=".",FALSE,TRUE)</formula>
    </cfRule>
    <cfRule type="expression" dxfId="2766" priority="13478">
      <formula>IF(RIGHT(TEXT(AI34,"0.#"),1)=".",TRUE,FALSE)</formula>
    </cfRule>
  </conditionalFormatting>
  <conditionalFormatting sqref="AI33">
    <cfRule type="expression" dxfId="2765" priority="13475">
      <formula>IF(RIGHT(TEXT(AI33,"0.#"),1)=".",FALSE,TRUE)</formula>
    </cfRule>
    <cfRule type="expression" dxfId="2764" priority="13476">
      <formula>IF(RIGHT(TEXT(AI33,"0.#"),1)=".",TRUE,FALSE)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8:AO866">
    <cfRule type="expression" dxfId="2517" priority="6645">
      <formula>IF(AND(AL848&gt;=0, RIGHT(TEXT(AL848,"0.#"),1)&lt;&gt;"."),TRUE,FALSE)</formula>
    </cfRule>
    <cfRule type="expression" dxfId="2516" priority="6646">
      <formula>IF(AND(AL848&gt;=0, RIGHT(TEXT(AL848,"0.#"),1)="."),TRUE,FALSE)</formula>
    </cfRule>
    <cfRule type="expression" dxfId="2515" priority="6647">
      <formula>IF(AND(AL848&lt;0, RIGHT(TEXT(AL848,"0.#"),1)&lt;&gt;"."),TRUE,FALSE)</formula>
    </cfRule>
    <cfRule type="expression" dxfId="2514" priority="6648">
      <formula>IF(AND(AL848&lt;0, RIGHT(TEXT(AL848,"0.#"),1)="."),TRUE,FALSE)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46 Y848: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7">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134:AM135">
    <cfRule type="expression" dxfId="719" priority="19">
      <formula>IF(RIGHT(TEXT(AM134,"0.#"),1)=".",FALSE,TRUE)</formula>
    </cfRule>
    <cfRule type="expression" dxfId="718" priority="20">
      <formula>IF(RIGHT(TEXT(AM134,"0.#"),1)=".",TRUE,FALSE)</formula>
    </cfRule>
  </conditionalFormatting>
  <conditionalFormatting sqref="AM138:AM139">
    <cfRule type="expression" dxfId="717" priority="17">
      <formula>IF(RIGHT(TEXT(AM138,"0.#"),1)=".",FALSE,TRUE)</formula>
    </cfRule>
    <cfRule type="expression" dxfId="716" priority="18">
      <formula>IF(RIGHT(TEXT(AM138,"0.#"),1)=".",TRUE,FALSE)</formula>
    </cfRule>
  </conditionalFormatting>
  <conditionalFormatting sqref="AM142:AM143">
    <cfRule type="expression" dxfId="715" priority="15">
      <formula>IF(RIGHT(TEXT(AM142,"0.#"),1)=".",FALSE,TRUE)</formula>
    </cfRule>
    <cfRule type="expression" dxfId="714" priority="16">
      <formula>IF(RIGHT(TEXT(AM142,"0.#"),1)=".",TRUE,FALSE)</formula>
    </cfRule>
  </conditionalFormatting>
  <conditionalFormatting sqref="AL838:AO846">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47">
    <cfRule type="expression" dxfId="709" priority="9">
      <formula>IF(RIGHT(TEXT(Y847,"0.#"),1)=".",FALSE,TRUE)</formula>
    </cfRule>
    <cfRule type="expression" dxfId="708" priority="10">
      <formula>IF(RIGHT(TEXT(Y847,"0.#"),1)=".",TRUE,FALSE)</formula>
    </cfRule>
  </conditionalFormatting>
  <conditionalFormatting sqref="AL847:AO847">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617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617</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G30" sqref="BG3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2019-06-04T05:45:09Z</cp:lastPrinted>
  <dcterms:created xsi:type="dcterms:W3CDTF">2012-03-13T00:50:25Z</dcterms:created>
  <dcterms:modified xsi:type="dcterms:W3CDTF">2019-07-10T23:05:49Z</dcterms:modified>
</cp:coreProperties>
</file>