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1856311-28BF-4BC6-936A-F26E82B894E4}"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<sst xmlns="http://schemas.openxmlformats.org/spreadsheetml/2006/main" count="2905" uniqueCount="672">
  <si>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</si>
  <si>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</si>
  <si>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</si>
  <si>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</si>
  <si>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</si>
  <si>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</si>
  <si>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</si>
  <si>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</si>
  <si>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</si>
  <si>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</si>
  <si>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</si>
  <si>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</si>
  <si>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</si>
  <si>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</si>
  <si>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</si>
  <si>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</si>
  <si>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</si>
  <si>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</si>
  <si>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</si>
  <si>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</si>
  <si>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</si>
  <si>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</si>
  <si>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</si>
  <si>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</si>
  <si>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</si>
  <si>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</si>
  <si>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</si>
  <si>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</si>
  <si>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</si>
  <si>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</si>
  <si>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</si>
  <si>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</si>
  <si>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</si>
  <si>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</si>
  <si>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</si>
  <si>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</si>
  <si>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</si>
  <si>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</si>
  <si>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</si>
  <si>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</si>
  <si>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</si>
  <si>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</si>
  <si>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</si>
  <si>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</si>
  <si>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</si>
  <si>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</si>
  <si>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</si>
  <si>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</si>
  <si>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</si>
  <si>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</si>
  <si>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</si>
  <si>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</si>
  <si>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</si>
  <si>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</si>
  <si>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</si>
  <si>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</si>
  <si>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</si>
  <si>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</si>
  <si>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</si>
  <si>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</si>
  <si>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</si>
  <si>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</si>
  <si>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</si>
  <si>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</si>
  <si>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</si>
  <si>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</si>
  <si>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</si>
  <si>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</si>
  <si>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</si>
  <si>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</si>
  <si>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</si>
  <si>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</si>
  <si>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</si>
  <si>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</si>
  <si>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</si>
  <si>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</si>
  <si>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</si>
  <si>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</si>
  <si>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</si>
  <si>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</si>
  <si>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</si>
  <si>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</si>
  <si>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</si>
  <si>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</si>
  <si>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</si>
  <si>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</si>
  <si>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</si>
  <si>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</si>
  <si>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</si>
  <si>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</si>
  <si>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</si>
  <si>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</si>
  <si>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</si>
  <si>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</si>
  <si>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</si>
  <si>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</si>
  <si>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</si>
  <si>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</si>
  <si>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</si>
  <si>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</si>
  <si>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</si>
  <si>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</si>
  <si>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</si>
  <si>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</si>
  <si>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</si>
  <si>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</si>
  <si>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</si>
  <si>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</si>
  <si>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</si>
  <si>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</si>
  <si>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</si>
  <si>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</si>
  <si>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</si>
  <si>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</si>
  <si>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</si>
  <si>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</si>
  <si>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</si>
  <si>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</si>
  <si>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</si>
  <si>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</si>
  <si>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</si>
  <si>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</si>
  <si>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</si>
  <si>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</si>
  <si>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</si>
  <si>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</si>
  <si>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</si>
  <si>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</si>
  <si>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</si>
  <si>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</si>
  <si>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</si>
  <si>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</si>
  <si>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</si>
  <si>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</si>
  <si>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</si>
  <si>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</si>
  <si>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</si>
  <si>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</si>
  <si>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</si>
  <si>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</si>
  <si>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</si>
  <si>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</si>
  <si>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</si>
  <si>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</si>
  <si>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</si>
  <si>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</si>
  <si>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</si>
  <si>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</si>
  <si>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</si>
  <si>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</si>
  <si>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</si>
  <si>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</si>
  <si>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</si>
  <si>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</si>
  <si>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</si>
  <si>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</si>
  <si>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</si>
  <si>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</si>
  <si>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</si>
  <si>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</si>
  <si>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</si>
  <si>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</si>
  <si>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</si>
  <si>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</si>
  <si>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</si>
  <si>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</si>
  <si>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</si>
  <si>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</si>
  <si>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</si>
  <si>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</si>
  <si>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</si>
  <si>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</si>
  <si>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</si>
  <si>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</si>
  <si>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</si>
  <si>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</si>
  <si>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</si>
  <si>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</si>
  <si>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</si>
  <si>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</si>
  <si>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</si>
  <si>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</si>
  <si>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</si>
  <si>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</si>
  <si>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</si>
  <si>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</si>
  <si>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</si>
  <si>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</si>
  <si>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</si>
  <si>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</si>
  <si>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</si>
  <si>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</si>
  <si>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</si>
  <si>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</si>
  <si>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</si>
  <si>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</si>
  <si>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</si>
  <si>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</si>
  <si>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</si>
  <si>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</si>
  <si>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</si>
  <si>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</si>
  <si>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</si>
  <si>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</si>
  <si>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</si>
  <si>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</si>
  <si>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</si>
  <si>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</si>
  <si>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</si>
  <si>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</si>
  <si>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</si>
  <si>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</si>
  <si>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</si>
  <si>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</si>
  <si>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</si>
  <si>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</si>
  <si>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</si>
  <si>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</si>
  <si>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</si>
  <si>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</si>
  <si>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</si>
  <si>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</si>
  <si>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</si>
  <si>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</si>
  <si>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</si>
  <si>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</si>
  <si>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</si>
  <si>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</si>
  <si>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</si>
  <si>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</si>
  <si>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</si>
  <si>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</si>
  <si>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</si>
  <si>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</si>
  <si>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</si>
  <si>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</si>
  <si>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</si>
  <si>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</si>
  <si>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</si>
  <si>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</si>
  <si>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</si>
  <si>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</si>
  <si>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</si>
  <si>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</si>
  <si>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</si>
  <si>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</si>
  <si>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</si>
  <si>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</si>
  <si>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</si>
  <si>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</si>
  <si>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</si>
  <si>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</si>
  <si>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</si>
  <si>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</si>
  <si>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</si>
  <si>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</si>
  <si>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</si>
  <si>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</si>
  <si>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</si>
  <si>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</si>
  <si>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</si>
  <si>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</si>
  <si>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</si>
  <si>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</si>
  <si>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</si>
  <si>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</si>
  <si>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</si>
  <si>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</si>
  <si>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</si>
  <si>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</si>
  <si>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</si>
  <si>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</si>
  <si>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</si>
  <si>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</si>
  <si>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</si>
  <si>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</si>
  <si>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</si>
  <si>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</si>
  <si>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</si>
  <si>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</si>
  <si>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</si>
  <si>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</si>
  <si>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</si>
  <si>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</si>
  <si>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</si>
  <si>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</si>
  <si>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</si>
  <si>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</si>
  <si>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</si>
  <si>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</si>
  <si>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</si>
  <si>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</si>
  <si>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</si>
  <si>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</si>
  <si>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</si>
  <si>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</si>
  <si>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</si>
  <si>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</si>
  <si>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</si>
  <si>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</si>
  <si>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</si>
  <si>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</si>
  <si>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</si>
  <si>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</si>
  <si>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</si>
  <si>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</si>
  <si>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</si>
  <si>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</si>
  <si>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</si>
  <si>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</si>
  <si>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</si>
  <si>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</si>
  <si>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</si>
  <si>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</si>
  <si>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</si>
  <si>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</si>
  <si>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</si>
  <si>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</si>
  <si>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</si>
  <si>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</si>
  <si>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</si>
  <si>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</si>
  <si>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</si>
  <si>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</si>
  <si>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</si>
  <si>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</si>
  <si>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</si>
  <si>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</si>
  <si>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</si>
  <si>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</si>
  <si>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</si>
  <si>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</si>
  <si>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</si>
  <si>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</si>
  <si>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</si>
  <si>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</si>
  <si>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</si>
  <si>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</si>
  <si>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</si>
  <si>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</si>
  <si>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</si>
  <si>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</si>
  <si>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</si>
  <si>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</si>
  <si>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</si>
  <si>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</si>
  <si>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</si>
  <si>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</si>
  <si>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</si>
  <si>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</si>
  <si>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</si>
  <si>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</si>
  <si>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</si>
  <si>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</si>
  <si>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</si>
  <si>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</si>
  <si>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</si>
  <si>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</si>
  <si>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</si>
  <si>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</si>
  <si>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</si>
  <si>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</si>
  <si>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</si>
  <si>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</si>
  <si>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</si>
  <si>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</si>
  <si>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</si>
  <si>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</si>
  <si>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</si>
  <si>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</si>
  <si>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</si>
  <si>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</si>
  <si>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</si>
  <si>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</si>
  <si>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</si>
  <si>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</si>
  <si>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</si>
  <si>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</si>
  <si>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</si>
  <si>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</si>
  <si>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</si>
  <si>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</si>
  <si>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</si>
  <si>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</si>
  <si>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</si>
  <si>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</si>
  <si>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</si>
  <si>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</si>
  <si>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</si>
  <si>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</si>
  <si>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</si>
  <si>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</si>
  <si>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</si>
  <si>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</si>
  <si>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</si>
  <si>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</si>
  <si>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</si>
  <si>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</si>
  <si>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</si>
  <si>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</si>
  <si>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</si>
  <si>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</si>
  <si>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</si>
  <si>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</si>
  <si>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</si>
  <si>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</si>
  <si>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</si>
  <si>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</si>
  <si>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</si>
  <si>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</si>
  <si>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</si>
  <si>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</si>
  <si>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</si>
  <si>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</si>
  <si>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</si>
  <si>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</si>
  <si>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</si>
  <si>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</si>
  <si>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</si>
  <si>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</si>
  <si>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</si>
  <si>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</si>
  <si>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</si>
  <si>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</si>
  <si>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</si>
  <si>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</si>
  <si>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</si>
  <si>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</si>
  <si>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</si>
  <si>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</si>
  <si>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</si>
  <si>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</si>
  <si>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</si>
  <si>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</si>
  <si>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</si>
  <si>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</si>
  <si>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</si>
  <si>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</si>
  <si>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</si>
  <si>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</si>
  <si>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</si>
  <si>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</si>
  <si>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</si>
  <si>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</si>
  <si>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</si>
  <si>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</si>
  <si>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</si>
  <si>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</si>
  <si>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</si>
  <si>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</si>
  <si>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</si>
  <si>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</si>
  <si>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</si>
  <si>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</si>
  <si>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</si>
  <si>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</si>
  <si>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</si>
  <si>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</si>
  <si>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</si>
  <si>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</si>
  <si>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</si>
  <si>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</si>
  <si>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</si>
  <si>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</si>
  <si>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</si>
  <si>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</si>
  <si>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</si>
  <si>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</si>
  <si>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</si>
  <si>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</si>
  <si>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</si>
  <si>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</si>
  <si>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</si>
  <si>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</si>
  <si>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</si>
  <si>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</si>
  <si>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</si>
  <si>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</si>
  <si>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</si>
  <si>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</si>
  <si>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</si>
  <si>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</si>
  <si>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</si>
  <si>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</si>
  <si>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</si>
  <si>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</si>
  <si>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</si>
  <si>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</si>
  <si>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</si>
  <si>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</si>
  <si>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</si>
  <si>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</si>
  <si>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</si>
  <si>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</si>
  <si>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</si>
  <si>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</si>
  <si>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</si>
  <si>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</si>
  <si>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</si>
  <si>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</si>
  <si>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</si>
  <si>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</si>
  <si>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</si>
  <si>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</si>
  <si>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</si>
  <si>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</si>
  <si>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</si>
  <si>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</si>
  <si>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</si>
  <si>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</si>
  <si>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</si>
  <si>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</si>
  <si>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</si>
  <si>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</si>
  <si>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</si>
  <si>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</si>
  <si>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</si>
  <si>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</si>
  <si>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</si>
  <si>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</si>
  <si>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</si>
  <si>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</si>
  <si>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</si>
  <si>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</si>
  <si>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</si>
  <si>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</si>
  <si>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</si>
  <si>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</si>
  <si>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</si>
  <si>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</si>
  <si>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</si>
  <si>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</si>
  <si>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</si>
  <si>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</si>
  <si>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</si>
  <si>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</si>
  <si>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</si>
  <si>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</si>
  <si>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</si>
  <si>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</si>
  <si>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</si>
  <si>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</si>
  <si>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</si>
  <si>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</si>
  <si>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</si>
  <si>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</si>
  <si>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</si>
  <si>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</si>
  <si>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</si>
  <si>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</si>
  <si>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</si>
  <si>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</si>
  <si>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</si>
  <si>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</si>
  <si>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</si>
  <si>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</si>
  <si>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</si>
  <si>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</si>
  <si>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</si>
  <si>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</si>
  <si>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</si>
  <si>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</si>
  <si>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</si>
  <si>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</si>
  <si>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</si>
  <si>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</si>
  <si>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</si>
  <si>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</si>
  <si>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</si>
  <si>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</si>
  <si>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</si>
  <si>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</si>
  <si>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</si>
  <si>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</si>
  <si>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</si>
  <si>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</si>
  <si>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</si>
  <si>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昭和５１年度</t>
  </si>
  <si>
    <t>終了予定なし</t>
  </si>
  <si>
    <t>学校教育法施行規則第55条等</t>
  </si>
  <si>
    <t>・第3期教育振興基本計画（平成30年6月15日閣議決定）
・中央教育審議会答申（平成20年1月17日）「幼稚園、小学校、中学校、高等学校及び特別支援学校の学習指導要領の改善について」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20年3月28日付け通知）
・高等学校学習指導要領の全部を改正する告示等の公示及び移行措置について（平成21年3月9日付け通知）
・中央教育審議会答申（平成28年12月21日）「幼稚園、小学校、中学校、高等学校及び特別支援学校の学習指導要領等の改善及び必要な方策等について」
・学校教育法施行規則の一部を改正する省令の制定並びに幼稚園教育要領の全部を改正する告示，小学校学習指導要領の全部を改正する告示及び中学校学習指導要領の全部を改正する告示等の公示について（平成29年3月31日付け通知）
・高等学校学習指導要領の全部を改正する告示等の公示について（平成30年3月30日付け通知）</t>
  </si>
  <si>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</si>
  <si>
    <t>初等中等教育振興事業委託費</t>
  </si>
  <si>
    <t>委員等旅費</t>
  </si>
  <si>
    <t>職員旅費</t>
  </si>
  <si>
    <t>諸謝金</t>
  </si>
  <si>
    <t>庁費</t>
  </si>
  <si>
    <t>研究開発の成果に関する定量的なデータを、全ての研究開発学校から得る。</t>
  </si>
  <si>
    <t>研究開発の成果に関する定量的なデータを得られた研究開発学校の割合</t>
  </si>
  <si>
    <t>件数</t>
  </si>
  <si>
    <t>研究開発学校実施報告書、参考資料</t>
  </si>
  <si>
    <t>研究開発学校の指定件数</t>
  </si>
  <si>
    <t>Ｘ＝委託費（百万円）／Ｙ＝実施件数（件）　　　　　　　　　　　　　　</t>
    <phoneticPr fontId="5"/>
  </si>
  <si>
    <t>百万円</t>
  </si>
  <si>
    <t>Ｘ／Ｙ</t>
    <phoneticPr fontId="5"/>
  </si>
  <si>
    <t>70.9/43</t>
  </si>
  <si>
    <t>／　　　　　　　　　　　　　　</t>
    <phoneticPr fontId="5"/>
  </si>
  <si>
    <t>63.5/36</t>
  </si>
  <si>
    <t>64.8/33</t>
  </si>
  <si>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</si>
  <si>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</si>
  <si>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</si>
  <si>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</si>
  <si>
    <t>次期学習指導要領の改訂をはじめ、教育課程の基準の改善について検討する際の実証的資料を得るために実施するものであり、国民や社会のニーズを反映している。</t>
  </si>
  <si>
    <t>次期学習指導要領の改訂に関する検討が本格化している中、本研究の成果は重要な資料となることから、国として推進していく必要がある。</t>
  </si>
  <si>
    <t>確かな学力の向上、豊かな心と健やかな体の育成を理念とする学習指導要領の改訂に資する事業であり、優先度の高い事業となっている。</t>
  </si>
  <si>
    <t>支出先の選定に当たっては、十分な公告期間を確保した上で公募（企画競争）を実施しており、競争性を確保している。</t>
  </si>
  <si>
    <t>本事業は委託事業であり、妥当である。</t>
  </si>
  <si>
    <t>謝金や旅費、印刷製本費など、事業に必要最低限の経費のみ計上している。</t>
  </si>
  <si>
    <t>実施計画書や決算書において、各支出先における経費の使用状況や事業目的との整合性について確認を行い、適宜指導を行っている。</t>
  </si>
  <si>
    <t>全ての委託先の経費について細かく確認し、個別に問い合わせるなど、密に連絡を取り合い、状況の把握に努めている。</t>
  </si>
  <si>
    <t>成果実績は、概ね成果目標に到達しており、事業は適切に実施されている。</t>
  </si>
  <si>
    <t>各指定校ごとに文部科学省の担当者を決め、研究開発に対する指導・助言の機会を充実し、より効果的な研究開発が行われるよう改善を図っている。</t>
  </si>
  <si>
    <t>活動実績は当初見込んだ件数に達しており、見込みに見合った活動となっている。</t>
  </si>
  <si>
    <t>教育課程の基準の改善等に生かす実証的資料として活用している。</t>
  </si>
  <si>
    <t>○研究開発学校制度に関するホームページ
　　　http://www.mext.go.jp/a_menu/shotou/kenkyu/</t>
  </si>
  <si>
    <t>0056</t>
  </si>
  <si>
    <t>0096</t>
  </si>
  <si>
    <t>0086</t>
  </si>
  <si>
    <t>0037</t>
  </si>
  <si>
    <t>0036</t>
  </si>
  <si>
    <t>0040</t>
  </si>
  <si>
    <t>研究開発の成果に関する定量的なデータを研究開発学校から得て、教育課程等の改善に生かすことで、教育上の課題や急激な社会の変化・発展に伴って生じた学校教育に対する多様な要請に対応することが可能となり、より児童生徒の授業の理解度が上がり、確かな学力の育成に寄与する。</t>
  </si>
  <si>
    <t>○</t>
  </si>
  <si>
    <t>2　確かな学力の向上、豊かな心と健やかな体の育成と信頼される学校づくり</t>
    <phoneticPr fontId="5"/>
  </si>
  <si>
    <t>2-1 確かな学力の育成</t>
    <phoneticPr fontId="5"/>
  </si>
  <si>
    <t>教育課程の基準の改善</t>
    <phoneticPr fontId="5"/>
  </si>
  <si>
    <t>初等中等教育局</t>
    <phoneticPr fontId="5"/>
  </si>
  <si>
    <t>教育課程課</t>
    <phoneticPr fontId="5"/>
  </si>
  <si>
    <t>国立大学法人神戸大学（神戸大学附属中等教育学校）</t>
    <rPh sb="11" eb="23">
      <t>コウベダイガクフゾクチュウトウキョウイクガッコウ</t>
    </rPh>
    <phoneticPr fontId="3"/>
  </si>
  <si>
    <t>東川町教育委員会（東川町立東川小学校 外６校（園））</t>
    <rPh sb="9" eb="11">
      <t>ヒガシカワ</t>
    </rPh>
    <rPh sb="11" eb="13">
      <t>チョウリツ</t>
    </rPh>
    <rPh sb="13" eb="15">
      <t>ヒガシカワ</t>
    </rPh>
    <rPh sb="15" eb="18">
      <t>ショウガッコウ</t>
    </rPh>
    <rPh sb="19" eb="20">
      <t>ホカ</t>
    </rPh>
    <rPh sb="21" eb="22">
      <t>コウ</t>
    </rPh>
    <rPh sb="23" eb="24">
      <t>エン</t>
    </rPh>
    <phoneticPr fontId="3"/>
  </si>
  <si>
    <t>国立大学法人信州大学（信州大学教育学部附属松本中学校 外２校（園））</t>
    <rPh sb="11" eb="13">
      <t>シンシュウ</t>
    </rPh>
    <rPh sb="13" eb="15">
      <t>ダイガク</t>
    </rPh>
    <rPh sb="15" eb="17">
      <t>キョウイク</t>
    </rPh>
    <rPh sb="17" eb="19">
      <t>ガクブ</t>
    </rPh>
    <rPh sb="19" eb="21">
      <t>フゾク</t>
    </rPh>
    <rPh sb="21" eb="23">
      <t>マツモト</t>
    </rPh>
    <rPh sb="23" eb="26">
      <t>チュウガッコウ</t>
    </rPh>
    <rPh sb="27" eb="28">
      <t>ホカ</t>
    </rPh>
    <rPh sb="29" eb="30">
      <t>コウ</t>
    </rPh>
    <rPh sb="31" eb="32">
      <t>エン</t>
    </rPh>
    <phoneticPr fontId="3"/>
  </si>
  <si>
    <t>北海道教育委員会（北海道夕張高等学校 外７校）</t>
    <rPh sb="9" eb="18">
      <t>ホッカイドウユウバリコウトウガッコウ</t>
    </rPh>
    <rPh sb="19" eb="20">
      <t>ホカ</t>
    </rPh>
    <rPh sb="21" eb="22">
      <t>コウ</t>
    </rPh>
    <phoneticPr fontId="3"/>
  </si>
  <si>
    <t>町田市教育委員会（町田市立鶴川第二小学校）</t>
    <rPh sb="9" eb="11">
      <t>マチダ</t>
    </rPh>
    <rPh sb="11" eb="13">
      <t>シリツ</t>
    </rPh>
    <rPh sb="13" eb="15">
      <t>ツルカワ</t>
    </rPh>
    <rPh sb="15" eb="17">
      <t>ダイニ</t>
    </rPh>
    <rPh sb="17" eb="20">
      <t>ショウガッコウ</t>
    </rPh>
    <phoneticPr fontId="3"/>
  </si>
  <si>
    <t>国立大学法人お茶の水女子大学（お茶の水女子大学附属小学校）</t>
    <rPh sb="16" eb="17">
      <t>チャ</t>
    </rPh>
    <rPh sb="18" eb="19">
      <t>ミズ</t>
    </rPh>
    <rPh sb="19" eb="21">
      <t>ジョシ</t>
    </rPh>
    <rPh sb="21" eb="23">
      <t>ダイガク</t>
    </rPh>
    <rPh sb="23" eb="25">
      <t>フゾク</t>
    </rPh>
    <rPh sb="25" eb="28">
      <t>ショウガッコウ</t>
    </rPh>
    <phoneticPr fontId="3"/>
  </si>
  <si>
    <t>上越市（上越市立大手町小学校）</t>
    <rPh sb="0" eb="3">
      <t>ジョウエツシ</t>
    </rPh>
    <phoneticPr fontId="5"/>
  </si>
  <si>
    <t>国立大学法人東京大学（東京大学教育学部附属中等教育学校）</t>
    <rPh sb="11" eb="13">
      <t>トウキョウ</t>
    </rPh>
    <rPh sb="13" eb="15">
      <t>ダイガク</t>
    </rPh>
    <rPh sb="15" eb="17">
      <t>キョウイク</t>
    </rPh>
    <rPh sb="17" eb="19">
      <t>ガクブ</t>
    </rPh>
    <rPh sb="19" eb="21">
      <t>フゾク</t>
    </rPh>
    <rPh sb="21" eb="23">
      <t>チュウトウ</t>
    </rPh>
    <rPh sb="23" eb="25">
      <t>キョウイク</t>
    </rPh>
    <rPh sb="25" eb="27">
      <t>ガッコウ</t>
    </rPh>
    <phoneticPr fontId="3"/>
  </si>
  <si>
    <t>A.国立大学法人神戸大学</t>
    <phoneticPr fontId="5"/>
  </si>
  <si>
    <t>-</t>
    <phoneticPr fontId="5"/>
  </si>
  <si>
    <t>旅費</t>
    <rPh sb="0" eb="2">
      <t>リョヒ</t>
    </rPh>
    <phoneticPr fontId="5"/>
  </si>
  <si>
    <t>消耗品費</t>
    <rPh sb="0" eb="4">
      <t>ショウモウヒンヒ</t>
    </rPh>
    <phoneticPr fontId="5"/>
  </si>
  <si>
    <t>印刷製本費</t>
    <phoneticPr fontId="5"/>
  </si>
  <si>
    <t>諸謝金</t>
    <phoneticPr fontId="5"/>
  </si>
  <si>
    <t>会議費</t>
    <rPh sb="0" eb="3">
      <t>カイギヒ</t>
    </rPh>
    <phoneticPr fontId="5"/>
  </si>
  <si>
    <t>通信運搬費</t>
    <rPh sb="0" eb="2">
      <t>ツウシン</t>
    </rPh>
    <rPh sb="2" eb="4">
      <t>ウンパン</t>
    </rPh>
    <rPh sb="4" eb="5">
      <t>ヒ</t>
    </rPh>
    <phoneticPr fontId="5"/>
  </si>
  <si>
    <t>事業費</t>
    <rPh sb="0" eb="3">
      <t>ジギョウヒ</t>
    </rPh>
    <phoneticPr fontId="5"/>
  </si>
  <si>
    <t>-</t>
    <phoneticPr fontId="5"/>
  </si>
  <si>
    <t>-</t>
    <phoneticPr fontId="5"/>
  </si>
  <si>
    <t>-</t>
    <phoneticPr fontId="5"/>
  </si>
  <si>
    <t>-</t>
    <phoneticPr fontId="5"/>
  </si>
  <si>
    <t>現行の学習指導要領の基準によらない新しい教育課程等に関する研究開発
（研究テーマ：地理歴史科の再編による「地理総合」「歴史総合」の設置、汎用性の検証）</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rPh sb="35" eb="37">
      <t>ケンキュウ</t>
    </rPh>
    <phoneticPr fontId="5"/>
  </si>
  <si>
    <t>現行の学習指導要領の基準によらない新しい教育課程等に関する研究開発（研究テーマ：文化や価値観などの異なる人々とよりよい人間関係を構築できる資質・能力、技能の育成）</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</si>
  <si>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国立大学法人福井大学（福井大学教育学部附属義務教育学校）</t>
    <phoneticPr fontId="5"/>
  </si>
  <si>
    <t>現行の学習指導要領の基準によらない新しい教育課程等に関する研究開発（研究テーマ：「社会創成プロジェクト」による社会に意志をもって生き、自立的な学びが出来るための資質・能力の研究開発）</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</si>
  <si>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現行の学習指導要領の基準によらない新しい教育課程等に関する研究開発（研究テーマ：「学びの総合化」を通じた課題探究力・社会参画力等の育成）</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</si>
  <si>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現行の学習指導要領の基準によらない新しい教育課程等に関する研究開発（研究テーマ：遠隔授業の対面により行う授業時数を緩和した単位認定の在り方）</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</si>
  <si>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現行の学習指導要領の基準によらない新しい教育課程等に関する研究開発（研究テーマ：思考力（メタ認知力・適応的学習力）を育成するための新教科の設置）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</si>
  <si>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
（研究テーマ：新教科「てつがく科」の設置）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</si>
  <si>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現行の学習指導要領の基準によらない新しい教育課程等に関する研究開発（研究テーマ：６つの資質・能力を育成するための教科等の枠組の構築）</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</si>
  <si>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国立大学法人香川大学（香川大学教育学部附属坂出中学校）</t>
    <phoneticPr fontId="5"/>
  </si>
  <si>
    <t>現行の学習指導要領の基準によらない新しい教育課程等に関する研究開発（研究テーマ：異学年合同の「共創型探究学習(仮称)」を創設）</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</si>
  <si>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現行の学習指導要領の基準によらない新しい教育課程等に関する研究開発（研究テーマ：「市民性」と「探究」志向性を育成するための新教科「探究的市民科」の設置）</t>
    <rPh sb="0" eb="2">
      <t>ゲンコウ</t>
    </rPh>
    <rPh sb="3" eb="5">
      <t>ガクシュウ</t>
    </rPh>
    <rPh sb="5" eb="7">
      <t>シドウ</t>
    </rPh>
    <rPh sb="7" eb="9">
      <t>ヨウリョウ</t>
    </rPh>
    <rPh sb="10" eb="12">
      <t>キジュン</t>
    </rPh>
    <rPh sb="17" eb="18">
      <t>アタラ</t>
    </rPh>
    <rPh sb="20" eb="22">
      <t>キョウイク</t>
    </rPh>
    <rPh sb="22" eb="24">
      <t>カテイ</t>
    </rPh>
    <rPh sb="24" eb="25">
      <t>トウ</t>
    </rPh>
    <rPh sb="26" eb="27">
      <t>カン</t>
    </rPh>
    <rPh sb="29" eb="31">
      <t>ケンキュウ</t>
    </rPh>
    <rPh sb="31" eb="33">
      <t>カイハツ</t>
    </rPh>
    <phoneticPr fontId="5"/>
  </si>
  <si>
    <t>‐</t>
  </si>
  <si>
    <t>無</t>
  </si>
  <si>
    <t>教育課程課長
滝波　泰</t>
    <rPh sb="7" eb="9">
      <t>タキナミ</t>
    </rPh>
    <rPh sb="10" eb="11">
      <t>ヤスシ</t>
    </rPh>
    <phoneticPr fontId="5"/>
  </si>
  <si>
    <t>-</t>
    <phoneticPr fontId="5"/>
  </si>
  <si>
    <t>雑役務費</t>
    <rPh sb="0" eb="1">
      <t>ザツ</t>
    </rPh>
    <rPh sb="1" eb="4">
      <t>エキムヒ</t>
    </rPh>
    <phoneticPr fontId="5"/>
  </si>
  <si>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phoneticPr fontId="5"/>
  </si>
  <si>
    <t>／　　　　　　　　</t>
    <phoneticPr fontId="5"/>
  </si>
  <si>
    <t>-</t>
    <phoneticPr fontId="5"/>
  </si>
  <si>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phoneticPr fontId="5"/>
  </si>
  <si>
    <t>限られた予算の範囲内で、文部科学省や企画評価会議の有識者による指導・助言の機会を充実することで、引き続き、各指定校の研究の質の向上を図っていく必要がある。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</si>
</sst>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62934</xdr:colOff>
      <xdr:row>741</xdr:row>
      <xdr:rowOff>278703</xdr:rowOff>
    </xdr:from>
    <xdr:to>
      <xdr:col>35</xdr:col>
      <xdr:colOff>35720</xdr:colOff>
      <xdr:row>743</xdr:row>
      <xdr:rowOff>327301</xdr:rowOff>
    </xdr:to>
    <xdr:sp macro="" textlink="">
      <xdr:nvSpPr>
        <xdr:cNvPr id="3" name="テキスト ボックス 2">
          <a:extLst>
            <a:ext uri="{FF2B5EF4-FFF2-40B4-BE49-F238E27FC236}">
              <a16:creationId xmlns:a16="http://schemas.microsoft.com/office/drawing/2014/main" id="{B6185333-610A-498A-865F-02595246AC8D}"/>
            </a:ext>
          </a:extLst>
        </xdr:cNvPr>
        <xdr:cNvSpPr txBox="1"/>
      </xdr:nvSpPr>
      <xdr:spPr>
        <a:xfrm>
          <a:off x="3099028" y="52880516"/>
          <a:ext cx="4020911" cy="762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　部　科　学　省</a:t>
          </a:r>
          <a:endParaRPr kumimoji="1" lang="en-US" altLang="ja-JP" sz="2000"/>
        </a:p>
        <a:p>
          <a:pPr algn="ctr"/>
          <a:r>
            <a:rPr kumimoji="1" lang="en-US" altLang="ja-JP" sz="1400"/>
            <a:t>65.7</a:t>
          </a:r>
          <a:r>
            <a:rPr kumimoji="1" lang="ja-JP" altLang="en-US" sz="1400"/>
            <a:t>百万円</a:t>
          </a:r>
          <a:endParaRPr kumimoji="1" lang="en-US" altLang="ja-JP" sz="1400"/>
        </a:p>
      </xdr:txBody>
    </xdr:sp>
    <xdr:clientData/>
  </xdr:twoCellAnchor>
  <xdr:twoCellAnchor>
    <xdr:from>
      <xdr:col>12</xdr:col>
      <xdr:colOff>13607</xdr:colOff>
      <xdr:row>753</xdr:row>
      <xdr:rowOff>108858</xdr:rowOff>
    </xdr:from>
    <xdr:to>
      <xdr:col>38</xdr:col>
      <xdr:colOff>136072</xdr:colOff>
      <xdr:row>756</xdr:row>
      <xdr:rowOff>122465</xdr:rowOff>
    </xdr:to>
    <xdr:sp macro="" textlink="">
      <xdr:nvSpPr>
        <xdr:cNvPr id="4" name="テキスト ボックス 3">
          <a:extLst>
            <a:ext uri="{FF2B5EF4-FFF2-40B4-BE49-F238E27FC236}">
              <a16:creationId xmlns:a16="http://schemas.microsoft.com/office/drawing/2014/main" id="{78FFA84F-3F72-4660-A731-36E499263395}"/>
            </a:ext>
          </a:extLst>
        </xdr:cNvPr>
        <xdr:cNvSpPr txBox="1"/>
      </xdr:nvSpPr>
      <xdr:spPr>
        <a:xfrm>
          <a:off x="2462893" y="73764322"/>
          <a:ext cx="5429250"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b="0"/>
            <a:t>A.</a:t>
          </a:r>
          <a:r>
            <a:rPr kumimoji="1" lang="ja-JP" altLang="en-US" sz="1400" b="0"/>
            <a:t>教育研究開発事業委託</a:t>
          </a:r>
          <a:endParaRPr kumimoji="1" lang="en-US" altLang="ja-JP" sz="1400" b="0"/>
        </a:p>
        <a:p>
          <a:pPr algn="ctr"/>
          <a:r>
            <a:rPr kumimoji="1" lang="en-US" altLang="ja-JP" sz="1400" b="0"/>
            <a:t>62.1</a:t>
          </a:r>
          <a:r>
            <a:rPr kumimoji="1" lang="ja-JP" altLang="en-US" sz="1400" b="0"/>
            <a:t>百万円</a:t>
          </a:r>
          <a:endParaRPr kumimoji="1" lang="en-US" altLang="ja-JP" sz="1400" b="0"/>
        </a:p>
        <a:p>
          <a:pPr algn="ctr"/>
          <a:r>
            <a:rPr kumimoji="1" lang="ja-JP" altLang="en-US" sz="1400" b="0"/>
            <a:t>国立大学法人・都道府県・市町村・学校法人　等</a:t>
          </a:r>
          <a:endParaRPr kumimoji="1" lang="en-US" altLang="ja-JP" sz="1400" b="0"/>
        </a:p>
        <a:p>
          <a:pPr algn="ctr"/>
          <a:r>
            <a:rPr kumimoji="1" lang="ja-JP" altLang="en-US" sz="1400" b="0"/>
            <a:t>（全</a:t>
          </a:r>
          <a:r>
            <a:rPr kumimoji="1" lang="en-US" altLang="ja-JP" sz="1400" b="0"/>
            <a:t>33</a:t>
          </a:r>
          <a:r>
            <a:rPr kumimoji="1" lang="ja-JP" altLang="en-US" sz="1400" b="0"/>
            <a:t>件）</a:t>
          </a:r>
        </a:p>
      </xdr:txBody>
    </xdr:sp>
    <xdr:clientData/>
  </xdr:twoCellAnchor>
  <xdr:twoCellAnchor editAs="absolute">
    <xdr:from>
      <xdr:col>16</xdr:col>
      <xdr:colOff>52730</xdr:colOff>
      <xdr:row>756</xdr:row>
      <xdr:rowOff>308087</xdr:rowOff>
    </xdr:from>
    <xdr:to>
      <xdr:col>34</xdr:col>
      <xdr:colOff>116835</xdr:colOff>
      <xdr:row>757</xdr:row>
      <xdr:rowOff>292545</xdr:rowOff>
    </xdr:to>
    <xdr:sp macro="" textlink="">
      <xdr:nvSpPr>
        <xdr:cNvPr id="13" name="AutoShape 9">
          <a:extLst>
            <a:ext uri="{FF2B5EF4-FFF2-40B4-BE49-F238E27FC236}">
              <a16:creationId xmlns:a16="http://schemas.microsoft.com/office/drawing/2014/main" id="{41625717-A461-42FA-9630-D511E3BC8CFB}"/>
            </a:ext>
          </a:extLst>
        </xdr:cNvPr>
        <xdr:cNvSpPr>
          <a:spLocks noChangeArrowheads="1"/>
        </xdr:cNvSpPr>
      </xdr:nvSpPr>
      <xdr:spPr bwMode="auto">
        <a:xfrm>
          <a:off x="3291230" y="58267712"/>
          <a:ext cx="3707418" cy="6512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16</xdr:col>
      <xdr:colOff>146279</xdr:colOff>
      <xdr:row>756</xdr:row>
      <xdr:rowOff>342106</xdr:rowOff>
    </xdr:from>
    <xdr:to>
      <xdr:col>34</xdr:col>
      <xdr:colOff>58077</xdr:colOff>
      <xdr:row>757</xdr:row>
      <xdr:rowOff>281854</xdr:rowOff>
    </xdr:to>
    <xdr:sp macro="" textlink="">
      <xdr:nvSpPr>
        <xdr:cNvPr id="17" name="Text Box 8">
          <a:extLst>
            <a:ext uri="{FF2B5EF4-FFF2-40B4-BE49-F238E27FC236}">
              <a16:creationId xmlns:a16="http://schemas.microsoft.com/office/drawing/2014/main" id="{A53408D8-2F7A-482B-B27E-FC4EB7419213}"/>
            </a:ext>
          </a:extLst>
        </xdr:cNvPr>
        <xdr:cNvSpPr txBox="1">
          <a:spLocks noChangeArrowheads="1"/>
        </xdr:cNvSpPr>
      </xdr:nvSpPr>
      <xdr:spPr bwMode="auto">
        <a:xfrm>
          <a:off x="3384779" y="58301731"/>
          <a:ext cx="3555111" cy="6064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17</xdr:col>
      <xdr:colOff>198519</xdr:colOff>
      <xdr:row>744</xdr:row>
      <xdr:rowOff>243708</xdr:rowOff>
    </xdr:from>
    <xdr:to>
      <xdr:col>34</xdr:col>
      <xdr:colOff>119661</xdr:colOff>
      <xdr:row>747</xdr:row>
      <xdr:rowOff>210403</xdr:rowOff>
    </xdr:to>
    <xdr:sp macro="" textlink="">
      <xdr:nvSpPr>
        <xdr:cNvPr id="20" name="Text Box 5">
          <a:extLst>
            <a:ext uri="{FF2B5EF4-FFF2-40B4-BE49-F238E27FC236}">
              <a16:creationId xmlns:a16="http://schemas.microsoft.com/office/drawing/2014/main" id="{313A9C0B-D151-40B0-AFDE-8319437DCEA6}"/>
            </a:ext>
          </a:extLst>
        </xdr:cNvPr>
        <xdr:cNvSpPr txBox="1">
          <a:spLocks noChangeArrowheads="1"/>
        </xdr:cNvSpPr>
      </xdr:nvSpPr>
      <xdr:spPr bwMode="auto">
        <a:xfrm>
          <a:off x="3639425" y="53917083"/>
          <a:ext cx="3362049" cy="103825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17</xdr:col>
      <xdr:colOff>164743</xdr:colOff>
      <xdr:row>744</xdr:row>
      <xdr:rowOff>185876</xdr:rowOff>
    </xdr:from>
    <xdr:to>
      <xdr:col>35</xdr:col>
      <xdr:colOff>81304</xdr:colOff>
      <xdr:row>747</xdr:row>
      <xdr:rowOff>125961</xdr:rowOff>
    </xdr:to>
    <xdr:sp macro="" textlink="">
      <xdr:nvSpPr>
        <xdr:cNvPr id="22" name="AutoShape 7">
          <a:extLst>
            <a:ext uri="{FF2B5EF4-FFF2-40B4-BE49-F238E27FC236}">
              <a16:creationId xmlns:a16="http://schemas.microsoft.com/office/drawing/2014/main" id="{853746CC-0D7E-4C47-9085-8B5AF9D54816}"/>
            </a:ext>
          </a:extLst>
        </xdr:cNvPr>
        <xdr:cNvSpPr>
          <a:spLocks noChangeArrowheads="1"/>
        </xdr:cNvSpPr>
      </xdr:nvSpPr>
      <xdr:spPr bwMode="auto">
        <a:xfrm>
          <a:off x="3605649" y="53859251"/>
          <a:ext cx="3559874" cy="10116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27</xdr:col>
      <xdr:colOff>198276</xdr:colOff>
      <xdr:row>748</xdr:row>
      <xdr:rowOff>235691</xdr:rowOff>
    </xdr:from>
    <xdr:to>
      <xdr:col>27</xdr:col>
      <xdr:colOff>198276</xdr:colOff>
      <xdr:row>751</xdr:row>
      <xdr:rowOff>340905</xdr:rowOff>
    </xdr:to>
    <xdr:cxnSp macro="">
      <xdr:nvCxnSpPr>
        <xdr:cNvPr id="26" name="AutoShape 14">
          <a:extLst>
            <a:ext uri="{FF2B5EF4-FFF2-40B4-BE49-F238E27FC236}">
              <a16:creationId xmlns:a16="http://schemas.microsoft.com/office/drawing/2014/main" id="{C1C358F5-EEC1-4D07-AF6E-854BFFC76173}"/>
            </a:ext>
          </a:extLst>
        </xdr:cNvPr>
        <xdr:cNvCxnSpPr>
          <a:cxnSpLocks noChangeShapeType="1"/>
        </xdr:cNvCxnSpPr>
      </xdr:nvCxnSpPr>
      <xdr:spPr bwMode="auto">
        <a:xfrm rot="5400000">
          <a:off x="5074856" y="55926205"/>
          <a:ext cx="1176777"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11</xdr:col>
      <xdr:colOff>73868</xdr:colOff>
      <xdr:row>750</xdr:row>
      <xdr:rowOff>157455</xdr:rowOff>
    </xdr:from>
    <xdr:to>
      <xdr:col>27</xdr:col>
      <xdr:colOff>110202</xdr:colOff>
      <xdr:row>751</xdr:row>
      <xdr:rowOff>159269</xdr:rowOff>
    </xdr:to>
    <xdr:sp macro="" textlink="">
      <xdr:nvSpPr>
        <xdr:cNvPr id="30" name="Text Box 10">
          <a:extLst>
            <a:ext uri="{FF2B5EF4-FFF2-40B4-BE49-F238E27FC236}">
              <a16:creationId xmlns:a16="http://schemas.microsoft.com/office/drawing/2014/main" id="{8F3DD245-2DFA-4790-9CF3-75E43C8ACE5A}"/>
            </a:ext>
          </a:extLst>
        </xdr:cNvPr>
        <xdr:cNvSpPr txBox="1">
          <a:spLocks noChangeArrowheads="1"/>
        </xdr:cNvSpPr>
      </xdr:nvSpPr>
      <xdr:spPr bwMode="auto">
        <a:xfrm>
          <a:off x="2319047" y="55820389"/>
          <a:ext cx="3302048" cy="3517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36</xdr:col>
      <xdr:colOff>3888</xdr:colOff>
      <xdr:row>742</xdr:row>
      <xdr:rowOff>73866</xdr:rowOff>
    </xdr:from>
    <xdr:to>
      <xdr:col>45</xdr:col>
      <xdr:colOff>86459</xdr:colOff>
      <xdr:row>744</xdr:row>
      <xdr:rowOff>152091</xdr:rowOff>
    </xdr:to>
    <xdr:sp macro="" textlink="">
      <xdr:nvSpPr>
        <xdr:cNvPr id="32" name="Text Box 2">
          <a:extLst>
            <a:ext uri="{FF2B5EF4-FFF2-40B4-BE49-F238E27FC236}">
              <a16:creationId xmlns:a16="http://schemas.microsoft.com/office/drawing/2014/main" id="{62802113-45AE-4CA2-BBA3-2D765DFC53B9}"/>
            </a:ext>
          </a:extLst>
        </xdr:cNvPr>
        <xdr:cNvSpPr txBox="1">
          <a:spLocks noChangeArrowheads="1"/>
        </xdr:cNvSpPr>
      </xdr:nvSpPr>
      <xdr:spPr bwMode="auto">
        <a:xfrm>
          <a:off x="7351745" y="52937616"/>
          <a:ext cx="1919535" cy="778021"/>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０．６百万円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１．３百万円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１．４百万円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庁費　　　　　　 　０．３百万円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45</xdr:col>
      <xdr:colOff>85524</xdr:colOff>
      <xdr:row>741</xdr:row>
      <xdr:rowOff>346011</xdr:rowOff>
    </xdr:from>
    <xdr:to>
      <xdr:col>46</xdr:col>
      <xdr:colOff>50374</xdr:colOff>
      <xdr:row>744</xdr:row>
      <xdr:rowOff>84753</xdr:rowOff>
    </xdr:to>
    <xdr:sp macro="" textlink="">
      <xdr:nvSpPr>
        <xdr:cNvPr id="34" name="AutoShape 3">
          <a:extLst>
            <a:ext uri="{FF2B5EF4-FFF2-40B4-BE49-F238E27FC236}">
              <a16:creationId xmlns:a16="http://schemas.microsoft.com/office/drawing/2014/main" id="{FF6E3841-8C66-40EC-AC25-C82C05C16683}"/>
            </a:ext>
          </a:extLst>
        </xdr:cNvPr>
        <xdr:cNvSpPr>
          <a:spLocks/>
        </xdr:cNvSpPr>
      </xdr:nvSpPr>
      <xdr:spPr bwMode="auto">
        <a:xfrm>
          <a:off x="9270345" y="52859863"/>
          <a:ext cx="168958" cy="788436"/>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46</xdr:col>
      <xdr:colOff>93299</xdr:colOff>
      <xdr:row>742</xdr:row>
      <xdr:rowOff>297414</xdr:rowOff>
    </xdr:from>
    <xdr:to>
      <xdr:col>49</xdr:col>
      <xdr:colOff>360498</xdr:colOff>
      <xdr:row>743</xdr:row>
      <xdr:rowOff>243804</xdr:rowOff>
    </xdr:to>
    <xdr:sp macro="" textlink="">
      <xdr:nvSpPr>
        <xdr:cNvPr id="36" name="Text Box 4">
          <a:extLst>
            <a:ext uri="{FF2B5EF4-FFF2-40B4-BE49-F238E27FC236}">
              <a16:creationId xmlns:a16="http://schemas.microsoft.com/office/drawing/2014/main" id="{455A5876-3804-4A63-859B-5ABBD0F8D981}"/>
            </a:ext>
          </a:extLst>
        </xdr:cNvPr>
        <xdr:cNvSpPr txBox="1">
          <a:spLocks noChangeArrowheads="1"/>
        </xdr:cNvSpPr>
      </xdr:nvSpPr>
      <xdr:spPr bwMode="auto">
        <a:xfrm>
          <a:off x="9482228" y="53161164"/>
          <a:ext cx="879520" cy="2962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628</v>
      </c>
      <c r="AF5" s="717"/>
      <c r="AG5" s="717"/>
      <c r="AH5" s="717"/>
      <c r="AI5" s="717"/>
      <c r="AJ5" s="717"/>
      <c r="AK5" s="717"/>
      <c r="AL5" s="717"/>
      <c r="AM5" s="717"/>
      <c r="AN5" s="717"/>
      <c r="AO5" s="717"/>
      <c r="AP5" s="718"/>
      <c r="AQ5" s="719" t="s">
        <v>664</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297" customHeight="1" x14ac:dyDescent="0.15">
      <c r="A7" s="828" t="s">
        <v>22</v>
      </c>
      <c r="B7" s="829"/>
      <c r="C7" s="829"/>
      <c r="D7" s="829"/>
      <c r="E7" s="829"/>
      <c r="F7" s="830"/>
      <c r="G7" s="831" t="s">
        <v>579</v>
      </c>
      <c r="H7" s="832"/>
      <c r="I7" s="832"/>
      <c r="J7" s="832"/>
      <c r="K7" s="832"/>
      <c r="L7" s="832"/>
      <c r="M7" s="832"/>
      <c r="N7" s="832"/>
      <c r="O7" s="832"/>
      <c r="P7" s="832"/>
      <c r="Q7" s="832"/>
      <c r="R7" s="832"/>
      <c r="S7" s="832"/>
      <c r="T7" s="832"/>
      <c r="U7" s="832"/>
      <c r="V7" s="832"/>
      <c r="W7" s="832"/>
      <c r="X7" s="833"/>
      <c r="Y7" s="396" t="s">
        <v>514</v>
      </c>
      <c r="Z7" s="296"/>
      <c r="AA7" s="296"/>
      <c r="AB7" s="296"/>
      <c r="AC7" s="296"/>
      <c r="AD7" s="397"/>
      <c r="AE7" s="384" t="s">
        <v>580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75" customHeight="1" x14ac:dyDescent="0.15">
      <c r="A10" s="739" t="s">
        <v>30</v>
      </c>
      <c r="B10" s="740"/>
      <c r="C10" s="740"/>
      <c r="D10" s="740"/>
      <c r="E10" s="740"/>
      <c r="F10" s="740"/>
      <c r="G10" s="672" t="s">
        <v>667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83</v>
      </c>
      <c r="Q13" s="109"/>
      <c r="R13" s="109"/>
      <c r="S13" s="109"/>
      <c r="T13" s="109"/>
      <c r="U13" s="109"/>
      <c r="V13" s="110"/>
      <c r="W13" s="108">
        <v>73</v>
      </c>
      <c r="X13" s="109"/>
      <c r="Y13" s="109"/>
      <c r="Z13" s="109"/>
      <c r="AA13" s="109"/>
      <c r="AB13" s="109"/>
      <c r="AC13" s="110"/>
      <c r="AD13" s="108">
        <v>69.399999999999991</v>
      </c>
      <c r="AE13" s="109"/>
      <c r="AF13" s="109"/>
      <c r="AG13" s="109"/>
      <c r="AH13" s="109"/>
      <c r="AI13" s="109"/>
      <c r="AJ13" s="110"/>
      <c r="AK13" s="108">
        <v>69.8</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665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665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665</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83</v>
      </c>
      <c r="Q18" s="115"/>
      <c r="R18" s="115"/>
      <c r="S18" s="115"/>
      <c r="T18" s="115"/>
      <c r="U18" s="115"/>
      <c r="V18" s="116"/>
      <c r="W18" s="114">
        <f>SUM(W13:AC17)</f>
        <v>73</v>
      </c>
      <c r="X18" s="115"/>
      <c r="Y18" s="115"/>
      <c r="Z18" s="115"/>
      <c r="AA18" s="115"/>
      <c r="AB18" s="115"/>
      <c r="AC18" s="116"/>
      <c r="AD18" s="114">
        <f>SUM(AD13:AJ17)</f>
        <v>69.399999999999991</v>
      </c>
      <c r="AE18" s="115"/>
      <c r="AF18" s="115"/>
      <c r="AG18" s="115"/>
      <c r="AH18" s="115"/>
      <c r="AI18" s="115"/>
      <c r="AJ18" s="116"/>
      <c r="AK18" s="114">
        <f>SUM(AK13:AQ17)</f>
        <v>69.8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73.5</v>
      </c>
      <c r="Q19" s="109"/>
      <c r="R19" s="109"/>
      <c r="S19" s="109"/>
      <c r="T19" s="109"/>
      <c r="U19" s="109"/>
      <c r="V19" s="110"/>
      <c r="W19" s="108">
        <v>65.3</v>
      </c>
      <c r="X19" s="109"/>
      <c r="Y19" s="109"/>
      <c r="Z19" s="109"/>
      <c r="AA19" s="109"/>
      <c r="AB19" s="109"/>
      <c r="AC19" s="110"/>
      <c r="AD19" s="108">
        <v>65.7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0.88554216867469882</v>
      </c>
      <c r="Q20" s="539"/>
      <c r="R20" s="539"/>
      <c r="S20" s="539"/>
      <c r="T20" s="539"/>
      <c r="U20" s="539"/>
      <c r="V20" s="539"/>
      <c r="W20" s="539">
        <f t="shared" ref="W20" si="0">IF(W18=0, "-", SUM(W19)/W18)</f>
        <v>0.89452054794520541</v>
      </c>
      <c r="X20" s="539"/>
      <c r="Y20" s="539"/>
      <c r="Z20" s="539"/>
      <c r="AA20" s="539"/>
      <c r="AB20" s="539"/>
      <c r="AC20" s="539"/>
      <c r="AD20" s="539">
        <f t="shared" ref="AD20" si="1">IF(AD18=0, "-", SUM(AD19)/AD18)</f>
        <v>0.9466858789625362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0.88554216867469882</v>
      </c>
      <c r="Q21" s="539"/>
      <c r="R21" s="539"/>
      <c r="S21" s="539"/>
      <c r="T21" s="539"/>
      <c r="U21" s="539"/>
      <c r="V21" s="539"/>
      <c r="W21" s="539">
        <f t="shared" ref="W21" si="2">IF(W19=0, "-", SUM(W19)/SUM(W13,W14))</f>
        <v>0.89452054794520541</v>
      </c>
      <c r="X21" s="539"/>
      <c r="Y21" s="539"/>
      <c r="Z21" s="539"/>
      <c r="AA21" s="539"/>
      <c r="AB21" s="539"/>
      <c r="AC21" s="539"/>
      <c r="AD21" s="539">
        <f t="shared" ref="AD21" si="3">IF(AD19=0, "-", SUM(AD19)/SUM(AD13,AD14))</f>
        <v>0.9466858789625362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582</v>
      </c>
      <c r="H23" s="187"/>
      <c r="I23" s="187"/>
      <c r="J23" s="187"/>
      <c r="K23" s="187"/>
      <c r="L23" s="187"/>
      <c r="M23" s="187"/>
      <c r="N23" s="187"/>
      <c r="O23" s="188"/>
      <c r="P23" s="105">
        <v>65.7</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1.8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0.6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6.25" customHeight="1" thickBot="1" x14ac:dyDescent="0.2">
      <c r="A29" s="204"/>
      <c r="B29" s="205"/>
      <c r="C29" s="205"/>
      <c r="D29" s="205"/>
      <c r="E29" s="205"/>
      <c r="F29" s="206"/>
      <c r="G29" s="195" t="s">
        <v>458</v>
      </c>
      <c r="H29" s="196"/>
      <c r="I29" s="196"/>
      <c r="J29" s="196"/>
      <c r="K29" s="196"/>
      <c r="L29" s="196"/>
      <c r="M29" s="196"/>
      <c r="N29" s="196"/>
      <c r="O29" s="197"/>
      <c r="P29" s="108">
        <f>AK13</f>
        <v>69.8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31</v>
      </c>
      <c r="AR31" s="136"/>
      <c r="AS31" s="137" t="s">
        <v>355</v>
      </c>
      <c r="AT31" s="172"/>
      <c r="AU31" s="271"/>
      <c r="AV31" s="271"/>
      <c r="AW31" s="380" t="s">
        <v>300</v>
      </c>
      <c r="AX31" s="381"/>
    </row>
    <row r="32" spans="1:50" ht="23.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9" t="s">
        <v>12</v>
      </c>
      <c r="Z32" s="549"/>
      <c r="AA32" s="550"/>
      <c r="AB32" s="551" t="s">
        <v>589</v>
      </c>
      <c r="AC32" s="551"/>
      <c r="AD32" s="551"/>
      <c r="AE32" s="365">
        <v>42</v>
      </c>
      <c r="AF32" s="366"/>
      <c r="AG32" s="366"/>
      <c r="AH32" s="366"/>
      <c r="AI32" s="365">
        <v>36</v>
      </c>
      <c r="AJ32" s="366"/>
      <c r="AK32" s="366"/>
      <c r="AL32" s="366"/>
      <c r="AM32" s="365">
        <v>33</v>
      </c>
      <c r="AN32" s="366"/>
      <c r="AO32" s="366"/>
      <c r="AP32" s="366"/>
      <c r="AQ32" s="111" t="s">
        <v>571</v>
      </c>
      <c r="AR32" s="112"/>
      <c r="AS32" s="112"/>
      <c r="AT32" s="113"/>
      <c r="AU32" s="366"/>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5">
        <v>42</v>
      </c>
      <c r="AF33" s="366"/>
      <c r="AG33" s="366"/>
      <c r="AH33" s="366"/>
      <c r="AI33" s="365">
        <v>36</v>
      </c>
      <c r="AJ33" s="366"/>
      <c r="AK33" s="366"/>
      <c r="AL33" s="366"/>
      <c r="AM33" s="365">
        <v>33</v>
      </c>
      <c r="AN33" s="366"/>
      <c r="AO33" s="366"/>
      <c r="AP33" s="366"/>
      <c r="AQ33" s="111">
        <v>31</v>
      </c>
      <c r="AR33" s="112"/>
      <c r="AS33" s="112"/>
      <c r="AT33" s="113"/>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100</v>
      </c>
      <c r="AJ34" s="366"/>
      <c r="AK34" s="366"/>
      <c r="AL34" s="366"/>
      <c r="AM34" s="365">
        <v>100</v>
      </c>
      <c r="AN34" s="366"/>
      <c r="AO34" s="366"/>
      <c r="AP34" s="366"/>
      <c r="AQ34" s="111" t="s">
        <v>571</v>
      </c>
      <c r="AR34" s="112"/>
      <c r="AS34" s="112"/>
      <c r="AT34" s="113"/>
      <c r="AU34" s="366"/>
      <c r="AV34" s="366"/>
      <c r="AW34" s="366"/>
      <c r="AX34" s="368"/>
    </row>
    <row r="35" spans="1:50" ht="23.25" customHeight="1" x14ac:dyDescent="0.15">
      <c r="A35" s="899" t="s">
        <v>504</v>
      </c>
      <c r="B35" s="900"/>
      <c r="C35" s="900"/>
      <c r="D35" s="900"/>
      <c r="E35" s="900"/>
      <c r="F35" s="901"/>
      <c r="G35" s="905" t="s">
        <v>590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534</v>
      </c>
      <c r="AF65" s="370"/>
      <c r="AG65" s="370"/>
      <c r="AH65" s="371"/>
      <c r="AI65" s="369" t="s">
        <v>531</v>
      </c>
      <c r="AJ65" s="370"/>
      <c r="AK65" s="370"/>
      <c r="AL65" s="371"/>
      <c r="AM65" s="376" t="s">
        <v>526</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494</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495</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494</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495</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507</v>
      </c>
      <c r="B78" s="914"/>
      <c r="C78" s="914"/>
      <c r="D78" s="914"/>
      <c r="E78" s="911" t="s">
        <v>451</v>
      </c>
      <c r="F78" s="912"/>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589</v>
      </c>
      <c r="AC101" s="551"/>
      <c r="AD101" s="551"/>
      <c r="AE101" s="365">
        <v>43</v>
      </c>
      <c r="AF101" s="366"/>
      <c r="AG101" s="366"/>
      <c r="AH101" s="367"/>
      <c r="AI101" s="365">
        <v>36</v>
      </c>
      <c r="AJ101" s="366"/>
      <c r="AK101" s="366"/>
      <c r="AL101" s="367"/>
      <c r="AM101" s="365">
        <v>33</v>
      </c>
      <c r="AN101" s="366"/>
      <c r="AO101" s="366"/>
      <c r="AP101" s="367"/>
      <c r="AQ101" s="365" t="s">
        <v>571</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589</v>
      </c>
      <c r="AC102" s="551"/>
      <c r="AD102" s="551"/>
      <c r="AE102" s="359">
        <v>43</v>
      </c>
      <c r="AF102" s="359"/>
      <c r="AG102" s="359"/>
      <c r="AH102" s="359"/>
      <c r="AI102" s="359">
        <v>36</v>
      </c>
      <c r="AJ102" s="359"/>
      <c r="AK102" s="359"/>
      <c r="AL102" s="359"/>
      <c r="AM102" s="359">
        <v>33</v>
      </c>
      <c r="AN102" s="359"/>
      <c r="AO102" s="359"/>
      <c r="AP102" s="359"/>
      <c r="AQ102" s="816">
        <v>31</v>
      </c>
      <c r="AR102" s="817"/>
      <c r="AS102" s="817"/>
      <c r="AT102" s="818"/>
      <c r="AU102" s="816"/>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593</v>
      </c>
      <c r="AC116" s="301"/>
      <c r="AD116" s="302"/>
      <c r="AE116" s="359">
        <v>1.6</v>
      </c>
      <c r="AF116" s="359"/>
      <c r="AG116" s="359"/>
      <c r="AH116" s="359"/>
      <c r="AI116" s="359">
        <v>1.7638888888888888</v>
      </c>
      <c r="AJ116" s="359"/>
      <c r="AK116" s="359"/>
      <c r="AL116" s="359"/>
      <c r="AM116" s="359">
        <v>2</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6" t="s">
        <v>595</v>
      </c>
      <c r="AF117" s="306"/>
      <c r="AG117" s="306"/>
      <c r="AH117" s="306"/>
      <c r="AI117" s="306" t="s">
        <v>597</v>
      </c>
      <c r="AJ117" s="306"/>
      <c r="AK117" s="306"/>
      <c r="AL117" s="306"/>
      <c r="AM117" s="306" t="s">
        <v>598</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596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596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668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564</v>
      </c>
      <c r="B130" s="993"/>
      <c r="C130" s="992" t="s">
        <v>358</v>
      </c>
      <c r="D130" s="993"/>
      <c r="E130" s="308" t="s">
        <v>387</v>
      </c>
      <c r="F130" s="309"/>
      <c r="G130" s="310" t="s">
        <v>624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571</v>
      </c>
      <c r="AV133" s="136"/>
      <c r="AW133" s="137" t="s">
        <v>300</v>
      </c>
      <c r="AX133" s="138"/>
    </row>
    <row r="134" spans="1:50" ht="67.5" customHeight="1" x14ac:dyDescent="0.15">
      <c r="A134" s="996"/>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80.8</v>
      </c>
      <c r="AF134" s="112"/>
      <c r="AG134" s="112"/>
      <c r="AH134" s="112"/>
      <c r="AI134" s="266">
        <v>82.2</v>
      </c>
      <c r="AJ134" s="112"/>
      <c r="AK134" s="112"/>
      <c r="AL134" s="112"/>
      <c r="AM134" s="266" t="s">
        <v>646</v>
      </c>
      <c r="AN134" s="112"/>
      <c r="AO134" s="112"/>
      <c r="AP134" s="112"/>
      <c r="AQ134" s="266" t="s">
        <v>571</v>
      </c>
      <c r="AR134" s="112"/>
      <c r="AS134" s="112"/>
      <c r="AT134" s="112"/>
      <c r="AU134" s="266"/>
      <c r="AV134" s="112"/>
      <c r="AW134" s="112"/>
      <c r="AX134" s="222"/>
    </row>
    <row r="135" spans="1:50" ht="6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v>82.1</v>
      </c>
      <c r="AF135" s="112"/>
      <c r="AG135" s="112"/>
      <c r="AH135" s="112"/>
      <c r="AI135" s="266">
        <v>80.8</v>
      </c>
      <c r="AJ135" s="112"/>
      <c r="AK135" s="112"/>
      <c r="AL135" s="112"/>
      <c r="AM135" s="266" t="s">
        <v>647</v>
      </c>
      <c r="AN135" s="112"/>
      <c r="AO135" s="112"/>
      <c r="AP135" s="112"/>
      <c r="AQ135" s="266">
        <v>82.3</v>
      </c>
      <c r="AR135" s="112"/>
      <c r="AS135" s="112"/>
      <c r="AT135" s="112"/>
      <c r="AU135" s="266"/>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571</v>
      </c>
      <c r="AV137" s="136"/>
      <c r="AW137" s="137" t="s">
        <v>300</v>
      </c>
      <c r="AX137" s="138"/>
    </row>
    <row r="138" spans="1:50" ht="61.5" customHeight="1" x14ac:dyDescent="0.15">
      <c r="A138" s="996"/>
      <c r="B138" s="252"/>
      <c r="C138" s="251"/>
      <c r="D138" s="252"/>
      <c r="E138" s="251"/>
      <c r="F138" s="314"/>
      <c r="G138" s="230" t="s">
        <v>600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495</v>
      </c>
      <c r="AC138" s="221"/>
      <c r="AD138" s="221"/>
      <c r="AE138" s="266">
        <v>80.2</v>
      </c>
      <c r="AF138" s="112"/>
      <c r="AG138" s="112"/>
      <c r="AH138" s="112"/>
      <c r="AI138" s="266">
        <v>80.599999999999994</v>
      </c>
      <c r="AJ138" s="112"/>
      <c r="AK138" s="112"/>
      <c r="AL138" s="112"/>
      <c r="AM138" s="266">
        <v>83.5</v>
      </c>
      <c r="AN138" s="112"/>
      <c r="AO138" s="112"/>
      <c r="AP138" s="112"/>
      <c r="AQ138" s="266" t="s">
        <v>571</v>
      </c>
      <c r="AR138" s="112"/>
      <c r="AS138" s="112"/>
      <c r="AT138" s="112"/>
      <c r="AU138" s="266"/>
      <c r="AV138" s="112"/>
      <c r="AW138" s="112"/>
      <c r="AX138" s="222"/>
    </row>
    <row r="139" spans="1:50" ht="61.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495</v>
      </c>
      <c r="AC139" s="133"/>
      <c r="AD139" s="133"/>
      <c r="AE139" s="266">
        <v>82</v>
      </c>
      <c r="AF139" s="112"/>
      <c r="AG139" s="112"/>
      <c r="AH139" s="112"/>
      <c r="AI139" s="266">
        <v>80.2</v>
      </c>
      <c r="AJ139" s="112"/>
      <c r="AK139" s="112"/>
      <c r="AL139" s="112"/>
      <c r="AM139" s="266">
        <v>80.599999999999994</v>
      </c>
      <c r="AN139" s="112"/>
      <c r="AO139" s="112"/>
      <c r="AP139" s="112"/>
      <c r="AQ139" s="266">
        <v>83.6</v>
      </c>
      <c r="AR139" s="112"/>
      <c r="AS139" s="112"/>
      <c r="AT139" s="112"/>
      <c r="AU139" s="266"/>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t="s">
        <v>571</v>
      </c>
      <c r="AV141" s="136"/>
      <c r="AW141" s="137" t="s">
        <v>300</v>
      </c>
      <c r="AX141" s="138"/>
    </row>
    <row r="142" spans="1:50" ht="54.75" customHeight="1" x14ac:dyDescent="0.15">
      <c r="A142" s="996"/>
      <c r="B142" s="252"/>
      <c r="C142" s="251"/>
      <c r="D142" s="252"/>
      <c r="E142" s="251"/>
      <c r="F142" s="314"/>
      <c r="G142" s="230" t="s">
        <v>601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495</v>
      </c>
      <c r="AC142" s="221"/>
      <c r="AD142" s="221"/>
      <c r="AE142" s="266">
        <v>74.3</v>
      </c>
      <c r="AF142" s="112"/>
      <c r="AG142" s="112"/>
      <c r="AH142" s="112"/>
      <c r="AI142" s="266">
        <v>75</v>
      </c>
      <c r="AJ142" s="112"/>
      <c r="AK142" s="112"/>
      <c r="AL142" s="112"/>
      <c r="AM142" s="266" t="s">
        <v>649</v>
      </c>
      <c r="AN142" s="112"/>
      <c r="AO142" s="112"/>
      <c r="AP142" s="112"/>
      <c r="AQ142" s="266" t="s">
        <v>571</v>
      </c>
      <c r="AR142" s="112"/>
      <c r="AS142" s="112"/>
      <c r="AT142" s="112"/>
      <c r="AU142" s="266"/>
      <c r="AV142" s="112"/>
      <c r="AW142" s="112"/>
      <c r="AX142" s="222"/>
    </row>
    <row r="143" spans="1:50" ht="54.7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495</v>
      </c>
      <c r="AC143" s="133"/>
      <c r="AD143" s="133"/>
      <c r="AE143" s="266">
        <v>74.3</v>
      </c>
      <c r="AF143" s="112"/>
      <c r="AG143" s="112"/>
      <c r="AH143" s="112"/>
      <c r="AI143" s="266">
        <v>74.3</v>
      </c>
      <c r="AJ143" s="112"/>
      <c r="AK143" s="112"/>
      <c r="AL143" s="112"/>
      <c r="AM143" s="266" t="s">
        <v>648</v>
      </c>
      <c r="AN143" s="112"/>
      <c r="AO143" s="112"/>
      <c r="AP143" s="112"/>
      <c r="AQ143" s="266">
        <v>75.099999999999994</v>
      </c>
      <c r="AR143" s="112"/>
      <c r="AS143" s="112"/>
      <c r="AT143" s="112"/>
      <c r="AU143" s="266"/>
      <c r="AV143" s="112"/>
      <c r="AW143" s="112"/>
      <c r="AX143" s="222"/>
    </row>
    <row r="144" spans="1:50" ht="18.75"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571</v>
      </c>
      <c r="AV145" s="136"/>
      <c r="AW145" s="137" t="s">
        <v>300</v>
      </c>
      <c r="AX145" s="138"/>
    </row>
    <row r="146" spans="1:50" ht="55.5" customHeight="1" x14ac:dyDescent="0.15">
      <c r="A146" s="996"/>
      <c r="B146" s="252"/>
      <c r="C146" s="251"/>
      <c r="D146" s="252"/>
      <c r="E146" s="251"/>
      <c r="F146" s="314"/>
      <c r="G146" s="230" t="s">
        <v>602</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495</v>
      </c>
      <c r="AC146" s="221"/>
      <c r="AD146" s="221"/>
      <c r="AE146" s="266">
        <v>69.7</v>
      </c>
      <c r="AF146" s="112"/>
      <c r="AG146" s="112"/>
      <c r="AH146" s="112"/>
      <c r="AI146" s="266">
        <v>69.599999999999994</v>
      </c>
      <c r="AJ146" s="112"/>
      <c r="AK146" s="112"/>
      <c r="AL146" s="112"/>
      <c r="AM146" s="266">
        <v>71.3</v>
      </c>
      <c r="AN146" s="112"/>
      <c r="AO146" s="112"/>
      <c r="AP146" s="112"/>
      <c r="AQ146" s="266" t="s">
        <v>571</v>
      </c>
      <c r="AR146" s="112"/>
      <c r="AS146" s="112"/>
      <c r="AT146" s="112"/>
      <c r="AU146" s="266"/>
      <c r="AV146" s="112"/>
      <c r="AW146" s="112"/>
      <c r="AX146" s="222"/>
    </row>
    <row r="147" spans="1:50" ht="55.5"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495</v>
      </c>
      <c r="AC147" s="133"/>
      <c r="AD147" s="133"/>
      <c r="AE147" s="266">
        <v>71.7</v>
      </c>
      <c r="AF147" s="112"/>
      <c r="AG147" s="112"/>
      <c r="AH147" s="112"/>
      <c r="AI147" s="266">
        <v>69.7</v>
      </c>
      <c r="AJ147" s="112"/>
      <c r="AK147" s="112"/>
      <c r="AL147" s="112"/>
      <c r="AM147" s="266">
        <v>69.599999999999994</v>
      </c>
      <c r="AN147" s="112"/>
      <c r="AO147" s="112"/>
      <c r="AP147" s="112"/>
      <c r="AQ147" s="266">
        <v>71.400000000000006</v>
      </c>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t="s">
        <v>622</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571</v>
      </c>
      <c r="AN433" s="112"/>
      <c r="AO433" s="112"/>
      <c r="AP433" s="113"/>
      <c r="AQ433" s="111"/>
      <c r="AR433" s="112"/>
      <c r="AS433" s="112"/>
      <c r="AT433" s="113"/>
      <c r="AU433" s="112"/>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571</v>
      </c>
      <c r="AN434" s="112"/>
      <c r="AO434" s="112"/>
      <c r="AP434" s="113"/>
      <c r="AQ434" s="111"/>
      <c r="AR434" s="112"/>
      <c r="AS434" s="112"/>
      <c r="AT434" s="113"/>
      <c r="AU434" s="112"/>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571</v>
      </c>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571</v>
      </c>
      <c r="AN458" s="112"/>
      <c r="AO458" s="112"/>
      <c r="AP458" s="113"/>
      <c r="AQ458" s="111"/>
      <c r="AR458" s="112"/>
      <c r="AS458" s="112"/>
      <c r="AT458" s="113"/>
      <c r="AU458" s="112"/>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571</v>
      </c>
      <c r="AN459" s="112"/>
      <c r="AO459" s="112"/>
      <c r="AP459" s="113"/>
      <c r="AQ459" s="111"/>
      <c r="AR459" s="112"/>
      <c r="AS459" s="112"/>
      <c r="AT459" s="113"/>
      <c r="AU459" s="112"/>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571</v>
      </c>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623</v>
      </c>
      <c r="AE702" s="898"/>
      <c r="AF702" s="898"/>
      <c r="AG702" s="887" t="s">
        <v>603</v>
      </c>
      <c r="AH702" s="888"/>
      <c r="AI702" s="888"/>
      <c r="AJ702" s="888"/>
      <c r="AK702" s="888"/>
      <c r="AL702" s="888"/>
      <c r="AM702" s="888"/>
      <c r="AN702" s="888"/>
      <c r="AO702" s="888"/>
      <c r="AP702" s="888"/>
      <c r="AQ702" s="888"/>
      <c r="AR702" s="888"/>
      <c r="AS702" s="888"/>
      <c r="AT702" s="888"/>
      <c r="AU702" s="888"/>
      <c r="AV702" s="888"/>
      <c r="AW702" s="888"/>
      <c r="AX702" s="889"/>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623</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623</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623</v>
      </c>
      <c r="AE705" s="733"/>
      <c r="AF705" s="733"/>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623</v>
      </c>
      <c r="AE708" s="668"/>
      <c r="AF708" s="668"/>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623</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662</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61.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623</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662</v>
      </c>
      <c r="AE712" s="586"/>
      <c r="AF712" s="586"/>
      <c r="AG712" s="594" t="s">
        <v>665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662</v>
      </c>
      <c r="AE713" s="155"/>
      <c r="AF713" s="156"/>
      <c r="AG713" s="664" t="s">
        <v>665</v>
      </c>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623</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48.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623</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623</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623</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623</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662</v>
      </c>
      <c r="AE719" s="668"/>
      <c r="AF719" s="668"/>
      <c r="AG719" s="160" t="s">
        <v>669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670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5" t="s">
        <v>671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616</v>
      </c>
      <c r="F737" s="122"/>
      <c r="G737" s="122"/>
      <c r="H737" s="122"/>
      <c r="I737" s="122"/>
      <c r="J737" s="122"/>
      <c r="K737" s="122"/>
      <c r="L737" s="122"/>
      <c r="M737" s="122"/>
      <c r="N737" s="101" t="s">
        <v>541</v>
      </c>
      <c r="O737" s="101"/>
      <c r="P737" s="101"/>
      <c r="Q737" s="101"/>
      <c r="R737" s="122" t="s">
        <v>617</v>
      </c>
      <c r="S737" s="122"/>
      <c r="T737" s="122"/>
      <c r="U737" s="122"/>
      <c r="V737" s="122"/>
      <c r="W737" s="122"/>
      <c r="X737" s="122"/>
      <c r="Y737" s="122"/>
      <c r="Z737" s="122"/>
      <c r="AA737" s="101" t="s">
        <v>540</v>
      </c>
      <c r="AB737" s="101"/>
      <c r="AC737" s="101"/>
      <c r="AD737" s="101"/>
      <c r="AE737" s="122" t="s">
        <v>618</v>
      </c>
      <c r="AF737" s="122"/>
      <c r="AG737" s="122"/>
      <c r="AH737" s="122"/>
      <c r="AI737" s="122"/>
      <c r="AJ737" s="122"/>
      <c r="AK737" s="122"/>
      <c r="AL737" s="122"/>
      <c r="AM737" s="122"/>
      <c r="AN737" s="101" t="s">
        <v>539</v>
      </c>
      <c r="AO737" s="101"/>
      <c r="AP737" s="101"/>
      <c r="AQ737" s="101"/>
      <c r="AR737" s="102" t="s">
        <v>619</v>
      </c>
      <c r="AS737" s="103"/>
      <c r="AT737" s="103"/>
      <c r="AU737" s="103"/>
      <c r="AV737" s="103"/>
      <c r="AW737" s="103"/>
      <c r="AX737" s="104"/>
      <c r="AY737" s="89"/>
      <c r="AZ737" s="89"/>
    </row>
    <row r="738" spans="1:52" ht="24.75" customHeight="1" x14ac:dyDescent="0.15">
      <c r="A738" s="123" t="s">
        <v>538</v>
      </c>
      <c r="B738" s="124"/>
      <c r="C738" s="124"/>
      <c r="D738" s="125"/>
      <c r="E738" s="122" t="s">
        <v>620</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621</v>
      </c>
      <c r="AF738" s="122"/>
      <c r="AG738" s="122"/>
      <c r="AH738" s="122"/>
      <c r="AI738" s="122"/>
      <c r="AJ738" s="122"/>
      <c r="AK738" s="122"/>
      <c r="AL738" s="122"/>
      <c r="AM738" s="122"/>
      <c r="AN738" s="101" t="s">
        <v>532</v>
      </c>
      <c r="AO738" s="101"/>
      <c r="AP738" s="101"/>
      <c r="AQ738" s="101"/>
      <c r="AR738" s="102">
        <v>43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645</v>
      </c>
      <c r="H781" s="450"/>
      <c r="I781" s="450"/>
      <c r="J781" s="450"/>
      <c r="K781" s="451"/>
      <c r="L781" s="452" t="s">
        <v>639</v>
      </c>
      <c r="M781" s="453"/>
      <c r="N781" s="453"/>
      <c r="O781" s="453"/>
      <c r="P781" s="453"/>
      <c r="Q781" s="453"/>
      <c r="R781" s="453"/>
      <c r="S781" s="453"/>
      <c r="T781" s="453"/>
      <c r="U781" s="453"/>
      <c r="V781" s="453"/>
      <c r="W781" s="453"/>
      <c r="X781" s="454"/>
      <c r="Y781" s="455">
        <v>0.7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t="s">
        <v>640</v>
      </c>
      <c r="M782" s="403"/>
      <c r="N782" s="403"/>
      <c r="O782" s="403"/>
      <c r="P782" s="403"/>
      <c r="Q782" s="403"/>
      <c r="R782" s="403"/>
      <c r="S782" s="403"/>
      <c r="T782" s="403"/>
      <c r="U782" s="403"/>
      <c r="V782" s="403"/>
      <c r="W782" s="403"/>
      <c r="X782" s="404"/>
      <c r="Y782" s="399">
        <v>0.56000000000000005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t="s">
        <v>641</v>
      </c>
      <c r="M783" s="403"/>
      <c r="N783" s="403"/>
      <c r="O783" s="403"/>
      <c r="P783" s="403"/>
      <c r="Q783" s="403"/>
      <c r="R783" s="403"/>
      <c r="S783" s="403"/>
      <c r="T783" s="403"/>
      <c r="U783" s="403"/>
      <c r="V783" s="403"/>
      <c r="W783" s="403"/>
      <c r="X783" s="404"/>
      <c r="Y783" s="399">
        <v>0.5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t="s">
        <v>642</v>
      </c>
      <c r="M784" s="403"/>
      <c r="N784" s="403"/>
      <c r="O784" s="403"/>
      <c r="P784" s="403"/>
      <c r="Q784" s="403"/>
      <c r="R784" s="403"/>
      <c r="S784" s="403"/>
      <c r="T784" s="403"/>
      <c r="U784" s="403"/>
      <c r="V784" s="403"/>
      <c r="W784" s="403"/>
      <c r="X784" s="404"/>
      <c r="Y784" s="399">
        <v>0.4</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t="s">
        <v>643</v>
      </c>
      <c r="M785" s="403"/>
      <c r="N785" s="403"/>
      <c r="O785" s="403"/>
      <c r="P785" s="403"/>
      <c r="Q785" s="403"/>
      <c r="R785" s="403"/>
      <c r="S785" s="403"/>
      <c r="T785" s="403"/>
      <c r="U785" s="403"/>
      <c r="V785" s="403"/>
      <c r="W785" s="403"/>
      <c r="X785" s="404"/>
      <c r="Y785" s="399">
        <v>7.3999999999999996E-2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t="s">
        <v>644</v>
      </c>
      <c r="M786" s="403"/>
      <c r="N786" s="403"/>
      <c r="O786" s="403"/>
      <c r="P786" s="403"/>
      <c r="Q786" s="403"/>
      <c r="R786" s="403"/>
      <c r="S786" s="403"/>
      <c r="T786" s="403"/>
      <c r="U786" s="403"/>
      <c r="V786" s="403"/>
      <c r="W786" s="403"/>
      <c r="X786" s="404"/>
      <c r="Y786" s="399">
        <v>0.05</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t="s">
        <v>666</v>
      </c>
      <c r="M787" s="403"/>
      <c r="N787" s="403"/>
      <c r="O787" s="403"/>
      <c r="P787" s="403"/>
      <c r="Q787" s="403"/>
      <c r="R787" s="403"/>
      <c r="S787" s="403"/>
      <c r="T787" s="403"/>
      <c r="U787" s="403"/>
      <c r="V787" s="403"/>
      <c r="W787" s="403"/>
      <c r="X787" s="404"/>
      <c r="Y787" s="399">
        <v>1.2999999999999999E-2</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2.2969999999999997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98.25" customHeight="1" x14ac:dyDescent="0.15">
      <c r="A837" s="405">
        <v>1</v>
      </c>
      <c r="B837" s="405">
        <v>1</v>
      </c>
      <c r="C837" s="425" t="s">
        <v>629</v>
      </c>
      <c r="D837" s="419"/>
      <c r="E837" s="419"/>
      <c r="F837" s="419"/>
      <c r="G837" s="419"/>
      <c r="H837" s="419"/>
      <c r="I837" s="419"/>
      <c r="J837" s="420">
        <v>5140005004060</v>
      </c>
      <c r="K837" s="421"/>
      <c r="L837" s="421"/>
      <c r="M837" s="421"/>
      <c r="N837" s="421"/>
      <c r="O837" s="421"/>
      <c r="P837" s="317" t="s">
        <v>650</v>
      </c>
      <c r="Q837" s="318"/>
      <c r="R837" s="318"/>
      <c r="S837" s="318"/>
      <c r="T837" s="318"/>
      <c r="U837" s="318"/>
      <c r="V837" s="318"/>
      <c r="W837" s="318"/>
      <c r="X837" s="318"/>
      <c r="Y837" s="319">
        <v>2.31</v>
      </c>
      <c r="Z837" s="320"/>
      <c r="AA837" s="320"/>
      <c r="AB837" s="321"/>
      <c r="AC837" s="329" t="s">
        <v>500</v>
      </c>
      <c r="AD837" s="424"/>
      <c r="AE837" s="424"/>
      <c r="AF837" s="424"/>
      <c r="AG837" s="424"/>
      <c r="AH837" s="422">
        <v>22</v>
      </c>
      <c r="AI837" s="423"/>
      <c r="AJ837" s="423"/>
      <c r="AK837" s="423"/>
      <c r="AL837" s="326">
        <v>100</v>
      </c>
      <c r="AM837" s="327"/>
      <c r="AN837" s="327"/>
      <c r="AO837" s="328"/>
      <c r="AP837" s="322" t="s">
        <v>638</v>
      </c>
      <c r="AQ837" s="322"/>
      <c r="AR837" s="322"/>
      <c r="AS837" s="322"/>
      <c r="AT837" s="322"/>
      <c r="AU837" s="322"/>
      <c r="AV837" s="322"/>
      <c r="AW837" s="322"/>
      <c r="AX837" s="322"/>
    </row>
    <row r="838" spans="1:50" ht="98.25" customHeight="1" x14ac:dyDescent="0.15">
      <c r="A838" s="405">
        <v>2</v>
      </c>
      <c r="B838" s="405">
        <v>1</v>
      </c>
      <c r="C838" s="425" t="s">
        <v>630</v>
      </c>
      <c r="D838" s="419"/>
      <c r="E838" s="419"/>
      <c r="F838" s="419"/>
      <c r="G838" s="419"/>
      <c r="H838" s="419"/>
      <c r="I838" s="419"/>
      <c r="J838" s="420">
        <v>8000020014583</v>
      </c>
      <c r="K838" s="421"/>
      <c r="L838" s="421"/>
      <c r="M838" s="421"/>
      <c r="N838" s="421"/>
      <c r="O838" s="421"/>
      <c r="P838" s="317" t="s">
        <v>651</v>
      </c>
      <c r="Q838" s="318"/>
      <c r="R838" s="318"/>
      <c r="S838" s="318"/>
      <c r="T838" s="318"/>
      <c r="U838" s="318"/>
      <c r="V838" s="318"/>
      <c r="W838" s="318"/>
      <c r="X838" s="318"/>
      <c r="Y838" s="319">
        <v>2.31</v>
      </c>
      <c r="Z838" s="320"/>
      <c r="AA838" s="320"/>
      <c r="AB838" s="321"/>
      <c r="AC838" s="329" t="s">
        <v>500</v>
      </c>
      <c r="AD838" s="329"/>
      <c r="AE838" s="329"/>
      <c r="AF838" s="329"/>
      <c r="AG838" s="329"/>
      <c r="AH838" s="422">
        <v>22</v>
      </c>
      <c r="AI838" s="423"/>
      <c r="AJ838" s="423"/>
      <c r="AK838" s="423"/>
      <c r="AL838" s="326">
        <v>100</v>
      </c>
      <c r="AM838" s="327"/>
      <c r="AN838" s="327"/>
      <c r="AO838" s="328"/>
      <c r="AP838" s="322" t="s">
        <v>638</v>
      </c>
      <c r="AQ838" s="322"/>
      <c r="AR838" s="322"/>
      <c r="AS838" s="322"/>
      <c r="AT838" s="322"/>
      <c r="AU838" s="322"/>
      <c r="AV838" s="322"/>
      <c r="AW838" s="322"/>
      <c r="AX838" s="322"/>
    </row>
    <row r="839" spans="1:50" ht="108.75" customHeight="1" x14ac:dyDescent="0.15">
      <c r="A839" s="405">
        <v>3</v>
      </c>
      <c r="B839" s="405">
        <v>1</v>
      </c>
      <c r="C839" s="425" t="s">
        <v>652</v>
      </c>
      <c r="D839" s="419"/>
      <c r="E839" s="419"/>
      <c r="F839" s="419"/>
      <c r="G839" s="419"/>
      <c r="H839" s="419"/>
      <c r="I839" s="419"/>
      <c r="J839" s="420">
        <v>4210005005077</v>
      </c>
      <c r="K839" s="421"/>
      <c r="L839" s="421"/>
      <c r="M839" s="421"/>
      <c r="N839" s="421"/>
      <c r="O839" s="421"/>
      <c r="P839" s="317" t="s">
        <v>653</v>
      </c>
      <c r="Q839" s="318"/>
      <c r="R839" s="318"/>
      <c r="S839" s="318"/>
      <c r="T839" s="318"/>
      <c r="U839" s="318"/>
      <c r="V839" s="318"/>
      <c r="W839" s="318"/>
      <c r="X839" s="318"/>
      <c r="Y839" s="319">
        <v>2.25</v>
      </c>
      <c r="Z839" s="320"/>
      <c r="AA839" s="320"/>
      <c r="AB839" s="321"/>
      <c r="AC839" s="329" t="s">
        <v>500</v>
      </c>
      <c r="AD839" s="329"/>
      <c r="AE839" s="329"/>
      <c r="AF839" s="329"/>
      <c r="AG839" s="329"/>
      <c r="AH839" s="324">
        <v>33</v>
      </c>
      <c r="AI839" s="325"/>
      <c r="AJ839" s="325"/>
      <c r="AK839" s="325"/>
      <c r="AL839" s="326">
        <v>100</v>
      </c>
      <c r="AM839" s="327"/>
      <c r="AN839" s="327"/>
      <c r="AO839" s="328"/>
      <c r="AP839" s="322" t="s">
        <v>638</v>
      </c>
      <c r="AQ839" s="322"/>
      <c r="AR839" s="322"/>
      <c r="AS839" s="322"/>
      <c r="AT839" s="322"/>
      <c r="AU839" s="322"/>
      <c r="AV839" s="322"/>
      <c r="AW839" s="322"/>
      <c r="AX839" s="322"/>
    </row>
    <row r="840" spans="1:50" ht="93" customHeight="1" x14ac:dyDescent="0.15">
      <c r="A840" s="405">
        <v>4</v>
      </c>
      <c r="B840" s="405">
        <v>1</v>
      </c>
      <c r="C840" s="425" t="s">
        <v>631</v>
      </c>
      <c r="D840" s="419"/>
      <c r="E840" s="419"/>
      <c r="F840" s="419"/>
      <c r="G840" s="419"/>
      <c r="H840" s="419"/>
      <c r="I840" s="419"/>
      <c r="J840" s="420">
        <v>3100005006723</v>
      </c>
      <c r="K840" s="421"/>
      <c r="L840" s="421"/>
      <c r="M840" s="421"/>
      <c r="N840" s="421"/>
      <c r="O840" s="421"/>
      <c r="P840" s="317" t="s">
        <v>654</v>
      </c>
      <c r="Q840" s="318"/>
      <c r="R840" s="318"/>
      <c r="S840" s="318"/>
      <c r="T840" s="318"/>
      <c r="U840" s="318"/>
      <c r="V840" s="318"/>
      <c r="W840" s="318"/>
      <c r="X840" s="318"/>
      <c r="Y840" s="319">
        <v>2.2000000000000002</v>
      </c>
      <c r="Z840" s="320"/>
      <c r="AA840" s="320"/>
      <c r="AB840" s="321"/>
      <c r="AC840" s="329" t="s">
        <v>500</v>
      </c>
      <c r="AD840" s="329"/>
      <c r="AE840" s="329"/>
      <c r="AF840" s="329"/>
      <c r="AG840" s="329"/>
      <c r="AH840" s="324">
        <v>21</v>
      </c>
      <c r="AI840" s="325"/>
      <c r="AJ840" s="325"/>
      <c r="AK840" s="325"/>
      <c r="AL840" s="326">
        <v>100</v>
      </c>
      <c r="AM840" s="327"/>
      <c r="AN840" s="327"/>
      <c r="AO840" s="328"/>
      <c r="AP840" s="322" t="s">
        <v>638</v>
      </c>
      <c r="AQ840" s="322"/>
      <c r="AR840" s="322"/>
      <c r="AS840" s="322"/>
      <c r="AT840" s="322"/>
      <c r="AU840" s="322"/>
      <c r="AV840" s="322"/>
      <c r="AW840" s="322"/>
      <c r="AX840" s="322"/>
    </row>
    <row r="841" spans="1:50" ht="88.5" customHeight="1" x14ac:dyDescent="0.15">
      <c r="A841" s="405">
        <v>5</v>
      </c>
      <c r="B841" s="405">
        <v>1</v>
      </c>
      <c r="C841" s="425" t="s">
        <v>632</v>
      </c>
      <c r="D841" s="419"/>
      <c r="E841" s="419"/>
      <c r="F841" s="419"/>
      <c r="G841" s="419"/>
      <c r="H841" s="419"/>
      <c r="I841" s="419"/>
      <c r="J841" s="420">
        <v>7000020010006</v>
      </c>
      <c r="K841" s="421"/>
      <c r="L841" s="421"/>
      <c r="M841" s="421"/>
      <c r="N841" s="421"/>
      <c r="O841" s="421"/>
      <c r="P841" s="317" t="s">
        <v>655</v>
      </c>
      <c r="Q841" s="318"/>
      <c r="R841" s="318"/>
      <c r="S841" s="318"/>
      <c r="T841" s="318"/>
      <c r="U841" s="318"/>
      <c r="V841" s="318"/>
      <c r="W841" s="318"/>
      <c r="X841" s="318"/>
      <c r="Y841" s="319">
        <v>2.2000000000000002</v>
      </c>
      <c r="Z841" s="320"/>
      <c r="AA841" s="320"/>
      <c r="AB841" s="321"/>
      <c r="AC841" s="323" t="s">
        <v>500</v>
      </c>
      <c r="AD841" s="323"/>
      <c r="AE841" s="323"/>
      <c r="AF841" s="323"/>
      <c r="AG841" s="323"/>
      <c r="AH841" s="324">
        <v>22</v>
      </c>
      <c r="AI841" s="325"/>
      <c r="AJ841" s="325"/>
      <c r="AK841" s="325"/>
      <c r="AL841" s="326">
        <v>100</v>
      </c>
      <c r="AM841" s="327"/>
      <c r="AN841" s="327"/>
      <c r="AO841" s="328"/>
      <c r="AP841" s="322" t="s">
        <v>638</v>
      </c>
      <c r="AQ841" s="322"/>
      <c r="AR841" s="322"/>
      <c r="AS841" s="322"/>
      <c r="AT841" s="322"/>
      <c r="AU841" s="322"/>
      <c r="AV841" s="322"/>
      <c r="AW841" s="322"/>
      <c r="AX841" s="322"/>
    </row>
    <row r="842" spans="1:50" ht="85.5" customHeight="1" x14ac:dyDescent="0.15">
      <c r="A842" s="405">
        <v>6</v>
      </c>
      <c r="B842" s="405">
        <v>1</v>
      </c>
      <c r="C842" s="425" t="s">
        <v>633</v>
      </c>
      <c r="D842" s="419"/>
      <c r="E842" s="419"/>
      <c r="F842" s="419"/>
      <c r="G842" s="419"/>
      <c r="H842" s="419"/>
      <c r="I842" s="419"/>
      <c r="J842" s="420">
        <v>6000020132098</v>
      </c>
      <c r="K842" s="421"/>
      <c r="L842" s="421"/>
      <c r="M842" s="421"/>
      <c r="N842" s="421"/>
      <c r="O842" s="421"/>
      <c r="P842" s="317" t="s">
        <v>656</v>
      </c>
      <c r="Q842" s="318"/>
      <c r="R842" s="318"/>
      <c r="S842" s="318"/>
      <c r="T842" s="318"/>
      <c r="U842" s="318"/>
      <c r="V842" s="318"/>
      <c r="W842" s="318"/>
      <c r="X842" s="318"/>
      <c r="Y842" s="319">
        <v>2.19</v>
      </c>
      <c r="Z842" s="320"/>
      <c r="AA842" s="320"/>
      <c r="AB842" s="321"/>
      <c r="AC842" s="323" t="s">
        <v>500</v>
      </c>
      <c r="AD842" s="323"/>
      <c r="AE842" s="323"/>
      <c r="AF842" s="323"/>
      <c r="AG842" s="323"/>
      <c r="AH842" s="324">
        <v>34</v>
      </c>
      <c r="AI842" s="325"/>
      <c r="AJ842" s="325"/>
      <c r="AK842" s="325"/>
      <c r="AL842" s="326">
        <v>100</v>
      </c>
      <c r="AM842" s="327"/>
      <c r="AN842" s="327"/>
      <c r="AO842" s="328"/>
      <c r="AP842" s="322" t="s">
        <v>638</v>
      </c>
      <c r="AQ842" s="322"/>
      <c r="AR842" s="322"/>
      <c r="AS842" s="322"/>
      <c r="AT842" s="322"/>
      <c r="AU842" s="322"/>
      <c r="AV842" s="322"/>
      <c r="AW842" s="322"/>
      <c r="AX842" s="322"/>
    </row>
    <row r="843" spans="1:50" ht="73.5" customHeight="1" x14ac:dyDescent="0.15">
      <c r="A843" s="405">
        <v>7</v>
      </c>
      <c r="B843" s="405">
        <v>1</v>
      </c>
      <c r="C843" s="425" t="s">
        <v>634</v>
      </c>
      <c r="D843" s="419"/>
      <c r="E843" s="419"/>
      <c r="F843" s="419"/>
      <c r="G843" s="419"/>
      <c r="H843" s="419"/>
      <c r="I843" s="419"/>
      <c r="J843" s="420">
        <v>3010005007400</v>
      </c>
      <c r="K843" s="421"/>
      <c r="L843" s="421"/>
      <c r="M843" s="421"/>
      <c r="N843" s="421"/>
      <c r="O843" s="421"/>
      <c r="P843" s="317" t="s">
        <v>657</v>
      </c>
      <c r="Q843" s="318"/>
      <c r="R843" s="318"/>
      <c r="S843" s="318"/>
      <c r="T843" s="318"/>
      <c r="U843" s="318"/>
      <c r="V843" s="318"/>
      <c r="W843" s="318"/>
      <c r="X843" s="318"/>
      <c r="Y843" s="319">
        <v>2.16</v>
      </c>
      <c r="Z843" s="320"/>
      <c r="AA843" s="320"/>
      <c r="AB843" s="321"/>
      <c r="AC843" s="323" t="s">
        <v>500</v>
      </c>
      <c r="AD843" s="323"/>
      <c r="AE843" s="323"/>
      <c r="AF843" s="323"/>
      <c r="AG843" s="323"/>
      <c r="AH843" s="324">
        <v>34</v>
      </c>
      <c r="AI843" s="325"/>
      <c r="AJ843" s="325"/>
      <c r="AK843" s="325"/>
      <c r="AL843" s="326">
        <v>100</v>
      </c>
      <c r="AM843" s="327"/>
      <c r="AN843" s="327"/>
      <c r="AO843" s="328"/>
      <c r="AP843" s="322" t="s">
        <v>638</v>
      </c>
      <c r="AQ843" s="322"/>
      <c r="AR843" s="322"/>
      <c r="AS843" s="322"/>
      <c r="AT843" s="322"/>
      <c r="AU843" s="322"/>
      <c r="AV843" s="322"/>
      <c r="AW843" s="322"/>
      <c r="AX843" s="322"/>
    </row>
    <row r="844" spans="1:50" ht="78.75" customHeight="1" x14ac:dyDescent="0.15">
      <c r="A844" s="405">
        <v>8</v>
      </c>
      <c r="B844" s="405">
        <v>1</v>
      </c>
      <c r="C844" s="425" t="s">
        <v>635</v>
      </c>
      <c r="D844" s="419"/>
      <c r="E844" s="419"/>
      <c r="F844" s="419"/>
      <c r="G844" s="419"/>
      <c r="H844" s="419"/>
      <c r="I844" s="419"/>
      <c r="J844" s="420">
        <v>9000020152226</v>
      </c>
      <c r="K844" s="421"/>
      <c r="L844" s="421"/>
      <c r="M844" s="421"/>
      <c r="N844" s="421"/>
      <c r="O844" s="421"/>
      <c r="P844" s="317" t="s">
        <v>658</v>
      </c>
      <c r="Q844" s="318"/>
      <c r="R844" s="318"/>
      <c r="S844" s="318"/>
      <c r="T844" s="318"/>
      <c r="U844" s="318"/>
      <c r="V844" s="318"/>
      <c r="W844" s="318"/>
      <c r="X844" s="318"/>
      <c r="Y844" s="319">
        <v>2.16</v>
      </c>
      <c r="Z844" s="320"/>
      <c r="AA844" s="320"/>
      <c r="AB844" s="321"/>
      <c r="AC844" s="323" t="s">
        <v>500</v>
      </c>
      <c r="AD844" s="323"/>
      <c r="AE844" s="323"/>
      <c r="AF844" s="323"/>
      <c r="AG844" s="323"/>
      <c r="AH844" s="324">
        <v>34</v>
      </c>
      <c r="AI844" s="325"/>
      <c r="AJ844" s="325"/>
      <c r="AK844" s="325"/>
      <c r="AL844" s="326">
        <v>100</v>
      </c>
      <c r="AM844" s="327"/>
      <c r="AN844" s="327"/>
      <c r="AO844" s="328"/>
      <c r="AP844" s="322" t="s">
        <v>638</v>
      </c>
      <c r="AQ844" s="322"/>
      <c r="AR844" s="322"/>
      <c r="AS844" s="322"/>
      <c r="AT844" s="322"/>
      <c r="AU844" s="322"/>
      <c r="AV844" s="322"/>
      <c r="AW844" s="322"/>
      <c r="AX844" s="322"/>
    </row>
    <row r="845" spans="1:50" ht="93" customHeight="1" x14ac:dyDescent="0.15">
      <c r="A845" s="405">
        <v>9</v>
      </c>
      <c r="B845" s="405">
        <v>1</v>
      </c>
      <c r="C845" s="425" t="s">
        <v>636</v>
      </c>
      <c r="D845" s="419"/>
      <c r="E845" s="419"/>
      <c r="F845" s="419"/>
      <c r="G845" s="419"/>
      <c r="H845" s="419"/>
      <c r="I845" s="419"/>
      <c r="J845" s="420">
        <v>5010005007398</v>
      </c>
      <c r="K845" s="421"/>
      <c r="L845" s="421"/>
      <c r="M845" s="421"/>
      <c r="N845" s="421"/>
      <c r="O845" s="421"/>
      <c r="P845" s="317" t="s">
        <v>661</v>
      </c>
      <c r="Q845" s="318"/>
      <c r="R845" s="318"/>
      <c r="S845" s="318"/>
      <c r="T845" s="318"/>
      <c r="U845" s="318"/>
      <c r="V845" s="318"/>
      <c r="W845" s="318"/>
      <c r="X845" s="318"/>
      <c r="Y845" s="319">
        <v>2.15</v>
      </c>
      <c r="Z845" s="320"/>
      <c r="AA845" s="320"/>
      <c r="AB845" s="321"/>
      <c r="AC845" s="323" t="s">
        <v>500</v>
      </c>
      <c r="AD845" s="323"/>
      <c r="AE845" s="323"/>
      <c r="AF845" s="323"/>
      <c r="AG845" s="323"/>
      <c r="AH845" s="324">
        <v>21</v>
      </c>
      <c r="AI845" s="325"/>
      <c r="AJ845" s="325"/>
      <c r="AK845" s="325"/>
      <c r="AL845" s="326">
        <v>100</v>
      </c>
      <c r="AM845" s="327"/>
      <c r="AN845" s="327"/>
      <c r="AO845" s="328"/>
      <c r="AP845" s="322" t="s">
        <v>638</v>
      </c>
      <c r="AQ845" s="322"/>
      <c r="AR845" s="322"/>
      <c r="AS845" s="322"/>
      <c r="AT845" s="322"/>
      <c r="AU845" s="322"/>
      <c r="AV845" s="322"/>
      <c r="AW845" s="322"/>
      <c r="AX845" s="322"/>
    </row>
    <row r="846" spans="1:50" ht="81" customHeight="1" x14ac:dyDescent="0.15">
      <c r="A846" s="405">
        <v>10</v>
      </c>
      <c r="B846" s="405">
        <v>1</v>
      </c>
      <c r="C846" s="425" t="s">
        <v>659</v>
      </c>
      <c r="D846" s="419"/>
      <c r="E846" s="419"/>
      <c r="F846" s="419"/>
      <c r="G846" s="419"/>
      <c r="H846" s="419"/>
      <c r="I846" s="419"/>
      <c r="J846" s="420">
        <v>7470005001659</v>
      </c>
      <c r="K846" s="421"/>
      <c r="L846" s="421"/>
      <c r="M846" s="421"/>
      <c r="N846" s="421"/>
      <c r="O846" s="421"/>
      <c r="P846" s="317" t="s">
        <v>660</v>
      </c>
      <c r="Q846" s="318"/>
      <c r="R846" s="318"/>
      <c r="S846" s="318"/>
      <c r="T846" s="318"/>
      <c r="U846" s="318"/>
      <c r="V846" s="318"/>
      <c r="W846" s="318"/>
      <c r="X846" s="318"/>
      <c r="Y846" s="319">
        <v>2.15</v>
      </c>
      <c r="Z846" s="320"/>
      <c r="AA846" s="320"/>
      <c r="AB846" s="321"/>
      <c r="AC846" s="323" t="s">
        <v>500</v>
      </c>
      <c r="AD846" s="323"/>
      <c r="AE846" s="323"/>
      <c r="AF846" s="323"/>
      <c r="AG846" s="323"/>
      <c r="AH846" s="324">
        <v>33</v>
      </c>
      <c r="AI846" s="325"/>
      <c r="AJ846" s="325"/>
      <c r="AK846" s="325"/>
      <c r="AL846" s="326">
        <v>100</v>
      </c>
      <c r="AM846" s="327"/>
      <c r="AN846" s="327"/>
      <c r="AO846" s="328"/>
      <c r="AP846" s="322" t="s">
        <v>638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t="s">
        <v>638</v>
      </c>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t="s">
        <v>638</v>
      </c>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t="s">
        <v>638</v>
      </c>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t="s">
        <v>638</v>
      </c>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t="s">
        <v>638</v>
      </c>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t="s">
        <v>638</v>
      </c>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t="s">
        <v>638</v>
      </c>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t="s">
        <v>638</v>
      </c>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t="s">
        <v>638</v>
      </c>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t="s">
        <v>638</v>
      </c>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638</v>
      </c>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t="s">
        <v>638</v>
      </c>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t="s">
        <v>638</v>
      </c>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t="s">
        <v>638</v>
      </c>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t="s">
        <v>638</v>
      </c>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t="s">
        <v>638</v>
      </c>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t="s">
        <v>638</v>
      </c>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t="s">
        <v>638</v>
      </c>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t="s">
        <v>638</v>
      </c>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t="s">
        <v>638</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30" customHeight="1" x14ac:dyDescent="0.15">
      <c r="A1102" s="405">
        <v>1</v>
      </c>
      <c r="B1102" s="405">
        <v>1</v>
      </c>
      <c r="C1102" s="895"/>
      <c r="D1102" s="895"/>
      <c r="E1102" s="261" t="s">
        <v>572</v>
      </c>
      <c r="F1102" s="894"/>
      <c r="G1102" s="894"/>
      <c r="H1102" s="894"/>
      <c r="I1102" s="894"/>
      <c r="J1102" s="420" t="s">
        <v>573</v>
      </c>
      <c r="K1102" s="421"/>
      <c r="L1102" s="421"/>
      <c r="M1102" s="421"/>
      <c r="N1102" s="421"/>
      <c r="O1102" s="421"/>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35">
      <formula>IF(RIGHT(TEXT(P14,"0.#"),1)=".",FALSE,TRUE)</formula>
    </cfRule>
    <cfRule type="expression" dxfId="2828" priority="14036">
      <formula>IF(RIGHT(TEXT(P14,"0.#"),1)=".",TRUE,FALSE)</formula>
    </cfRule>
  </conditionalFormatting>
  <conditionalFormatting sqref="AE32">
    <cfRule type="expression" dxfId="2827" priority="14025">
      <formula>IF(RIGHT(TEXT(AE32,"0.#"),1)=".",FALSE,TRUE)</formula>
    </cfRule>
    <cfRule type="expression" dxfId="2826" priority="14026">
      <formula>IF(RIGHT(TEXT(AE32,"0.#"),1)=".",TRUE,FALSE)</formula>
    </cfRule>
  </conditionalFormatting>
  <conditionalFormatting sqref="P18:AX18">
    <cfRule type="expression" dxfId="2825" priority="13911">
      <formula>IF(RIGHT(TEXT(P18,"0.#"),1)=".",FALSE,TRUE)</formula>
    </cfRule>
    <cfRule type="expression" dxfId="2824" priority="13912">
      <formula>IF(RIGHT(TEXT(P18,"0.#"),1)=".",TRUE,FALSE)</formula>
    </cfRule>
  </conditionalFormatting>
  <conditionalFormatting sqref="Y782">
    <cfRule type="expression" dxfId="2823" priority="13907">
      <formula>IF(RIGHT(TEXT(Y782,"0.#"),1)=".",FALSE,TRUE)</formula>
    </cfRule>
    <cfRule type="expression" dxfId="2822" priority="13908">
      <formula>IF(RIGHT(TEXT(Y782,"0.#"),1)=".",TRUE,FALSE)</formula>
    </cfRule>
  </conditionalFormatting>
  <conditionalFormatting sqref="Y791">
    <cfRule type="expression" dxfId="2821" priority="13903">
      <formula>IF(RIGHT(TEXT(Y791,"0.#"),1)=".",FALSE,TRUE)</formula>
    </cfRule>
    <cfRule type="expression" dxfId="2820" priority="13904">
      <formula>IF(RIGHT(TEXT(Y791,"0.#"),1)=".",TRUE,FALSE)</formula>
    </cfRule>
  </conditionalFormatting>
  <conditionalFormatting sqref="Y822:Y829 Y820 Y809:Y816 Y807 Y796:Y803 Y794">
    <cfRule type="expression" dxfId="2819" priority="13685">
      <formula>IF(RIGHT(TEXT(Y794,"0.#"),1)=".",FALSE,TRUE)</formula>
    </cfRule>
    <cfRule type="expression" dxfId="2818" priority="13686">
      <formula>IF(RIGHT(TEXT(Y794,"0.#"),1)=".",TRUE,FALSE)</formula>
    </cfRule>
  </conditionalFormatting>
  <conditionalFormatting sqref="P16:AQ17 P15:AX15 P13:AX13">
    <cfRule type="expression" dxfId="2817" priority="13733">
      <formula>IF(RIGHT(TEXT(P13,"0.#"),1)=".",FALSE,TRUE)</formula>
    </cfRule>
    <cfRule type="expression" dxfId="2816" priority="13734">
      <formula>IF(RIGHT(TEXT(P13,"0.#"),1)=".",TRUE,FALSE)</formula>
    </cfRule>
  </conditionalFormatting>
  <conditionalFormatting sqref="P19:AJ19">
    <cfRule type="expression" dxfId="2815" priority="13731">
      <formula>IF(RIGHT(TEXT(P19,"0.#"),1)=".",FALSE,TRUE)</formula>
    </cfRule>
    <cfRule type="expression" dxfId="2814" priority="13732">
      <formula>IF(RIGHT(TEXT(P19,"0.#"),1)=".",TRUE,FALSE)</formula>
    </cfRule>
  </conditionalFormatting>
  <conditionalFormatting sqref="AE101 AQ101">
    <cfRule type="expression" dxfId="2813" priority="13723">
      <formula>IF(RIGHT(TEXT(AE101,"0.#"),1)=".",FALSE,TRUE)</formula>
    </cfRule>
    <cfRule type="expression" dxfId="2812" priority="13724">
      <formula>IF(RIGHT(TEXT(AE101,"0.#"),1)=".",TRUE,FALSE)</formula>
    </cfRule>
  </conditionalFormatting>
  <conditionalFormatting sqref="Y783:Y790 Y781">
    <cfRule type="expression" dxfId="2811" priority="13709">
      <formula>IF(RIGHT(TEXT(Y781,"0.#"),1)=".",FALSE,TRUE)</formula>
    </cfRule>
    <cfRule type="expression" dxfId="2810" priority="13710">
      <formula>IF(RIGHT(TEXT(Y781,"0.#"),1)=".",TRUE,FALSE)</formula>
    </cfRule>
  </conditionalFormatting>
  <conditionalFormatting sqref="AU782">
    <cfRule type="expression" dxfId="2809" priority="13707">
      <formula>IF(RIGHT(TEXT(AU782,"0.#"),1)=".",FALSE,TRUE)</formula>
    </cfRule>
    <cfRule type="expression" dxfId="2808" priority="13708">
      <formula>IF(RIGHT(TEXT(AU782,"0.#"),1)=".",TRUE,FALSE)</formula>
    </cfRule>
  </conditionalFormatting>
  <conditionalFormatting sqref="AU791">
    <cfRule type="expression" dxfId="2807" priority="13705">
      <formula>IF(RIGHT(TEXT(AU791,"0.#"),1)=".",FALSE,TRUE)</formula>
    </cfRule>
    <cfRule type="expression" dxfId="2806" priority="13706">
      <formula>IF(RIGHT(TEXT(AU791,"0.#"),1)=".",TRUE,FALSE)</formula>
    </cfRule>
  </conditionalFormatting>
  <conditionalFormatting sqref="AU783:AU790 AU781">
    <cfRule type="expression" dxfId="2805" priority="13703">
      <formula>IF(RIGHT(TEXT(AU781,"0.#"),1)=".",FALSE,TRUE)</formula>
    </cfRule>
    <cfRule type="expression" dxfId="2804" priority="13704">
      <formula>IF(RIGHT(TEXT(AU781,"0.#"),1)=".",TRUE,FALSE)</formula>
    </cfRule>
  </conditionalFormatting>
  <conditionalFormatting sqref="Y821 Y808 Y795">
    <cfRule type="expression" dxfId="2803" priority="13689">
      <formula>IF(RIGHT(TEXT(Y795,"0.#"),1)=".",FALSE,TRUE)</formula>
    </cfRule>
    <cfRule type="expression" dxfId="2802" priority="13690">
      <formula>IF(RIGHT(TEXT(Y795,"0.#"),1)=".",TRUE,FALSE)</formula>
    </cfRule>
  </conditionalFormatting>
  <conditionalFormatting sqref="Y830 Y817 Y804">
    <cfRule type="expression" dxfId="2801" priority="13687">
      <formula>IF(RIGHT(TEXT(Y804,"0.#"),1)=".",FALSE,TRUE)</formula>
    </cfRule>
    <cfRule type="expression" dxfId="2800" priority="13688">
      <formula>IF(RIGHT(TEXT(Y804,"0.#"),1)=".",TRUE,FALSE)</formula>
    </cfRule>
  </conditionalFormatting>
  <conditionalFormatting sqref="AU821 AU808 AU795">
    <cfRule type="expression" dxfId="2799" priority="13683">
      <formula>IF(RIGHT(TEXT(AU795,"0.#"),1)=".",FALSE,TRUE)</formula>
    </cfRule>
    <cfRule type="expression" dxfId="2798" priority="13684">
      <formula>IF(RIGHT(TEXT(AU795,"0.#"),1)=".",TRUE,FALSE)</formula>
    </cfRule>
  </conditionalFormatting>
  <conditionalFormatting sqref="AU830 AU817 AU804">
    <cfRule type="expression" dxfId="2797" priority="13681">
      <formula>IF(RIGHT(TEXT(AU804,"0.#"),1)=".",FALSE,TRUE)</formula>
    </cfRule>
    <cfRule type="expression" dxfId="2796" priority="13682">
      <formula>IF(RIGHT(TEXT(AU804,"0.#"),1)=".",TRUE,FALSE)</formula>
    </cfRule>
  </conditionalFormatting>
  <conditionalFormatting sqref="AU822:AU829 AU820 AU809:AU816 AU807 AU796:AU803 AU794">
    <cfRule type="expression" dxfId="2795" priority="13679">
      <formula>IF(RIGHT(TEXT(AU794,"0.#"),1)=".",FALSE,TRUE)</formula>
    </cfRule>
    <cfRule type="expression" dxfId="2794" priority="13680">
      <formula>IF(RIGHT(TEXT(AU794,"0.#"),1)=".",TRUE,FALSE)</formula>
    </cfRule>
  </conditionalFormatting>
  <conditionalFormatting sqref="AM87">
    <cfRule type="expression" dxfId="2793" priority="13333">
      <formula>IF(RIGHT(TEXT(AM87,"0.#"),1)=".",FALSE,TRUE)</formula>
    </cfRule>
    <cfRule type="expression" dxfId="2792" priority="13334">
      <formula>IF(RIGHT(TEXT(AM87,"0.#"),1)=".",TRUE,FALSE)</formula>
    </cfRule>
  </conditionalFormatting>
  <conditionalFormatting sqref="AE55">
    <cfRule type="expression" dxfId="2791" priority="13401">
      <formula>IF(RIGHT(TEXT(AE55,"0.#"),1)=".",FALSE,TRUE)</formula>
    </cfRule>
    <cfRule type="expression" dxfId="2790" priority="13402">
      <formula>IF(RIGHT(TEXT(AE55,"0.#"),1)=".",TRUE,FALSE)</formula>
    </cfRule>
  </conditionalFormatting>
  <conditionalFormatting sqref="AI55">
    <cfRule type="expression" dxfId="2789" priority="13399">
      <formula>IF(RIGHT(TEXT(AI55,"0.#"),1)=".",FALSE,TRUE)</formula>
    </cfRule>
    <cfRule type="expression" dxfId="2788" priority="13400">
      <formula>IF(RIGHT(TEXT(AI55,"0.#"),1)=".",TRUE,FALSE)</formula>
    </cfRule>
  </conditionalFormatting>
  <conditionalFormatting sqref="AM34">
    <cfRule type="expression" dxfId="2787" priority="13479">
      <formula>IF(RIGHT(TEXT(AM34,"0.#"),1)=".",FALSE,TRUE)</formula>
    </cfRule>
    <cfRule type="expression" dxfId="2786" priority="13480">
      <formula>IF(RIGHT(TEXT(AM34,"0.#"),1)=".",TRUE,FALSE)</formula>
    </cfRule>
  </conditionalFormatting>
  <conditionalFormatting sqref="AE33">
    <cfRule type="expression" dxfId="2785" priority="13493">
      <formula>IF(RIGHT(TEXT(AE33,"0.#"),1)=".",FALSE,TRUE)</formula>
    </cfRule>
    <cfRule type="expression" dxfId="2784" priority="13494">
      <formula>IF(RIGHT(TEXT(AE33,"0.#"),1)=".",TRUE,FALSE)</formula>
    </cfRule>
  </conditionalFormatting>
  <conditionalFormatting sqref="AE34">
    <cfRule type="expression" dxfId="2783" priority="13491">
      <formula>IF(RIGHT(TEXT(AE34,"0.#"),1)=".",FALSE,TRUE)</formula>
    </cfRule>
    <cfRule type="expression" dxfId="2782" priority="13492">
      <formula>IF(RIGHT(TEXT(AE34,"0.#"),1)=".",TRUE,FALSE)</formula>
    </cfRule>
  </conditionalFormatting>
  <conditionalFormatting sqref="AI34">
    <cfRule type="expression" dxfId="2781" priority="13489">
      <formula>IF(RIGHT(TEXT(AI34,"0.#"),1)=".",FALSE,TRUE)</formula>
    </cfRule>
    <cfRule type="expression" dxfId="2780" priority="13490">
      <formula>IF(RIGHT(TEXT(AI34,"0.#"),1)=".",TRUE,FALSE)</formula>
    </cfRule>
  </conditionalFormatting>
  <conditionalFormatting sqref="AI33">
    <cfRule type="expression" dxfId="2779" priority="13487">
      <formula>IF(RIGHT(TEXT(AI33,"0.#"),1)=".",FALSE,TRUE)</formula>
    </cfRule>
    <cfRule type="expression" dxfId="2778" priority="13488">
      <formula>IF(RIGHT(TEXT(AI33,"0.#"),1)=".",TRUE,FALSE)</formula>
    </cfRule>
  </conditionalFormatting>
  <conditionalFormatting sqref="AI32">
    <cfRule type="expression" dxfId="2777" priority="13485">
      <formula>IF(RIGHT(TEXT(AI32,"0.#"),1)=".",FALSE,TRUE)</formula>
    </cfRule>
    <cfRule type="expression" dxfId="2776" priority="13486">
      <formula>IF(RIGHT(TEXT(AI32,"0.#"),1)=".",TRUE,FALSE)</formula>
    </cfRule>
  </conditionalFormatting>
  <conditionalFormatting sqref="AM32">
    <cfRule type="expression" dxfId="2775" priority="13483">
      <formula>IF(RIGHT(TEXT(AM32,"0.#"),1)=".",FALSE,TRUE)</formula>
    </cfRule>
    <cfRule type="expression" dxfId="2774" priority="13484">
      <formula>IF(RIGHT(TEXT(AM32,"0.#"),1)=".",TRUE,FALSE)</formula>
    </cfRule>
  </conditionalFormatting>
  <conditionalFormatting sqref="AM33">
    <cfRule type="expression" dxfId="2773" priority="13481">
      <formula>IF(RIGHT(TEXT(AM33,"0.#"),1)=".",FALSE,TRUE)</formula>
    </cfRule>
    <cfRule type="expression" dxfId="2772" priority="13482">
      <formula>IF(RIGHT(TEXT(AM33,"0.#"),1)=".",TRUE,FALSE)</formula>
    </cfRule>
  </conditionalFormatting>
  <conditionalFormatting sqref="AQ32:AQ34">
    <cfRule type="expression" dxfId="2771" priority="13473">
      <formula>IF(RIGHT(TEXT(AQ32,"0.#"),1)=".",FALSE,TRUE)</formula>
    </cfRule>
    <cfRule type="expression" dxfId="2770" priority="13474">
      <formula>IF(RIGHT(TEXT(AQ32,"0.#"),1)=".",TRUE,FALSE)</formula>
    </cfRule>
  </conditionalFormatting>
  <conditionalFormatting sqref="AU32:AU34">
    <cfRule type="expression" dxfId="2769" priority="13471">
      <formula>IF(RIGHT(TEXT(AU32,"0.#"),1)=".",FALSE,TRUE)</formula>
    </cfRule>
    <cfRule type="expression" dxfId="2768" priority="13472">
      <formula>IF(RIGHT(TEXT(AU32,"0.#"),1)=".",TRUE,FALSE)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47:AO866">
    <cfRule type="expression" dxfId="2529" priority="6657">
      <formula>IF(AND(AL847&gt;=0, RIGHT(TEXT(AL847,"0.#"),1)&lt;&gt;"."),TRUE,FALSE)</formula>
    </cfRule>
    <cfRule type="expression" dxfId="2528" priority="6658">
      <formula>IF(AND(AL847&gt;=0, RIGHT(TEXT(AL847,"0.#"),1)="."),TRUE,FALSE)</formula>
    </cfRule>
    <cfRule type="expression" dxfId="2527" priority="6659">
      <formula>IF(AND(AL847&lt;0, RIGHT(TEXT(AL847,"0.#"),1)&lt;&gt;"."),TRUE,FALSE)</formula>
    </cfRule>
    <cfRule type="expression" dxfId="2526" priority="6660">
      <formula>IF(AND(AL847&lt;0, RIGHT(TEXT(AL847,"0.#"),1)="."),TRUE,FALSE)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t="s">
        <v>623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t="s">
        <v>623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6"/>
      <c r="Z2" s="413"/>
      <c r="AA2" s="414"/>
      <c r="AB2" s="1010" t="s">
        <v>11</v>
      </c>
      <c r="AC2" s="1011"/>
      <c r="AD2" s="1012"/>
      <c r="AE2" s="998" t="s">
        <v>555</v>
      </c>
      <c r="AF2" s="998"/>
      <c r="AG2" s="998"/>
      <c r="AH2" s="998"/>
      <c r="AI2" s="998" t="s">
        <v>552</v>
      </c>
      <c r="AJ2" s="998"/>
      <c r="AK2" s="998"/>
      <c r="AL2" s="998"/>
      <c r="AM2" s="998" t="s">
        <v>526</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6"/>
      <c r="Z9" s="413"/>
      <c r="AA9" s="414"/>
      <c r="AB9" s="1010" t="s">
        <v>11</v>
      </c>
      <c r="AC9" s="1011"/>
      <c r="AD9" s="1012"/>
      <c r="AE9" s="998" t="s">
        <v>556</v>
      </c>
      <c r="AF9" s="998"/>
      <c r="AG9" s="998"/>
      <c r="AH9" s="998"/>
      <c r="AI9" s="998" t="s">
        <v>552</v>
      </c>
      <c r="AJ9" s="998"/>
      <c r="AK9" s="998"/>
      <c r="AL9" s="998"/>
      <c r="AM9" s="998" t="s">
        <v>526</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6"/>
      <c r="Z16" s="413"/>
      <c r="AA16" s="414"/>
      <c r="AB16" s="1010" t="s">
        <v>11</v>
      </c>
      <c r="AC16" s="1011"/>
      <c r="AD16" s="1012"/>
      <c r="AE16" s="998" t="s">
        <v>555</v>
      </c>
      <c r="AF16" s="998"/>
      <c r="AG16" s="998"/>
      <c r="AH16" s="998"/>
      <c r="AI16" s="998" t="s">
        <v>553</v>
      </c>
      <c r="AJ16" s="998"/>
      <c r="AK16" s="998"/>
      <c r="AL16" s="998"/>
      <c r="AM16" s="998" t="s">
        <v>526</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6"/>
      <c r="Z23" s="413"/>
      <c r="AA23" s="414"/>
      <c r="AB23" s="1010" t="s">
        <v>11</v>
      </c>
      <c r="AC23" s="1011"/>
      <c r="AD23" s="1012"/>
      <c r="AE23" s="998" t="s">
        <v>557</v>
      </c>
      <c r="AF23" s="998"/>
      <c r="AG23" s="998"/>
      <c r="AH23" s="998"/>
      <c r="AI23" s="998" t="s">
        <v>552</v>
      </c>
      <c r="AJ23" s="998"/>
      <c r="AK23" s="998"/>
      <c r="AL23" s="998"/>
      <c r="AM23" s="998" t="s">
        <v>526</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6"/>
      <c r="Z30" s="413"/>
      <c r="AA30" s="414"/>
      <c r="AB30" s="1010" t="s">
        <v>11</v>
      </c>
      <c r="AC30" s="1011"/>
      <c r="AD30" s="1012"/>
      <c r="AE30" s="998" t="s">
        <v>555</v>
      </c>
      <c r="AF30" s="998"/>
      <c r="AG30" s="998"/>
      <c r="AH30" s="998"/>
      <c r="AI30" s="998" t="s">
        <v>552</v>
      </c>
      <c r="AJ30" s="998"/>
      <c r="AK30" s="998"/>
      <c r="AL30" s="998"/>
      <c r="AM30" s="998" t="s">
        <v>550</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6"/>
      <c r="Z37" s="413"/>
      <c r="AA37" s="414"/>
      <c r="AB37" s="1010" t="s">
        <v>11</v>
      </c>
      <c r="AC37" s="1011"/>
      <c r="AD37" s="1012"/>
      <c r="AE37" s="998" t="s">
        <v>557</v>
      </c>
      <c r="AF37" s="998"/>
      <c r="AG37" s="998"/>
      <c r="AH37" s="998"/>
      <c r="AI37" s="998" t="s">
        <v>554</v>
      </c>
      <c r="AJ37" s="998"/>
      <c r="AK37" s="998"/>
      <c r="AL37" s="998"/>
      <c r="AM37" s="998" t="s">
        <v>551</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6"/>
      <c r="Z44" s="413"/>
      <c r="AA44" s="414"/>
      <c r="AB44" s="1010" t="s">
        <v>11</v>
      </c>
      <c r="AC44" s="1011"/>
      <c r="AD44" s="1012"/>
      <c r="AE44" s="998" t="s">
        <v>555</v>
      </c>
      <c r="AF44" s="998"/>
      <c r="AG44" s="998"/>
      <c r="AH44" s="998"/>
      <c r="AI44" s="998" t="s">
        <v>552</v>
      </c>
      <c r="AJ44" s="998"/>
      <c r="AK44" s="998"/>
      <c r="AL44" s="998"/>
      <c r="AM44" s="998" t="s">
        <v>526</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6"/>
      <c r="Z51" s="413"/>
      <c r="AA51" s="414"/>
      <c r="AB51" s="458" t="s">
        <v>11</v>
      </c>
      <c r="AC51" s="1011"/>
      <c r="AD51" s="1012"/>
      <c r="AE51" s="998" t="s">
        <v>555</v>
      </c>
      <c r="AF51" s="998"/>
      <c r="AG51" s="998"/>
      <c r="AH51" s="998"/>
      <c r="AI51" s="998" t="s">
        <v>552</v>
      </c>
      <c r="AJ51" s="998"/>
      <c r="AK51" s="998"/>
      <c r="AL51" s="998"/>
      <c r="AM51" s="998" t="s">
        <v>526</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6"/>
      <c r="Z58" s="413"/>
      <c r="AA58" s="414"/>
      <c r="AB58" s="1010" t="s">
        <v>11</v>
      </c>
      <c r="AC58" s="1011"/>
      <c r="AD58" s="1012"/>
      <c r="AE58" s="998" t="s">
        <v>555</v>
      </c>
      <c r="AF58" s="998"/>
      <c r="AG58" s="998"/>
      <c r="AH58" s="998"/>
      <c r="AI58" s="998" t="s">
        <v>552</v>
      </c>
      <c r="AJ58" s="998"/>
      <c r="AK58" s="998"/>
      <c r="AL58" s="998"/>
      <c r="AM58" s="998" t="s">
        <v>526</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6"/>
      <c r="Z65" s="413"/>
      <c r="AA65" s="414"/>
      <c r="AB65" s="1010" t="s">
        <v>11</v>
      </c>
      <c r="AC65" s="1011"/>
      <c r="AD65" s="1012"/>
      <c r="AE65" s="998" t="s">
        <v>555</v>
      </c>
      <c r="AF65" s="998"/>
      <c r="AG65" s="998"/>
      <c r="AH65" s="998"/>
      <c r="AI65" s="998" t="s">
        <v>552</v>
      </c>
      <c r="AJ65" s="998"/>
      <c r="AK65" s="998"/>
      <c r="AL65" s="998"/>
      <c r="AM65" s="998" t="s">
        <v>526</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2019-07-02T05:55:43Z</cp:lastPrinted>
  <dcterms:created xsi:type="dcterms:W3CDTF">2012-03-13T00:50:25Z</dcterms:created>
  <dcterms:modified xsi:type="dcterms:W3CDTF">2019-07-09T10:28:41Z</dcterms:modified>
</cp:coreProperties>
</file>