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0EE94F5-2228-42C5-9105-CB6E242ECD57}"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<sst xmlns="http://schemas.openxmlformats.org/spreadsheetml/2006/main" count="3007" uniqueCount="727">
  <si>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</si>
  <si>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</si>
  <si>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</si>
  <si>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</si>
  <si>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</si>
  <si>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</si>
  <si>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</si>
  <si>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</si>
  <si>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</si>
  <si>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</si>
  <si>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</si>
  <si>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</si>
  <si>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</si>
  <si>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</si>
  <si>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</si>
  <si>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</si>
  <si>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</si>
  <si>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</si>
  <si>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</si>
  <si>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</si>
  <si>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</si>
  <si>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</si>
  <si>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</si>
  <si>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</si>
  <si>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</si>
  <si>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</si>
  <si>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</si>
  <si>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</si>
  <si>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</si>
  <si>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</si>
  <si>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</si>
  <si>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</si>
  <si>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</si>
  <si>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</si>
  <si>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</si>
  <si>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</si>
  <si>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</si>
  <si>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</si>
  <si>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</si>
  <si>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</si>
  <si>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</si>
  <si>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</si>
  <si>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</si>
  <si>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</si>
  <si>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</si>
  <si>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</si>
  <si>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</si>
  <si>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</si>
  <si>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</si>
  <si>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</si>
  <si>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</si>
  <si>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</si>
  <si>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</si>
  <si>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</si>
  <si>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</si>
  <si>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</si>
  <si>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</si>
  <si>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</si>
  <si>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</si>
  <si>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</si>
  <si>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</si>
  <si>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</si>
  <si>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</si>
  <si>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</si>
  <si>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</si>
  <si>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</si>
  <si>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</si>
  <si>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</si>
  <si>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</si>
  <si>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</si>
  <si>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</si>
  <si>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</si>
  <si>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</si>
  <si>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</si>
  <si>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</si>
  <si>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</si>
  <si>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</si>
  <si>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</si>
  <si>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</si>
  <si>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</si>
  <si>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</si>
  <si>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</si>
  <si>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</si>
  <si>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</si>
  <si>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</si>
  <si>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</si>
  <si>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</si>
  <si>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</si>
  <si>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</si>
  <si>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</si>
  <si>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</si>
  <si>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</si>
  <si>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</si>
  <si>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</si>
  <si>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</si>
  <si>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</si>
  <si>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</si>
  <si>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</si>
  <si>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</si>
  <si>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</si>
  <si>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</si>
  <si>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</si>
  <si>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</si>
  <si>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</si>
  <si>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</si>
  <si>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</si>
  <si>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</si>
  <si>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</si>
  <si>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</si>
  <si>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</si>
  <si>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</si>
  <si>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</si>
  <si>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</si>
  <si>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</si>
  <si>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</si>
  <si>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</si>
  <si>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</si>
  <si>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</si>
  <si>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</si>
  <si>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</si>
  <si>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</si>
  <si>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</si>
  <si>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</si>
  <si>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</si>
  <si>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</si>
  <si>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</si>
  <si>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</si>
  <si>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</si>
  <si>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</si>
  <si>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</si>
  <si>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</si>
  <si>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</si>
  <si>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</si>
  <si>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</si>
  <si>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</si>
  <si>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</si>
  <si>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</si>
  <si>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</si>
  <si>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</si>
  <si>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</si>
  <si>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</si>
  <si>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</si>
  <si>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</si>
  <si>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</si>
  <si>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</si>
  <si>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</si>
  <si>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</si>
  <si>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</si>
  <si>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</si>
  <si>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</si>
  <si>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</si>
  <si>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</si>
  <si>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</si>
  <si>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</si>
  <si>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</si>
  <si>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</si>
  <si>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</si>
  <si>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</si>
  <si>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</si>
  <si>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</si>
  <si>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</si>
  <si>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</si>
  <si>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</si>
  <si>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</si>
  <si>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</si>
  <si>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</si>
  <si>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</si>
  <si>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</si>
  <si>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</si>
  <si>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</si>
  <si>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</si>
  <si>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</si>
  <si>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</si>
  <si>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</si>
  <si>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</si>
  <si>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</si>
  <si>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</si>
  <si>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</si>
  <si>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</si>
  <si>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</si>
  <si>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</si>
  <si>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</si>
  <si>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</si>
  <si>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</si>
  <si>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</si>
  <si>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</si>
  <si>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</si>
  <si>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</si>
  <si>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</si>
  <si>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</si>
  <si>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</si>
  <si>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</si>
  <si>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</si>
  <si>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</si>
  <si>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</si>
  <si>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</si>
  <si>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</si>
  <si>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</si>
  <si>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</si>
  <si>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</si>
  <si>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</si>
  <si>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</si>
  <si>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</si>
  <si>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</si>
  <si>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</si>
  <si>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</si>
  <si>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</si>
  <si>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</si>
  <si>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</si>
  <si>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</si>
  <si>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</si>
  <si>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</si>
  <si>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</si>
  <si>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</si>
  <si>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</si>
  <si>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</si>
  <si>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</si>
  <si>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</si>
  <si>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</si>
  <si>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</si>
  <si>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</si>
  <si>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</si>
  <si>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</si>
  <si>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</si>
  <si>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</si>
  <si>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</si>
  <si>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</si>
  <si>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</si>
  <si>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</si>
  <si>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</si>
  <si>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</si>
  <si>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</si>
  <si>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</si>
  <si>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</si>
  <si>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</si>
  <si>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</si>
  <si>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</si>
  <si>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</si>
  <si>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</si>
  <si>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</si>
  <si>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</si>
  <si>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</si>
  <si>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</si>
  <si>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</si>
  <si>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</si>
  <si>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</si>
  <si>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</si>
  <si>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</si>
  <si>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</si>
  <si>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</si>
  <si>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</si>
  <si>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</si>
  <si>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</si>
  <si>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</si>
  <si>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</si>
  <si>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</si>
  <si>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</si>
  <si>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</si>
  <si>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</si>
  <si>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</si>
  <si>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</si>
  <si>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</si>
  <si>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</si>
  <si>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</si>
  <si>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</si>
  <si>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</si>
  <si>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</si>
  <si>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</si>
  <si>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</si>
  <si>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</si>
  <si>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</si>
  <si>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</si>
  <si>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</si>
  <si>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</si>
  <si>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</si>
  <si>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</si>
  <si>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</si>
  <si>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</si>
  <si>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</si>
  <si>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</si>
  <si>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</si>
  <si>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</si>
  <si>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</si>
  <si>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</si>
  <si>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</si>
  <si>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</si>
  <si>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</si>
  <si>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</si>
  <si>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</si>
  <si>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</si>
  <si>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</si>
  <si>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</si>
  <si>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</si>
  <si>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</si>
  <si>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</si>
  <si>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</si>
  <si>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</si>
  <si>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</si>
  <si>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</si>
  <si>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</si>
  <si>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</si>
  <si>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</si>
  <si>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</si>
  <si>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</si>
  <si>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</si>
  <si>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</si>
  <si>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</si>
  <si>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</si>
  <si>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</si>
  <si>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</si>
  <si>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</si>
  <si>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</si>
  <si>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</si>
  <si>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</si>
  <si>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</si>
  <si>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</si>
  <si>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</si>
  <si>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</si>
  <si>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</si>
  <si>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</si>
  <si>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</si>
  <si>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</si>
  <si>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</si>
  <si>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</si>
  <si>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</si>
  <si>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</si>
  <si>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</si>
  <si>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</si>
  <si>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</si>
  <si>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</si>
  <si>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</si>
  <si>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</si>
  <si>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</si>
  <si>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</si>
  <si>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</si>
  <si>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</si>
  <si>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</si>
  <si>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</si>
  <si>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</si>
  <si>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</si>
  <si>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</si>
  <si>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</si>
  <si>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</si>
  <si>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</si>
  <si>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</si>
  <si>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</si>
  <si>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</si>
  <si>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</si>
  <si>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</si>
  <si>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</si>
  <si>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</si>
  <si>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</si>
  <si>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</si>
  <si>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</si>
  <si>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</si>
  <si>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</si>
  <si>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</si>
  <si>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</si>
  <si>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</si>
  <si>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</si>
  <si>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</si>
  <si>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</si>
  <si>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</si>
  <si>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</si>
  <si>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</si>
  <si>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</si>
  <si>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</si>
  <si>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</si>
  <si>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</si>
  <si>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</si>
  <si>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</si>
  <si>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</si>
  <si>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</si>
  <si>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</si>
  <si>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</si>
  <si>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</si>
  <si>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</si>
  <si>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</si>
  <si>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</si>
  <si>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</si>
  <si>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</si>
  <si>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</si>
  <si>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</si>
  <si>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</si>
  <si>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</si>
  <si>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</si>
  <si>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</si>
  <si>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</si>
  <si>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</si>
  <si>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</si>
  <si>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</si>
  <si>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</si>
  <si>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</si>
  <si>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</si>
  <si>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</si>
  <si>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</si>
  <si>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</si>
  <si>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</si>
  <si>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</si>
  <si>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</si>
  <si>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</si>
  <si>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</si>
  <si>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</si>
  <si>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</si>
  <si>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</si>
  <si>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</si>
  <si>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</si>
  <si>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</si>
  <si>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</si>
  <si>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</si>
  <si>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</si>
  <si>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</si>
  <si>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</si>
  <si>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</si>
  <si>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</si>
  <si>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</si>
  <si>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</si>
  <si>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</si>
  <si>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</si>
  <si>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</si>
  <si>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</si>
  <si>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</si>
  <si>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</si>
  <si>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</si>
  <si>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</si>
  <si>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</si>
  <si>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</si>
  <si>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</si>
  <si>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</si>
  <si>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</si>
  <si>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</si>
  <si>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</si>
  <si>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</si>
  <si>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</si>
  <si>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</si>
  <si>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</si>
  <si>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</si>
  <si>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</si>
  <si>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</si>
  <si>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</si>
  <si>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</si>
  <si>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</si>
  <si>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</si>
  <si>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</si>
  <si>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</si>
  <si>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</si>
  <si>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</si>
  <si>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</si>
  <si>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</si>
  <si>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</si>
  <si>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</si>
  <si>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</si>
  <si>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</si>
  <si>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</si>
  <si>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</si>
  <si>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</si>
  <si>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</si>
  <si>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</si>
  <si>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</si>
  <si>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</si>
  <si>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</si>
  <si>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</si>
  <si>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</si>
  <si>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</si>
  <si>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</si>
  <si>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</si>
  <si>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</si>
  <si>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</si>
  <si>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</si>
  <si>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</si>
  <si>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</si>
  <si>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</si>
  <si>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</si>
  <si>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</si>
  <si>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</si>
  <si>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</si>
  <si>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</si>
  <si>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</si>
  <si>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</si>
  <si>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</si>
  <si>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</si>
  <si>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</si>
  <si>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</si>
  <si>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</si>
  <si>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</si>
  <si>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</si>
  <si>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</si>
  <si>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</si>
  <si>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</si>
  <si>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</si>
  <si>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</si>
  <si>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</si>
  <si>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</si>
  <si>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</si>
  <si>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</si>
  <si>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</si>
  <si>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</si>
  <si>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</si>
  <si>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</si>
  <si>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</si>
  <si>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</si>
  <si>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</si>
  <si>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</si>
  <si>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</si>
  <si>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</si>
  <si>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</si>
  <si>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</si>
  <si>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</si>
  <si>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</si>
  <si>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</si>
  <si>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</si>
  <si>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</si>
  <si>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</si>
  <si>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</si>
  <si>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</si>
  <si>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</si>
  <si>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</si>
  <si>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</si>
  <si>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</si>
  <si>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</si>
  <si>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</si>
  <si>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</si>
  <si>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</si>
  <si>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</si>
  <si>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</si>
  <si>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</si>
  <si>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</si>
  <si>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</si>
  <si>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</si>
  <si>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</si>
  <si>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</si>
  <si>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</si>
  <si>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</si>
  <si>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</si>
  <si>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</si>
  <si>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</si>
  <si>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</si>
  <si>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</si>
  <si>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</si>
  <si>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</si>
  <si>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</si>
  <si>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</si>
  <si>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</si>
  <si>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</si>
  <si>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</si>
  <si>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</si>
  <si>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</si>
  <si>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</si>
  <si>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</si>
  <si>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</si>
  <si>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</si>
  <si>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</si>
  <si>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</si>
  <si>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</si>
  <si>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</si>
  <si>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</si>
  <si>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</si>
  <si>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</si>
  <si>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</si>
  <si>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</si>
  <si>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</si>
  <si>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</si>
  <si>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</si>
  <si>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</si>
  <si>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</si>
  <si>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</si>
  <si>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</si>
  <si>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</si>
  <si>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</si>
  <si>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</si>
  <si>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</si>
  <si>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</si>
  <si>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</si>
  <si>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</si>
  <si>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</si>
  <si>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平成２３年度</t>
  </si>
  <si>
    <t>終了予定なし</t>
  </si>
  <si>
    <t>教育基本法第12条</t>
  </si>
  <si>
    <t>教育政策推進事業委託費</t>
  </si>
  <si>
    <t>庁費</t>
  </si>
  <si>
    <t>委員等旅費</t>
  </si>
  <si>
    <t>職員旅費</t>
  </si>
  <si>
    <t>諸謝金</t>
  </si>
  <si>
    <t>平成32年度までに、学校以外の公的機関や民間団体等が行う自然体験に関する行事に参加した子供（小学１～６年）の割合を61.7%に増加（平成22年度の51.7%から10ポイント増加）</t>
  </si>
  <si>
    <t>学校以外の公的機関や民間団体等が行う自然体験に関する行事に参加した子供（小学１～６年）の割合。（平成26年度成果実績：50.8％）</t>
  </si>
  <si>
    <t>（１）体験活動推進プロジェクト
①全国的な普及啓発の実施</t>
  </si>
  <si>
    <t>事業</t>
  </si>
  <si>
    <t>人</t>
  </si>
  <si>
    <t>円</t>
  </si>
  <si>
    <t>　　円/事業</t>
    <phoneticPr fontId="5"/>
  </si>
  <si>
    <t>3,582,081/2</t>
  </si>
  <si>
    <t>2,194,260/3</t>
  </si>
  <si>
    <t>（１）③教育ＣＳＲシンポジウム
Ｘ（当該委託事業決算額）／Ｙ（イベント参加人数）</t>
    <phoneticPr fontId="5"/>
  </si>
  <si>
    <t>7,538,400/312</t>
  </si>
  <si>
    <t>7,344,000/253</t>
  </si>
  <si>
    <t>　円/事業</t>
    <phoneticPr fontId="5"/>
  </si>
  <si>
    <t>／　　　　　　　　　　　　　　</t>
    <phoneticPr fontId="5"/>
  </si>
  <si>
    <t>-</t>
    <phoneticPr fontId="5"/>
  </si>
  <si>
    <t>-</t>
    <phoneticPr fontId="5"/>
  </si>
  <si>
    <t>-</t>
    <phoneticPr fontId="5"/>
  </si>
  <si>
    <t>「今後の青少年の体験活動の推進について」（（平成25年1月21日）中央教育審議会答申）にもあるとおり、未来の社会を担う青少年に、人間的な成長に不可欠な体験活動の機会を意図的・計画的に創出することが求められている。</t>
  </si>
  <si>
    <t>「教育振興基本計画」等においても、国は青少年の体験活動を推進していくこととされており、全国的な普及啓発をはじめ、国が中心となって地方自治体や民間団体・企業等との連携を図りながら実施すべき事業である。</t>
  </si>
  <si>
    <t>答申に示された今後の体験活動を効果的に推進する方策を具現化する事業であり、政策優先度が高い。</t>
  </si>
  <si>
    <t>事業参加者の食費や保険料等、一部を受益者負担としている。</t>
  </si>
  <si>
    <t>国の契約及び支払いに関する規定の趣旨に従い、経費の効率的使用に努めている。</t>
  </si>
  <si>
    <t>事業経費の費目、使途の内容を審査するため、現地調査や担当者へのヒアリングを行っている。</t>
  </si>
  <si>
    <t>事業の特色を生かせる委託先を選定し、低コストかつ教育的効果の高い事業の実施に努めている。</t>
  </si>
  <si>
    <t>事業実施において、当初の見込みに見合った活動実績となっている。</t>
  </si>
  <si>
    <t>0310/新23-0064</t>
  </si>
  <si>
    <t>0331</t>
  </si>
  <si>
    <t>0064</t>
  </si>
  <si>
    <t>0068</t>
  </si>
  <si>
    <t>0066</t>
  </si>
  <si>
    <t>○</t>
  </si>
  <si>
    <t>1　新しい時代に向けた教育政策の推進</t>
    <phoneticPr fontId="5"/>
  </si>
  <si>
    <t>1-5 家庭・地域の教育力の向上</t>
    <phoneticPr fontId="5"/>
  </si>
  <si>
    <t>体験活動推進プロジェクト等の充実</t>
    <phoneticPr fontId="5"/>
  </si>
  <si>
    <t>総合教育政策局</t>
    <phoneticPr fontId="5"/>
  </si>
  <si>
    <t>地域学習推進課</t>
    <phoneticPr fontId="5"/>
  </si>
  <si>
    <t>-</t>
    <phoneticPr fontId="5"/>
  </si>
  <si>
    <t>地域学習推進課長　
中野　理美</t>
    <rPh sb="0" eb="2">
      <t>チイキ</t>
    </rPh>
    <rPh sb="2" eb="4">
      <t>ガクシュウ</t>
    </rPh>
    <rPh sb="4" eb="6">
      <t>スイシン</t>
    </rPh>
    <rPh sb="6" eb="7">
      <t>カ</t>
    </rPh>
    <rPh sb="7" eb="8">
      <t>チョウ</t>
    </rPh>
    <phoneticPr fontId="5"/>
  </si>
  <si>
    <t>-</t>
    <phoneticPr fontId="5"/>
  </si>
  <si>
    <t>-</t>
    <phoneticPr fontId="5"/>
  </si>
  <si>
    <t>（１）体験活動推進プロジェクト
③教育ＣＳＲシンポジウム～企業の社会貢献活動を通じた青少年の体験活動の推進～
表彰式を含むシンポジウム参加者数</t>
    <phoneticPr fontId="5"/>
  </si>
  <si>
    <t>事業</t>
    <phoneticPr fontId="5"/>
  </si>
  <si>
    <t>-</t>
    <phoneticPr fontId="5"/>
  </si>
  <si>
    <t>（１）体験活動推進プロジェクト
②青少年の体験活動の推進に関する調査研究</t>
    <phoneticPr fontId="5"/>
  </si>
  <si>
    <t>-</t>
    <phoneticPr fontId="5"/>
  </si>
  <si>
    <t>（２）自己肯定感向上プロジェクトの実施</t>
    <rPh sb="3" eb="5">
      <t>ジコ</t>
    </rPh>
    <rPh sb="5" eb="7">
      <t>コウテイ</t>
    </rPh>
    <rPh sb="7" eb="8">
      <t>カン</t>
    </rPh>
    <rPh sb="8" eb="10">
      <t>コウジョウ</t>
    </rPh>
    <rPh sb="17" eb="19">
      <t>ジッシ</t>
    </rPh>
    <phoneticPr fontId="5"/>
  </si>
  <si>
    <t>事業</t>
    <phoneticPr fontId="5"/>
  </si>
  <si>
    <t>-</t>
    <phoneticPr fontId="5"/>
  </si>
  <si>
    <t>3,143,000/２</t>
    <phoneticPr fontId="5"/>
  </si>
  <si>
    <t>9,831,000/１</t>
    <phoneticPr fontId="5"/>
  </si>
  <si>
    <t>　　円/事業</t>
    <phoneticPr fontId="5"/>
  </si>
  <si>
    <t>6,165,000/300</t>
    <phoneticPr fontId="5"/>
  </si>
  <si>
    <t>7,767,000/９</t>
    <phoneticPr fontId="5"/>
  </si>
  <si>
    <t>-</t>
    <phoneticPr fontId="5"/>
  </si>
  <si>
    <t>△</t>
    <phoneticPr fontId="5"/>
  </si>
  <si>
    <t>無</t>
  </si>
  <si>
    <t>無</t>
    <rPh sb="0" eb="1">
      <t>ム</t>
    </rPh>
    <phoneticPr fontId="5"/>
  </si>
  <si>
    <t>○</t>
    <phoneticPr fontId="5"/>
  </si>
  <si>
    <t>○</t>
    <phoneticPr fontId="5"/>
  </si>
  <si>
    <t>○</t>
    <phoneticPr fontId="5"/>
  </si>
  <si>
    <t>‐</t>
  </si>
  <si>
    <t>支出先の選定に当たっては、企画競争や一般競争入札を行うなど、公平性・透明性・競争性を確保して実施している。
また、全国的に本事業と同様の取組を進める団体等について情報収集を行い、公正性・公平性を確保しつつ、競争参加機関の増加を図る。</t>
    <rPh sb="57" eb="60">
      <t>ゼンコクテキ</t>
    </rPh>
    <rPh sb="61" eb="62">
      <t>ホン</t>
    </rPh>
    <rPh sb="62" eb="64">
      <t>ジギョウ</t>
    </rPh>
    <rPh sb="65" eb="67">
      <t>ドウヨウ</t>
    </rPh>
    <rPh sb="68" eb="70">
      <t>トリクミ</t>
    </rPh>
    <rPh sb="71" eb="72">
      <t>スス</t>
    </rPh>
    <rPh sb="74" eb="76">
      <t>ダンタイ</t>
    </rPh>
    <rPh sb="76" eb="77">
      <t>トウ</t>
    </rPh>
    <rPh sb="81" eb="83">
      <t>ジョウホウ</t>
    </rPh>
    <rPh sb="83" eb="85">
      <t>シュウシュウ</t>
    </rPh>
    <rPh sb="86" eb="87">
      <t>オコナ</t>
    </rPh>
    <rPh sb="89" eb="92">
      <t>コウセイセイ</t>
    </rPh>
    <rPh sb="93" eb="96">
      <t>コウヘイセイ</t>
    </rPh>
    <rPh sb="97" eb="99">
      <t>カクホ</t>
    </rPh>
    <rPh sb="103" eb="105">
      <t>キョウソウ</t>
    </rPh>
    <rPh sb="105" eb="107">
      <t>サンカ</t>
    </rPh>
    <rPh sb="107" eb="109">
      <t>キカン</t>
    </rPh>
    <rPh sb="110" eb="112">
      <t>ゾウカ</t>
    </rPh>
    <rPh sb="113" eb="114">
      <t>ハカ</t>
    </rPh>
    <phoneticPr fontId="5"/>
  </si>
  <si>
    <t>B.アオイ環境株式会社</t>
    <rPh sb="5" eb="7">
      <t>カンキョウ</t>
    </rPh>
    <rPh sb="7" eb="11">
      <t>カブシキガイシャ</t>
    </rPh>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</si>
  <si>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</si>
  <si>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アオイ環境株式会社</t>
    <rPh sb="3" eb="5">
      <t>カンキョウ</t>
    </rPh>
    <rPh sb="5" eb="9">
      <t>カブシキガイシャ</t>
    </rPh>
    <phoneticPr fontId="5"/>
  </si>
  <si>
    <t>秋田県教育委員会</t>
    <rPh sb="0" eb="3">
      <t>アキタケン</t>
    </rPh>
    <rPh sb="3" eb="5">
      <t>キョウイク</t>
    </rPh>
    <rPh sb="5" eb="8">
      <t>イインカイ</t>
    </rPh>
    <phoneticPr fontId="5"/>
  </si>
  <si>
    <t>愛媛県</t>
    <rPh sb="0" eb="3">
      <t>エヒメケン</t>
    </rPh>
    <phoneticPr fontId="5"/>
  </si>
  <si>
    <t>都会と田舎を結ぶ食育ネット</t>
    <rPh sb="0" eb="2">
      <t>トカイ</t>
    </rPh>
    <rPh sb="3" eb="5">
      <t>イナカ</t>
    </rPh>
    <rPh sb="6" eb="7">
      <t>ムス</t>
    </rPh>
    <rPh sb="8" eb="10">
      <t>ショクイク</t>
    </rPh>
    <phoneticPr fontId="5"/>
  </si>
  <si>
    <t>大分県教育委員会</t>
    <rPh sb="0" eb="3">
      <t>オオイタケン</t>
    </rPh>
    <rPh sb="3" eb="5">
      <t>キョウイク</t>
    </rPh>
    <rPh sb="5" eb="8">
      <t>イインカイ</t>
    </rPh>
    <phoneticPr fontId="5"/>
  </si>
  <si>
    <r>
      <t>N</t>
    </r>
    <r>
      <rPr>
        <sz val="11"/>
        <rFont val="ＭＳ Ｐゴシック"/>
        <family val="3"/>
        <charset val="128"/>
      </rPr>
      <t>PO法人自然体験活動推進協議会</t>
    </r>
    <rPh sb="3" eb="5">
      <t>ホウジン</t>
    </rPh>
    <rPh sb="5" eb="7">
      <t>シゼン</t>
    </rPh>
    <rPh sb="7" eb="9">
      <t>タイケン</t>
    </rPh>
    <rPh sb="9" eb="11">
      <t>カツドウ</t>
    </rPh>
    <rPh sb="11" eb="13">
      <t>スイシン</t>
    </rPh>
    <rPh sb="13" eb="16">
      <t>キョウギカイ</t>
    </rPh>
    <phoneticPr fontId="5"/>
  </si>
  <si>
    <t>青少年の健全育成について教育的効果の高い体験活動を提供するにあたっての指導方法等について調査分析を実施</t>
    <rPh sb="0" eb="3">
      <t>セイショウネン</t>
    </rPh>
    <rPh sb="4" eb="6">
      <t>ケンゼン</t>
    </rPh>
    <rPh sb="6" eb="8">
      <t>イクセイ</t>
    </rPh>
    <rPh sb="12" eb="15">
      <t>キョウイクテキ</t>
    </rPh>
    <rPh sb="15" eb="17">
      <t>コウカ</t>
    </rPh>
    <rPh sb="18" eb="19">
      <t>タカ</t>
    </rPh>
    <rPh sb="20" eb="22">
      <t>タイケン</t>
    </rPh>
    <rPh sb="22" eb="24">
      <t>カツドウ</t>
    </rPh>
    <rPh sb="25" eb="27">
      <t>テイキョウ</t>
    </rPh>
    <rPh sb="35" eb="37">
      <t>シドウ</t>
    </rPh>
    <rPh sb="37" eb="39">
      <t>ホウホウ</t>
    </rPh>
    <rPh sb="39" eb="40">
      <t>トウ</t>
    </rPh>
    <rPh sb="44" eb="46">
      <t>チョウサ</t>
    </rPh>
    <rPh sb="46" eb="48">
      <t>ブンセキ</t>
    </rPh>
    <rPh sb="49" eb="51">
      <t>ジッシ</t>
    </rPh>
    <phoneticPr fontId="1"/>
  </si>
  <si>
    <t>仲間と共に南アルプスの2つの山の登頂に挑戦を行うことで自己肯定感の向上を図る事業を実施</t>
    <rPh sb="0" eb="2">
      <t>ナカマ</t>
    </rPh>
    <rPh sb="3" eb="4">
      <t>トモ</t>
    </rPh>
    <rPh sb="5" eb="6">
      <t>ミナミ</t>
    </rPh>
    <rPh sb="14" eb="15">
      <t>ヤマ</t>
    </rPh>
    <rPh sb="16" eb="18">
      <t>トウチョウ</t>
    </rPh>
    <rPh sb="19" eb="21">
      <t>チョウセン</t>
    </rPh>
    <phoneticPr fontId="1"/>
  </si>
  <si>
    <t>都会と田舎の交換体験・自然体験を行うことで、自己肯定感の向上を図る事業を実施</t>
    <rPh sb="0" eb="2">
      <t>トカイ</t>
    </rPh>
    <rPh sb="3" eb="5">
      <t>イナカ</t>
    </rPh>
    <rPh sb="6" eb="8">
      <t>コウカン</t>
    </rPh>
    <rPh sb="8" eb="10">
      <t>タイケン</t>
    </rPh>
    <rPh sb="11" eb="13">
      <t>シゼン</t>
    </rPh>
    <rPh sb="13" eb="15">
      <t>タイケン</t>
    </rPh>
    <rPh sb="16" eb="17">
      <t>オコナ</t>
    </rPh>
    <rPh sb="22" eb="24">
      <t>ジコ</t>
    </rPh>
    <rPh sb="24" eb="26">
      <t>コウテイ</t>
    </rPh>
    <rPh sb="26" eb="27">
      <t>カン</t>
    </rPh>
    <rPh sb="28" eb="30">
      <t>コウジョウ</t>
    </rPh>
    <rPh sb="31" eb="32">
      <t>ハカ</t>
    </rPh>
    <rPh sb="33" eb="35">
      <t>ジギョウ</t>
    </rPh>
    <rPh sb="36" eb="38">
      <t>ジッシ</t>
    </rPh>
    <phoneticPr fontId="1"/>
  </si>
  <si>
    <t>児童養護施設の子供を対象に、の体験活動を行うことで自己肯定感の向上を図る事業を実施</t>
    <rPh sb="0" eb="2">
      <t>ジドウ</t>
    </rPh>
    <rPh sb="2" eb="4">
      <t>ヨウゴ</t>
    </rPh>
    <rPh sb="4" eb="6">
      <t>シセツ</t>
    </rPh>
    <rPh sb="7" eb="9">
      <t>コドモ</t>
    </rPh>
    <rPh sb="10" eb="12">
      <t>タイショウ</t>
    </rPh>
    <rPh sb="15" eb="17">
      <t>タイケン</t>
    </rPh>
    <rPh sb="17" eb="19">
      <t>カツドウ</t>
    </rPh>
    <rPh sb="20" eb="21">
      <t>オコナ</t>
    </rPh>
    <rPh sb="25" eb="27">
      <t>ジコ</t>
    </rPh>
    <rPh sb="27" eb="29">
      <t>コウテイ</t>
    </rPh>
    <rPh sb="29" eb="30">
      <t>カン</t>
    </rPh>
    <rPh sb="31" eb="33">
      <t>コウジョウ</t>
    </rPh>
    <rPh sb="34" eb="35">
      <t>ハカ</t>
    </rPh>
    <rPh sb="36" eb="38">
      <t>ジギョウ</t>
    </rPh>
    <rPh sb="39" eb="41">
      <t>ジッシ</t>
    </rPh>
    <phoneticPr fontId="1"/>
  </si>
  <si>
    <t>国立施設を活用し、参加者でありながら指導的立場へ変化する事業を実施し、自己肯定感の向上を図る</t>
    <rPh sb="0" eb="2">
      <t>コクリツ</t>
    </rPh>
    <rPh sb="2" eb="4">
      <t>シセツ</t>
    </rPh>
    <rPh sb="5" eb="7">
      <t>カツヨウ</t>
    </rPh>
    <rPh sb="9" eb="12">
      <t>サンカシャ</t>
    </rPh>
    <rPh sb="18" eb="21">
      <t>シドウテキ</t>
    </rPh>
    <rPh sb="21" eb="23">
      <t>タチバ</t>
    </rPh>
    <rPh sb="24" eb="26">
      <t>ヘンカ</t>
    </rPh>
    <rPh sb="28" eb="30">
      <t>ジギョウ</t>
    </rPh>
    <rPh sb="31" eb="33">
      <t>ジッシ</t>
    </rPh>
    <rPh sb="35" eb="37">
      <t>ジコ</t>
    </rPh>
    <rPh sb="37" eb="39">
      <t>コウテイ</t>
    </rPh>
    <rPh sb="39" eb="40">
      <t>カン</t>
    </rPh>
    <rPh sb="41" eb="43">
      <t>コウジョウ</t>
    </rPh>
    <rPh sb="44" eb="45">
      <t>ハカ</t>
    </rPh>
    <phoneticPr fontId="1"/>
  </si>
  <si>
    <t>印刷製本費</t>
    <rPh sb="0" eb="2">
      <t>インサツ</t>
    </rPh>
    <rPh sb="2" eb="4">
      <t>セイホン</t>
    </rPh>
    <rPh sb="4" eb="5">
      <t>ヒ</t>
    </rPh>
    <phoneticPr fontId="5"/>
  </si>
  <si>
    <t>旅費</t>
    <rPh sb="0" eb="2">
      <t>リョヒ</t>
    </rPh>
    <phoneticPr fontId="5"/>
  </si>
  <si>
    <t>諸謝金</t>
    <rPh sb="0" eb="3">
      <t>ショシャキン</t>
    </rPh>
    <phoneticPr fontId="5"/>
  </si>
  <si>
    <t>チラシ、報告書印刷</t>
    <rPh sb="4" eb="7">
      <t>ホウコクショ</t>
    </rPh>
    <rPh sb="7" eb="9">
      <t>インサツ</t>
    </rPh>
    <phoneticPr fontId="5"/>
  </si>
  <si>
    <t>「青少年の体験活動等に関する意識調査」独立行政法人国立青少年教育振興機構
（2～3年に1度実施する調査を指標としているため、平成29・30年度についてはデータなし。次回（平成31年度）データは平成32年度内に公表予定。）</t>
    <rPh sb="14" eb="16">
      <t>イシキ</t>
    </rPh>
    <rPh sb="41" eb="42">
      <t>ネン</t>
    </rPh>
    <rPh sb="44" eb="45">
      <t>ド</t>
    </rPh>
    <rPh sb="45" eb="47">
      <t>ジッシ</t>
    </rPh>
    <rPh sb="82" eb="84">
      <t>ジカイ</t>
    </rPh>
    <phoneticPr fontId="5"/>
  </si>
  <si>
    <t>学校以外の公的機関や民間団体等が行う自然体験に関する行事に参加した子供（小学１年生～６年生）の割合（平成22年度の51.7%から10％増加）
分母：調査対象となった小学生数
分子：該当する小学生数
＊全国から小学校を抽出し、保護者を対象に調査。
＊2～3年に1度実施する調査のため、平成29・30年度についてはデータなし。
＊参考：平成26年度50.8％
＊出典：独立行政法人国立青少年教育振興機構「青少年の体験活動等に関する意識調査」</t>
    <rPh sb="214" eb="216">
      <t>イシキ</t>
    </rPh>
    <phoneticPr fontId="5"/>
  </si>
  <si>
    <t>本事業において、地域や家庭・企業などに対し体験活動の理解を求める全国規模の普及啓発事業や、社会貢献の一環で青少年の体験活動を推進する企業を表彰する制度を設けることで、社会全体で体験活動を推進する機運が高まることが期待できる。この結果、全国各地で体験活動の機会が拡充され、青少年が体験活動に関する行事に参加する機会が増えることで、青少年の健全育成に寄与する。</t>
    <rPh sb="19" eb="20">
      <t>タイ</t>
    </rPh>
    <rPh sb="45" eb="47">
      <t>シャカイ</t>
    </rPh>
    <rPh sb="47" eb="49">
      <t>コウケン</t>
    </rPh>
    <rPh sb="50" eb="52">
      <t>イッカン</t>
    </rPh>
    <rPh sb="62" eb="64">
      <t>スイシン</t>
    </rPh>
    <rPh sb="66" eb="68">
      <t>キギョウ</t>
    </rPh>
    <rPh sb="69" eb="71">
      <t>ヒョウショウ</t>
    </rPh>
    <rPh sb="73" eb="75">
      <t>セイド</t>
    </rPh>
    <rPh sb="76" eb="77">
      <t>モウ</t>
    </rPh>
    <rPh sb="106" eb="108">
      <t>キタイ</t>
    </rPh>
    <rPh sb="114" eb="116">
      <t>ケッカ</t>
    </rPh>
    <rPh sb="117" eb="119">
      <t>ゼンコク</t>
    </rPh>
    <rPh sb="119" eb="121">
      <t>カクチ</t>
    </rPh>
    <rPh sb="122" eb="124">
      <t>タイケン</t>
    </rPh>
    <rPh sb="124" eb="126">
      <t>カツドウ</t>
    </rPh>
    <rPh sb="127" eb="129">
      <t>キカイ</t>
    </rPh>
    <rPh sb="130" eb="132">
      <t>カクジュウ</t>
    </rPh>
    <rPh sb="144" eb="145">
      <t>カン</t>
    </rPh>
    <rPh sb="147" eb="149">
      <t>ギョウジ</t>
    </rPh>
    <rPh sb="150" eb="152">
      <t>サンカ</t>
    </rPh>
    <rPh sb="154" eb="156">
      <t>キカイ</t>
    </rPh>
    <rPh sb="157" eb="158">
      <t>フ</t>
    </rPh>
    <phoneticPr fontId="5"/>
  </si>
  <si>
    <t>外部有識者によるヒアリングや現地調査を行い、その結果を関係者間で共有するなど、契約期間中にも随時受託先と情報交換を行い、費用対効果が高く教育的効果の高い事業の実施に努めている。</t>
    <rPh sb="24" eb="26">
      <t>ケッカ</t>
    </rPh>
    <rPh sb="27" eb="30">
      <t>カンケイシャ</t>
    </rPh>
    <rPh sb="30" eb="31">
      <t>カン</t>
    </rPh>
    <rPh sb="32" eb="34">
      <t>キョウユウ</t>
    </rPh>
    <rPh sb="39" eb="41">
      <t>ケイヤク</t>
    </rPh>
    <rPh sb="41" eb="44">
      <t>キカンチュウ</t>
    </rPh>
    <rPh sb="46" eb="48">
      <t>ズイジ</t>
    </rPh>
    <rPh sb="48" eb="50">
      <t>ジュタク</t>
    </rPh>
    <rPh sb="50" eb="51">
      <t>サキ</t>
    </rPh>
    <rPh sb="52" eb="54">
      <t>ジョウホウ</t>
    </rPh>
    <rPh sb="54" eb="56">
      <t>コウカン</t>
    </rPh>
    <rPh sb="57" eb="58">
      <t>オコナ</t>
    </rPh>
    <rPh sb="60" eb="65">
      <t>ヒヨウタイコウカ</t>
    </rPh>
    <rPh sb="66" eb="67">
      <t>タカ</t>
    </rPh>
    <rPh sb="68" eb="70">
      <t>キョウイク</t>
    </rPh>
    <rPh sb="70" eb="71">
      <t>テキ</t>
    </rPh>
    <rPh sb="71" eb="73">
      <t>コウカ</t>
    </rPh>
    <rPh sb="74" eb="75">
      <t>タカ</t>
    </rPh>
    <rPh sb="76" eb="78">
      <t>ジギョウ</t>
    </rPh>
    <rPh sb="79" eb="81">
      <t>ジッシ</t>
    </rPh>
    <rPh sb="82" eb="83">
      <t>ツト</t>
    </rPh>
    <phoneticPr fontId="5"/>
  </si>
  <si>
    <t>学校以外で自然体験の行事に参加する青少年が増加傾向にある（平成28年度調査結果）が、このまま推移すると目標の達成が難しいことから、本事業を通して、体験活動の普及についてより一層推進していく必要がある。</t>
    <rPh sb="0" eb="2">
      <t>ガッコウ</t>
    </rPh>
    <rPh sb="10" eb="12">
      <t>ギョウジ</t>
    </rPh>
    <rPh sb="17" eb="20">
      <t>セイショウネン</t>
    </rPh>
    <rPh sb="21" eb="23">
      <t>ゾウカ</t>
    </rPh>
    <rPh sb="23" eb="25">
      <t>ケイコウ</t>
    </rPh>
    <rPh sb="46" eb="48">
      <t>スイイ</t>
    </rPh>
    <rPh sb="51" eb="53">
      <t>モクヒョウ</t>
    </rPh>
    <rPh sb="54" eb="56">
      <t>タッセイ</t>
    </rPh>
    <rPh sb="57" eb="58">
      <t>ムズカ</t>
    </rPh>
    <rPh sb="65" eb="66">
      <t>ホン</t>
    </rPh>
    <rPh sb="66" eb="68">
      <t>ジギョウ</t>
    </rPh>
    <rPh sb="69" eb="70">
      <t>トオ</t>
    </rPh>
    <phoneticPr fontId="5"/>
  </si>
  <si>
    <t>第３期「教育振興基本計画」（平成30年６月15日閣議決定）
まち・ひと・しごと創生総合戦略（2018改訂版）（平成30年12月21日閣議決定）
子供・若者育成支援推進大綱(平成28年２月９日子ども・若者育成推進本部決定）
経済財政運営と改革の基本方針2017（平成29年６月９日閣議決定）
人口減少時代の新しい地域づくりに向けた社会教育振興について（答申）（平成30年12月21日中央教育審議会）
今後の青少年の体験活動の推進について（答申）(平成25年１月21日中央教育審議会）</t>
    <rPh sb="0" eb="1">
      <t>ダイ</t>
    </rPh>
    <rPh sb="2" eb="3">
      <t>キ</t>
    </rPh>
    <rPh sb="72" eb="74">
      <t>コドモ</t>
    </rPh>
    <rPh sb="77" eb="79">
      <t>イクセイ</t>
    </rPh>
    <rPh sb="79" eb="81">
      <t>シエン</t>
    </rPh>
    <rPh sb="81" eb="83">
      <t>スイシン</t>
    </rPh>
    <rPh sb="83" eb="85">
      <t>タイコウ</t>
    </rPh>
    <rPh sb="103" eb="105">
      <t>スイシン</t>
    </rPh>
    <rPh sb="111" eb="113">
      <t>ケイザイ</t>
    </rPh>
    <rPh sb="113" eb="115">
      <t>ザイセイ</t>
    </rPh>
    <rPh sb="115" eb="117">
      <t>ウンエイ</t>
    </rPh>
    <rPh sb="118" eb="120">
      <t>カイカク</t>
    </rPh>
    <rPh sb="121" eb="123">
      <t>キホン</t>
    </rPh>
    <rPh sb="123" eb="125">
      <t>ホウシン</t>
    </rPh>
    <rPh sb="130" eb="132">
      <t>ヘイセイ</t>
    </rPh>
    <rPh sb="134" eb="135">
      <t>ネン</t>
    </rPh>
    <rPh sb="136" eb="137">
      <t>ガツ</t>
    </rPh>
    <rPh sb="138" eb="139">
      <t>ニチ</t>
    </rPh>
    <rPh sb="139" eb="141">
      <t>カクギ</t>
    </rPh>
    <rPh sb="141" eb="143">
      <t>ケッテイ</t>
    </rPh>
    <rPh sb="145" eb="147">
      <t>ジンコウ</t>
    </rPh>
    <rPh sb="147" eb="149">
      <t>ゲンショウ</t>
    </rPh>
    <rPh sb="149" eb="151">
      <t>ジダイ</t>
    </rPh>
    <rPh sb="152" eb="153">
      <t>アタラ</t>
    </rPh>
    <rPh sb="155" eb="157">
      <t>チイキ</t>
    </rPh>
    <rPh sb="161" eb="162">
      <t>ム</t>
    </rPh>
    <rPh sb="164" eb="166">
      <t>シャカイ</t>
    </rPh>
    <rPh sb="166" eb="168">
      <t>キョウイク</t>
    </rPh>
    <rPh sb="168" eb="170">
      <t>シンコウ</t>
    </rPh>
    <rPh sb="175" eb="177">
      <t>トウシン</t>
    </rPh>
    <rPh sb="179" eb="181">
      <t>ヘイセイ</t>
    </rPh>
    <rPh sb="183" eb="184">
      <t>ネン</t>
    </rPh>
    <rPh sb="186" eb="187">
      <t>ガツ</t>
    </rPh>
    <rPh sb="189" eb="190">
      <t>ニチ</t>
    </rPh>
    <rPh sb="190" eb="192">
      <t>チュウオウ</t>
    </rPh>
    <rPh sb="192" eb="194">
      <t>キョウイク</t>
    </rPh>
    <rPh sb="194" eb="197">
      <t>シンギカイ</t>
    </rPh>
    <phoneticPr fontId="5"/>
  </si>
  <si>
    <t>8,699,749/10</t>
    <phoneticPr fontId="5"/>
  </si>
  <si>
    <t>（１）②青少年の体験活動の推進に関する調査研究
Ｘ（当該委託事業決算額）／Ｙ（事業実施数）</t>
    <rPh sb="39" eb="41">
      <t>ジギョウ</t>
    </rPh>
    <rPh sb="41" eb="43">
      <t>ジッシ</t>
    </rPh>
    <rPh sb="43" eb="44">
      <t>スウ</t>
    </rPh>
    <phoneticPr fontId="5"/>
  </si>
  <si>
    <t>7,278,475/１</t>
    <phoneticPr fontId="5"/>
  </si>
  <si>
    <t>3,556,376/２</t>
    <phoneticPr fontId="5"/>
  </si>
  <si>
    <t>賃金</t>
    <rPh sb="0" eb="2">
      <t>チンギン</t>
    </rPh>
    <phoneticPr fontId="5"/>
  </si>
  <si>
    <t>印刷製本費</t>
    <rPh sb="0" eb="2">
      <t>インサツ</t>
    </rPh>
    <rPh sb="2" eb="4">
      <t>セイホン</t>
    </rPh>
    <rPh sb="4" eb="5">
      <t>ヒ</t>
    </rPh>
    <phoneticPr fontId="5"/>
  </si>
  <si>
    <t>諸謝金</t>
    <rPh sb="0" eb="3">
      <t>ショシャキン</t>
    </rPh>
    <phoneticPr fontId="5"/>
  </si>
  <si>
    <t>旅費</t>
    <rPh sb="0" eb="2">
      <t>リョヒ</t>
    </rPh>
    <phoneticPr fontId="5"/>
  </si>
  <si>
    <t>雑役務費</t>
    <rPh sb="0" eb="1">
      <t>ザツ</t>
    </rPh>
    <rPh sb="1" eb="4">
      <t>エキムヒ</t>
    </rPh>
    <phoneticPr fontId="5"/>
  </si>
  <si>
    <t>公益社団法人青少年交友協会</t>
    <phoneticPr fontId="5"/>
  </si>
  <si>
    <t>独立行政法人国立青少年教育振興機構</t>
    <phoneticPr fontId="5"/>
  </si>
  <si>
    <t>自然体験や野外レクリエーションに偏りがちな体験活動とは異なる、親子が共に野外伝承遊びなどの体験活動モデルを実施</t>
    <phoneticPr fontId="1"/>
  </si>
  <si>
    <t>英語を積極的に用いてコミュニケーションを行いながら、自然体験や宿泊体験を行うなどのモデル事業を実施</t>
    <phoneticPr fontId="5"/>
  </si>
  <si>
    <t>A.公益社団法人青少年交友協会</t>
    <rPh sb="2" eb="4">
      <t>コウエキ</t>
    </rPh>
    <rPh sb="4" eb="6">
      <t>シャダン</t>
    </rPh>
    <rPh sb="6" eb="8">
      <t>ホウジン</t>
    </rPh>
    <rPh sb="8" eb="11">
      <t>セイショウネン</t>
    </rPh>
    <rPh sb="11" eb="13">
      <t>コウユウ</t>
    </rPh>
    <rPh sb="13" eb="15">
      <t>キョウカイ</t>
    </rPh>
    <phoneticPr fontId="5"/>
  </si>
  <si>
    <t>講師謝金、執筆謝金　等</t>
    <rPh sb="0" eb="2">
      <t>コウシ</t>
    </rPh>
    <rPh sb="2" eb="4">
      <t>シャキン</t>
    </rPh>
    <rPh sb="5" eb="7">
      <t>シッピツ</t>
    </rPh>
    <rPh sb="7" eb="9">
      <t>シャキン</t>
    </rPh>
    <rPh sb="10" eb="11">
      <t>トウ</t>
    </rPh>
    <phoneticPr fontId="5"/>
  </si>
  <si>
    <t>借損料</t>
    <rPh sb="0" eb="3">
      <t>シャクソンリョウ</t>
    </rPh>
    <phoneticPr fontId="5"/>
  </si>
  <si>
    <t>研修室使用料　等</t>
    <rPh sb="0" eb="3">
      <t>ケンシュウシツ</t>
    </rPh>
    <rPh sb="3" eb="6">
      <t>シヨウリョウ</t>
    </rPh>
    <rPh sb="7" eb="8">
      <t>トウ</t>
    </rPh>
    <phoneticPr fontId="5"/>
  </si>
  <si>
    <t>講師旅費</t>
    <rPh sb="0" eb="2">
      <t>コウシ</t>
    </rPh>
    <rPh sb="2" eb="4">
      <t>リョヒ</t>
    </rPh>
    <phoneticPr fontId="5"/>
  </si>
  <si>
    <t>消耗品費</t>
    <rPh sb="0" eb="3">
      <t>ショウモウヒン</t>
    </rPh>
    <rPh sb="3" eb="4">
      <t>ヒ</t>
    </rPh>
    <phoneticPr fontId="5"/>
  </si>
  <si>
    <t>通信運搬費</t>
    <rPh sb="0" eb="2">
      <t>ツウシン</t>
    </rPh>
    <rPh sb="2" eb="4">
      <t>ウンパン</t>
    </rPh>
    <rPh sb="4" eb="5">
      <t>ヒ</t>
    </rPh>
    <phoneticPr fontId="5"/>
  </si>
  <si>
    <t>チラシ、報告書発送</t>
    <rPh sb="4" eb="7">
      <t>ホウコクショ</t>
    </rPh>
    <rPh sb="7" eb="9">
      <t>ハッソウ</t>
    </rPh>
    <phoneticPr fontId="5"/>
  </si>
  <si>
    <t>その他</t>
    <rPh sb="2" eb="3">
      <t>ホカ</t>
    </rPh>
    <phoneticPr fontId="5"/>
  </si>
  <si>
    <t>雑役務費、一般管理費</t>
    <rPh sb="0" eb="1">
      <t>ザツ</t>
    </rPh>
    <rPh sb="1" eb="4">
      <t>エキムヒ</t>
    </rPh>
    <rPh sb="5" eb="7">
      <t>イッパン</t>
    </rPh>
    <rPh sb="7" eb="10">
      <t>カンリヒ</t>
    </rPh>
    <phoneticPr fontId="5"/>
  </si>
  <si>
    <t>活動用品消耗品</t>
    <rPh sb="0" eb="2">
      <t>カツドウ</t>
    </rPh>
    <rPh sb="2" eb="4">
      <t>ヨウヒン</t>
    </rPh>
    <rPh sb="4" eb="7">
      <t>ショウモウヒン</t>
    </rPh>
    <phoneticPr fontId="5"/>
  </si>
  <si>
    <t>事務補助員への賃金　等</t>
    <rPh sb="0" eb="2">
      <t>ジム</t>
    </rPh>
    <rPh sb="2" eb="4">
      <t>ホジョ</t>
    </rPh>
    <rPh sb="4" eb="5">
      <t>イン</t>
    </rPh>
    <rPh sb="7" eb="9">
      <t>チンギン</t>
    </rPh>
    <rPh sb="10" eb="11">
      <t>トウ</t>
    </rPh>
    <phoneticPr fontId="5"/>
  </si>
  <si>
    <t>報告書印刷</t>
    <rPh sb="0" eb="3">
      <t>ホウコクショ</t>
    </rPh>
    <rPh sb="3" eb="5">
      <t>インサツ</t>
    </rPh>
    <phoneticPr fontId="5"/>
  </si>
  <si>
    <t>委員謝金</t>
    <rPh sb="0" eb="2">
      <t>イイン</t>
    </rPh>
    <rPh sb="2" eb="4">
      <t>シャキン</t>
    </rPh>
    <phoneticPr fontId="5"/>
  </si>
  <si>
    <t>委員旅費　等</t>
    <rPh sb="0" eb="2">
      <t>イイン</t>
    </rPh>
    <rPh sb="2" eb="4">
      <t>リョヒ</t>
    </rPh>
    <rPh sb="5" eb="6">
      <t>トウ</t>
    </rPh>
    <phoneticPr fontId="5"/>
  </si>
  <si>
    <t>Webアンケート設置　等</t>
    <rPh sb="8" eb="10">
      <t>セッチ</t>
    </rPh>
    <rPh sb="11" eb="12">
      <t>トウ</t>
    </rPh>
    <phoneticPr fontId="5"/>
  </si>
  <si>
    <t>借損料、会議費、一般管理費</t>
    <rPh sb="0" eb="3">
      <t>シャクソンリョウ</t>
    </rPh>
    <rPh sb="4" eb="6">
      <t>カイギ</t>
    </rPh>
    <rPh sb="6" eb="7">
      <t>ヒ</t>
    </rPh>
    <rPh sb="8" eb="10">
      <t>イッパン</t>
    </rPh>
    <rPh sb="10" eb="13">
      <t>カンリヒ</t>
    </rPh>
    <phoneticPr fontId="5"/>
  </si>
  <si>
    <t>幼児や小学校低学年の児童と保護者の親子を対象に自己肯定感の向上を図る様々な事業を実施</t>
    <phoneticPr fontId="1"/>
  </si>
  <si>
    <t>地域資源を活用し、仲間との協力体験を行うことで自己肯定感の向上を図る事業を実施</t>
    <phoneticPr fontId="5"/>
  </si>
  <si>
    <t>NPO法人ジャパン・コンテンポラリーダンス・ネットワーク</t>
    <rPh sb="3" eb="5">
      <t>ホウジン</t>
    </rPh>
    <phoneticPr fontId="5"/>
  </si>
  <si>
    <t>創作ダンスを用いた体験活動やワークショップを行うことで自己肯定感の向上を図る事業を実施</t>
    <phoneticPr fontId="1"/>
  </si>
  <si>
    <t>-</t>
    <phoneticPr fontId="5"/>
  </si>
  <si>
    <t>地域資源を活用し、仲間との長期宿泊型の体験活動を行うことで自己肯定感の向上を図る事業を実施</t>
    <phoneticPr fontId="5"/>
  </si>
  <si>
    <t>地域資源を活用し、活動エリアを変えつつ長期宿泊型の体験活動を行うことで自己肯定感の向上を図る事業を実施</t>
    <rPh sb="0" eb="2">
      <t>チイキ</t>
    </rPh>
    <rPh sb="2" eb="4">
      <t>シゲン</t>
    </rPh>
    <rPh sb="5" eb="7">
      <t>カツヨウ</t>
    </rPh>
    <rPh sb="9" eb="11">
      <t>カツドウ</t>
    </rPh>
    <rPh sb="15" eb="16">
      <t>カ</t>
    </rPh>
    <rPh sb="19" eb="21">
      <t>チョウキ</t>
    </rPh>
    <rPh sb="21" eb="24">
      <t>シュクハクガタ</t>
    </rPh>
    <rPh sb="25" eb="27">
      <t>タイケン</t>
    </rPh>
    <rPh sb="27" eb="29">
      <t>カツドウ</t>
    </rPh>
    <rPh sb="30" eb="31">
      <t>オコナ</t>
    </rPh>
    <rPh sb="35" eb="37">
      <t>ジコ</t>
    </rPh>
    <rPh sb="37" eb="39">
      <t>コウテイ</t>
    </rPh>
    <rPh sb="39" eb="40">
      <t>カン</t>
    </rPh>
    <rPh sb="41" eb="43">
      <t>コウジョウ</t>
    </rPh>
    <rPh sb="44" eb="45">
      <t>ハカ</t>
    </rPh>
    <rPh sb="46" eb="48">
      <t>ジギョウ</t>
    </rPh>
    <rPh sb="49" eb="51">
      <t>ジッシ</t>
    </rPh>
    <phoneticPr fontId="1"/>
  </si>
  <si>
    <t>京都府教育委員会</t>
    <rPh sb="0" eb="3">
      <t>キョウトフ</t>
    </rPh>
    <rPh sb="3" eb="5">
      <t>キョウイク</t>
    </rPh>
    <rPh sb="5" eb="8">
      <t>イインカイ</t>
    </rPh>
    <phoneticPr fontId="5"/>
  </si>
  <si>
    <t>自然災害で被害を受けた地域の状況でのボランティア活動を通して自己肯定感の向上を図る事業を実施</t>
    <phoneticPr fontId="1"/>
  </si>
  <si>
    <t>・体験活動推進プロジェクト等の充実　http://www.mext.go.jp/a_menu/sports/ikusei/taiken.htm</t>
    <phoneticPr fontId="5"/>
  </si>
  <si>
    <t>4,698,000/229</t>
    <phoneticPr fontId="5"/>
  </si>
  <si>
    <t>青少年が自立への意欲を高め、心と体の相伴った成長を促進するため、全ての青少年の生活に体験活動を根付かせ、社会との関係の中で自己実現を図れるよう、自然体験や社会体験など多様な体験活動の機会を充実するための取組を推進する。</t>
    <phoneticPr fontId="5"/>
  </si>
  <si>
    <t>-</t>
    <phoneticPr fontId="5"/>
  </si>
  <si>
    <t>学校以外で実施される自然体験の行事への青少年の参加率が増加傾向にあるものの（H26年度：50.8%　→　H28年度：52.3%）、このままの経年変化で推移すると最終年度の目標達成が難しいことから、引き続き、費用対効果・教育的効果が高い事業の実施に努めつつ、本事業の参加に加え各種機関との連携を図りながら青少年の体験活動の機会が拡充されるよう、一層の工夫が必要である。</t>
    <rPh sb="0" eb="2">
      <t>ガッコウ</t>
    </rPh>
    <rPh sb="2" eb="4">
      <t>イガイ</t>
    </rPh>
    <rPh sb="5" eb="7">
      <t>ジッシ</t>
    </rPh>
    <rPh sb="10" eb="12">
      <t>シゼン</t>
    </rPh>
    <rPh sb="12" eb="14">
      <t>タイケン</t>
    </rPh>
    <rPh sb="15" eb="17">
      <t>ギョウジ</t>
    </rPh>
    <rPh sb="19" eb="22">
      <t>セイショウネン</t>
    </rPh>
    <rPh sb="23" eb="25">
      <t>サンカ</t>
    </rPh>
    <rPh sb="25" eb="26">
      <t>リツ</t>
    </rPh>
    <rPh sb="27" eb="29">
      <t>ゾウカ</t>
    </rPh>
    <rPh sb="29" eb="31">
      <t>ケイコウ</t>
    </rPh>
    <rPh sb="41" eb="43">
      <t>ネンド</t>
    </rPh>
    <rPh sb="55" eb="57">
      <t>ネンド</t>
    </rPh>
    <rPh sb="70" eb="72">
      <t>ケイネン</t>
    </rPh>
    <rPh sb="72" eb="74">
      <t>ヘンカ</t>
    </rPh>
    <rPh sb="75" eb="77">
      <t>スイイ</t>
    </rPh>
    <rPh sb="80" eb="82">
      <t>サイシュウ</t>
    </rPh>
    <rPh sb="82" eb="84">
      <t>ネンド</t>
    </rPh>
    <rPh sb="85" eb="87">
      <t>モクヒョウ</t>
    </rPh>
    <rPh sb="87" eb="89">
      <t>タッセイ</t>
    </rPh>
    <rPh sb="90" eb="91">
      <t>ムズカ</t>
    </rPh>
    <rPh sb="98" eb="99">
      <t>ヒ</t>
    </rPh>
    <rPh sb="100" eb="101">
      <t>ツヅ</t>
    </rPh>
    <rPh sb="103" eb="108">
      <t>ヒヨウタイコウカ</t>
    </rPh>
    <rPh sb="109" eb="112">
      <t>キョウイクテキ</t>
    </rPh>
    <rPh sb="112" eb="114">
      <t>コウカ</t>
    </rPh>
    <rPh sb="115" eb="116">
      <t>タカ</t>
    </rPh>
    <rPh sb="117" eb="119">
      <t>ジギョウ</t>
    </rPh>
    <rPh sb="120" eb="122">
      <t>ジッシ</t>
    </rPh>
    <rPh sb="123" eb="124">
      <t>ツト</t>
    </rPh>
    <rPh sb="128" eb="129">
      <t>ホン</t>
    </rPh>
    <rPh sb="129" eb="131">
      <t>ジギョウ</t>
    </rPh>
    <rPh sb="132" eb="134">
      <t>サンカ</t>
    </rPh>
    <rPh sb="135" eb="136">
      <t>クワ</t>
    </rPh>
    <rPh sb="137" eb="139">
      <t>カクシュ</t>
    </rPh>
    <rPh sb="139" eb="141">
      <t>キカン</t>
    </rPh>
    <rPh sb="143" eb="145">
      <t>レンケイ</t>
    </rPh>
    <rPh sb="146" eb="147">
      <t>ハカ</t>
    </rPh>
    <rPh sb="171" eb="173">
      <t>イッソウ</t>
    </rPh>
    <rPh sb="174" eb="176">
      <t>クフウ</t>
    </rPh>
    <rPh sb="177" eb="179">
      <t>ヒツヨウ</t>
    </rPh>
    <phoneticPr fontId="5"/>
  </si>
  <si>
    <t>体験活動の機会の提供や普及啓発を行うだけでなく、事業成果の活用や、事業実施後の成果を明確にするなど、家庭や地域、青少年団体、民間企業等と連携しながらより一層効果的な施策の推進に努める。</t>
    <rPh sb="0" eb="2">
      <t>タイケン</t>
    </rPh>
    <rPh sb="2" eb="4">
      <t>カツドウ</t>
    </rPh>
    <rPh sb="5" eb="7">
      <t>キカイ</t>
    </rPh>
    <rPh sb="8" eb="10">
      <t>テイキョウ</t>
    </rPh>
    <rPh sb="11" eb="13">
      <t>フキュウ</t>
    </rPh>
    <rPh sb="13" eb="15">
      <t>ケイハツ</t>
    </rPh>
    <rPh sb="16" eb="17">
      <t>オコナ</t>
    </rPh>
    <rPh sb="24" eb="26">
      <t>ジギョウ</t>
    </rPh>
    <rPh sb="26" eb="28">
      <t>セイカ</t>
    </rPh>
    <rPh sb="29" eb="31">
      <t>カツヨウ</t>
    </rPh>
    <rPh sb="33" eb="35">
      <t>ジギョウ</t>
    </rPh>
    <rPh sb="35" eb="37">
      <t>ジッシ</t>
    </rPh>
    <rPh sb="37" eb="38">
      <t>ゴ</t>
    </rPh>
    <rPh sb="39" eb="41">
      <t>セイカ</t>
    </rPh>
    <rPh sb="42" eb="44">
      <t>メイカク</t>
    </rPh>
    <rPh sb="50" eb="52">
      <t>カテイ</t>
    </rPh>
    <rPh sb="53" eb="55">
      <t>チイキ</t>
    </rPh>
    <rPh sb="56" eb="59">
      <t>セイショウネン</t>
    </rPh>
    <rPh sb="59" eb="61">
      <t>ダンタイ</t>
    </rPh>
    <rPh sb="62" eb="64">
      <t>ミンカン</t>
    </rPh>
    <rPh sb="64" eb="66">
      <t>キギョウ</t>
    </rPh>
    <rPh sb="66" eb="67">
      <t>トウ</t>
    </rPh>
    <rPh sb="68" eb="70">
      <t>レンケイ</t>
    </rPh>
    <rPh sb="76" eb="78">
      <t>イッソウ</t>
    </rPh>
    <rPh sb="78" eb="81">
      <t>コウカテキ</t>
    </rPh>
    <rPh sb="82" eb="83">
      <t>セ</t>
    </rPh>
    <rPh sb="83" eb="84">
      <t>サク</t>
    </rPh>
    <rPh sb="85" eb="87">
      <t>スイシン</t>
    </rPh>
    <rPh sb="88" eb="89">
      <t>ツト</t>
    </rPh>
    <phoneticPr fontId="5"/>
  </si>
  <si>
    <t>0071</t>
    <phoneticPr fontId="5"/>
  </si>
  <si>
    <t>-</t>
    <phoneticPr fontId="5"/>
  </si>
  <si>
    <t>（１）①全国的な普及啓発の実施　
Ｘ（当該委託事業決算額）／Ｙ（事業実施数）　　　　　　　　　　　　　　</t>
    <rPh sb="25" eb="27">
      <t>ケッサン</t>
    </rPh>
    <phoneticPr fontId="5"/>
  </si>
  <si>
    <t>（２）自己肯定感向上プロジェクトの実施
（当該委託事業決算額）／Ｙ（事業実施数）　　　　　　　　　　　　　　</t>
    <rPh sb="3" eb="5">
      <t>ジコ</t>
    </rPh>
    <rPh sb="5" eb="7">
      <t>コウテイ</t>
    </rPh>
    <rPh sb="7" eb="8">
      <t>カン</t>
    </rPh>
    <rPh sb="8" eb="10">
      <t>コウジョウ</t>
    </rPh>
    <rPh sb="17" eb="19">
      <t>ジッシ</t>
    </rPh>
    <rPh sb="27" eb="29">
      <t>ケッサン</t>
    </rPh>
    <phoneticPr fontId="5"/>
  </si>
  <si>
    <t>過去２年度と同水準で実施している。</t>
    <rPh sb="0" eb="2">
      <t>カコ</t>
    </rPh>
    <rPh sb="3" eb="5">
      <t>ネンド</t>
    </rPh>
    <phoneticPr fontId="5"/>
  </si>
  <si>
    <t>ホームページや関連機関の情報誌に掲載するなど、広く周知するよう努めている。</t>
    <phoneticPr fontId="5"/>
  </si>
  <si>
    <t>C.独立行政法人国立青少年教育振興機構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</si>
  <si>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委員旅費、講師旅費　等</t>
    <rPh sb="0" eb="2">
      <t>イイン</t>
    </rPh>
    <rPh sb="2" eb="4">
      <t>リョヒ</t>
    </rPh>
    <rPh sb="5" eb="7">
      <t>コウシ</t>
    </rPh>
    <rPh sb="7" eb="9">
      <t>リョヒ</t>
    </rPh>
    <rPh sb="10" eb="11">
      <t>トウ</t>
    </rPh>
    <phoneticPr fontId="5"/>
  </si>
  <si>
    <t>レンタルバス、衛星携帯電話レンタル</t>
    <rPh sb="7" eb="9">
      <t>エイセイ</t>
    </rPh>
    <rPh sb="9" eb="11">
      <t>ケイタイ</t>
    </rPh>
    <rPh sb="11" eb="13">
      <t>デンワ</t>
    </rPh>
    <phoneticPr fontId="5"/>
  </si>
  <si>
    <t>印刷製本費</t>
    <rPh sb="0" eb="2">
      <t>インサツ</t>
    </rPh>
    <rPh sb="2" eb="4">
      <t>セイホン</t>
    </rPh>
    <rPh sb="4" eb="5">
      <t>ヒ</t>
    </rPh>
    <phoneticPr fontId="5"/>
  </si>
  <si>
    <t>報告書印刷</t>
    <rPh sb="0" eb="3">
      <t>ホウコクショ</t>
    </rPh>
    <rPh sb="3" eb="5">
      <t>インサツ</t>
    </rPh>
    <phoneticPr fontId="5"/>
  </si>
  <si>
    <t>その他</t>
    <rPh sb="2" eb="3">
      <t>タ</t>
    </rPh>
    <phoneticPr fontId="5"/>
  </si>
  <si>
    <t>一般管理費・諸謝金・通信運搬費</t>
    <rPh sb="0" eb="2">
      <t>イッパン</t>
    </rPh>
    <rPh sb="2" eb="5">
      <t>カンリヒ</t>
    </rPh>
    <rPh sb="6" eb="9">
      <t>ショシャキン</t>
    </rPh>
    <rPh sb="10" eb="12">
      <t>ツウシン</t>
    </rPh>
    <rPh sb="12" eb="14">
      <t>ウンパン</t>
    </rPh>
    <rPh sb="14" eb="15">
      <t>ヒ</t>
    </rPh>
    <phoneticPr fontId="5"/>
  </si>
  <si>
    <t>青少年の体験活動について、
①家庭や企業などへの体験活動の理解を広めていくための全国的な普及啓発（開始年度：平成23年度、終了予定なし）
②青少年を対象とした生活体験・自然体験等に関する調査研究（開始年度：平成24年度、終了予定なし）
③企業が社会貢献活動の一環として青少年を対象に行う環境保全活動や自然体験活動の全国普及に向けた表彰やシンポジウムの実施（開始年度：平成25年度、終了予定なし）
④青少年が自己肯定感を育むために効果的な体験活動についての事業の実施・検証、といった事業を推進することで青少年の体験活動の機会の充実と普及啓発を図る（開始年度：平成30年度、終了予定なし）。</t>
    <rPh sb="49" eb="51">
      <t>カイシ</t>
    </rPh>
    <rPh sb="51" eb="53">
      <t>ネンド</t>
    </rPh>
    <rPh sb="54" eb="56">
      <t>ヘイセイ</t>
    </rPh>
    <rPh sb="58" eb="60">
      <t>ネンド</t>
    </rPh>
    <rPh sb="61" eb="63">
      <t>シュウリョウ</t>
    </rPh>
    <rPh sb="63" eb="65">
      <t>ヨテイ</t>
    </rPh>
    <rPh sb="103" eb="105">
      <t>ヘイセイ</t>
    </rPh>
    <rPh sb="107" eb="109">
      <t>ネンド</t>
    </rPh>
    <rPh sb="178" eb="180">
      <t>カイシ</t>
    </rPh>
    <rPh sb="180" eb="182">
      <t>ネンド</t>
    </rPh>
    <rPh sb="183" eb="185">
      <t>ヘイセイ</t>
    </rPh>
    <rPh sb="187" eb="189">
      <t>ネンド</t>
    </rPh>
    <rPh sb="190" eb="192">
      <t>シュウリョウ</t>
    </rPh>
    <rPh sb="192" eb="194">
      <t>ヨテイ</t>
    </rPh>
    <rPh sb="199" eb="202">
      <t>セイショウネン</t>
    </rPh>
    <rPh sb="203" eb="205">
      <t>ジコ</t>
    </rPh>
    <rPh sb="205" eb="207">
      <t>コウテイ</t>
    </rPh>
    <rPh sb="207" eb="208">
      <t>カン</t>
    </rPh>
    <rPh sb="209" eb="210">
      <t>ハグク</t>
    </rPh>
    <rPh sb="214" eb="217">
      <t>コウカテキ</t>
    </rPh>
    <rPh sb="218" eb="220">
      <t>タイケン</t>
    </rPh>
    <rPh sb="220" eb="222">
      <t>カツドウ</t>
    </rPh>
    <rPh sb="227" eb="229">
      <t>ジギョウ</t>
    </rPh>
    <rPh sb="230" eb="232">
      <t>ジッシ</t>
    </rPh>
    <rPh sb="233" eb="235">
      <t>ケンショウ</t>
    </rPh>
    <rPh sb="273" eb="275">
      <t>カイシ</t>
    </rPh>
    <rPh sb="275" eb="277">
      <t>ネンド</t>
    </rPh>
    <rPh sb="278" eb="280">
      <t>ヘイセイ</t>
    </rPh>
    <rPh sb="282" eb="284">
      <t>ネンド</t>
    </rPh>
    <rPh sb="285" eb="287">
      <t>シュウリョウ</t>
    </rPh>
    <rPh sb="287" eb="289">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</si>
</sst>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177800</xdr:colOff>
      <xdr:row>742</xdr:row>
      <xdr:rowOff>12700</xdr:rowOff>
    </xdr:from>
    <xdr:to>
      <xdr:col>32</xdr:col>
      <xdr:colOff>25400</xdr:colOff>
      <xdr:row>743</xdr:row>
      <xdr:rowOff>177800</xdr:rowOff>
    </xdr:to>
    <xdr:sp macro="" textlink="">
      <xdr:nvSpPr>
        <xdr:cNvPr id="3" name="テキスト ボックス 2">
          <a:extLst>
            <a:ext uri="{FF2B5EF4-FFF2-40B4-BE49-F238E27FC236}">
              <a16:creationId xmlns:a16="http://schemas.microsoft.com/office/drawing/2014/main" id="{D2C2B3CC-0591-462C-8887-6491073797CD}"/>
            </a:ext>
          </a:extLst>
        </xdr:cNvPr>
        <xdr:cNvSpPr txBox="1"/>
      </xdr:nvSpPr>
      <xdr:spPr>
        <a:xfrm>
          <a:off x="4778375" y="54581425"/>
          <a:ext cx="1647825" cy="517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a:t>
          </a:r>
          <a:endParaRPr kumimoji="1" lang="en-US" altLang="ja-JP" sz="1100"/>
        </a:p>
        <a:p>
          <a:pPr algn="l"/>
          <a:r>
            <a:rPr kumimoji="1" lang="ja-JP" altLang="en-US" sz="1100"/>
            <a:t>　　　　　</a:t>
          </a:r>
          <a:r>
            <a:rPr kumimoji="1" lang="ja-JP" altLang="en-US" sz="1100">
              <a:solidFill>
                <a:schemeClr val="tx1"/>
              </a:solidFill>
            </a:rPr>
            <a:t>　</a:t>
          </a:r>
          <a:r>
            <a:rPr kumimoji="1" lang="en-US" altLang="ja-JP" sz="1100">
              <a:solidFill>
                <a:schemeClr val="tx1"/>
              </a:solidFill>
            </a:rPr>
            <a:t>30.6</a:t>
          </a:r>
          <a:r>
            <a:rPr kumimoji="1" lang="ja-JP" altLang="en-US" sz="1100"/>
            <a:t>百万円</a:t>
          </a:r>
        </a:p>
      </xdr:txBody>
    </xdr:sp>
    <xdr:clientData/>
  </xdr:twoCellAnchor>
  <xdr:twoCellAnchor>
    <xdr:from>
      <xdr:col>10</xdr:col>
      <xdr:colOff>9525</xdr:colOff>
      <xdr:row>748</xdr:row>
      <xdr:rowOff>342900</xdr:rowOff>
    </xdr:from>
    <xdr:to>
      <xdr:col>20</xdr:col>
      <xdr:colOff>60325</xdr:colOff>
      <xdr:row>749</xdr:row>
      <xdr:rowOff>342900</xdr:rowOff>
    </xdr:to>
    <xdr:sp macro="" textlink="">
      <xdr:nvSpPr>
        <xdr:cNvPr id="4" name="テキスト ボックス 3">
          <a:extLst>
            <a:ext uri="{FF2B5EF4-FFF2-40B4-BE49-F238E27FC236}">
              <a16:creationId xmlns:a16="http://schemas.microsoft.com/office/drawing/2014/main" id="{ECF100CC-2810-4693-9538-391AFA591734}"/>
            </a:ext>
          </a:extLst>
        </xdr:cNvPr>
        <xdr:cNvSpPr txBox="1"/>
      </xdr:nvSpPr>
      <xdr:spPr>
        <a:xfrm>
          <a:off x="2009775" y="65236725"/>
          <a:ext cx="2051050" cy="352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t>
          </a:r>
          <a:r>
            <a:rPr kumimoji="1" lang="ja-JP" altLang="en-US" sz="1100"/>
            <a:t>体験活動推進プロジェクト</a:t>
          </a:r>
          <a:r>
            <a:rPr kumimoji="1" lang="en-US" altLang="ja-JP" sz="1100"/>
            <a:t>】</a:t>
          </a:r>
        </a:p>
      </xdr:txBody>
    </xdr:sp>
    <xdr:clientData/>
  </xdr:twoCellAnchor>
  <xdr:twoCellAnchor>
    <xdr:from>
      <xdr:col>6</xdr:col>
      <xdr:colOff>190500</xdr:colOff>
      <xdr:row>753</xdr:row>
      <xdr:rowOff>307975</xdr:rowOff>
    </xdr:from>
    <xdr:to>
      <xdr:col>15</xdr:col>
      <xdr:colOff>174625</xdr:colOff>
      <xdr:row>757</xdr:row>
      <xdr:rowOff>3175</xdr:rowOff>
    </xdr:to>
    <xdr:sp macro="" textlink="">
      <xdr:nvSpPr>
        <xdr:cNvPr id="5" name="テキスト ボックス 4">
          <a:extLst>
            <a:ext uri="{FF2B5EF4-FFF2-40B4-BE49-F238E27FC236}">
              <a16:creationId xmlns:a16="http://schemas.microsoft.com/office/drawing/2014/main" id="{DE7250EE-8211-4B3D-B021-0FFA45F64494}"/>
            </a:ext>
          </a:extLst>
        </xdr:cNvPr>
        <xdr:cNvSpPr txBox="1"/>
      </xdr:nvSpPr>
      <xdr:spPr>
        <a:xfrm>
          <a:off x="1390650" y="66963925"/>
          <a:ext cx="1784350" cy="1419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全国的な普及啓発の実施</a:t>
          </a:r>
          <a:endParaRPr kumimoji="1" lang="en-US" altLang="ja-JP" sz="1100"/>
        </a:p>
        <a:p>
          <a:pPr algn="l"/>
          <a:endParaRPr kumimoji="1" lang="en-US" altLang="ja-JP" sz="1100"/>
        </a:p>
        <a:p>
          <a:pPr algn="l"/>
          <a:r>
            <a:rPr kumimoji="1" lang="ja-JP" altLang="en-US" sz="1100"/>
            <a:t>民間団体等</a:t>
          </a:r>
          <a:endParaRPr kumimoji="1" lang="en-US" altLang="ja-JP" sz="1100"/>
        </a:p>
        <a:p>
          <a:pPr algn="l"/>
          <a:r>
            <a:rPr kumimoji="1" lang="ja-JP" altLang="en-US" sz="1100"/>
            <a:t>（</a:t>
          </a:r>
          <a:r>
            <a:rPr kumimoji="1" lang="en-US" altLang="ja-JP" sz="1100"/>
            <a:t>2</a:t>
          </a:r>
          <a:r>
            <a:rPr kumimoji="1" lang="ja-JP" altLang="en-US" sz="1100"/>
            <a:t>団体</a:t>
          </a:r>
          <a:r>
            <a:rPr kumimoji="1" lang="en-US" altLang="ja-JP" sz="1100">
              <a:solidFill>
                <a:sysClr val="windowText" lastClr="000000"/>
              </a:solidFill>
            </a:rPr>
            <a:t>3.6</a:t>
          </a:r>
          <a:r>
            <a:rPr kumimoji="1" lang="ja-JP" altLang="en-US" sz="1100">
              <a:solidFill>
                <a:sysClr val="windowText" lastClr="000000"/>
              </a:solidFill>
            </a:rPr>
            <a:t>百万円</a:t>
          </a:r>
          <a:r>
            <a:rPr kumimoji="1" lang="ja-JP" altLang="en-US" sz="1100"/>
            <a:t>）</a:t>
          </a:r>
          <a:endParaRPr kumimoji="1" lang="en-US" altLang="ja-JP" sz="1100"/>
        </a:p>
      </xdr:txBody>
    </xdr:sp>
    <xdr:clientData/>
  </xdr:twoCellAnchor>
  <xdr:twoCellAnchor>
    <xdr:from>
      <xdr:col>36</xdr:col>
      <xdr:colOff>88900</xdr:colOff>
      <xdr:row>741</xdr:row>
      <xdr:rowOff>304800</xdr:rowOff>
    </xdr:from>
    <xdr:to>
      <xdr:col>49</xdr:col>
      <xdr:colOff>101600</xdr:colOff>
      <xdr:row>744</xdr:row>
      <xdr:rowOff>152400</xdr:rowOff>
    </xdr:to>
    <xdr:grpSp>
      <xdr:nvGrpSpPr>
        <xdr:cNvPr id="6" name="グループ化 5">
          <a:extLst>
            <a:ext uri="{FF2B5EF4-FFF2-40B4-BE49-F238E27FC236}">
              <a16:creationId xmlns:a16="http://schemas.microsoft.com/office/drawing/2014/main" id="{778B7886-1F03-4550-A7B0-4220672A9228}"/>
            </a:ext>
          </a:extLst>
        </xdr:cNvPr>
        <xdr:cNvGrpSpPr/>
      </xdr:nvGrpSpPr>
      <xdr:grpSpPr>
        <a:xfrm>
          <a:off x="7289800" y="54187725"/>
          <a:ext cx="2613025" cy="904875"/>
          <a:chOff x="7112000" y="53581300"/>
          <a:chExt cx="2476500" cy="914400"/>
        </a:xfrm>
      </xdr:grpSpPr>
      <xdr:sp macro="" textlink="">
        <xdr:nvSpPr>
          <xdr:cNvPr id="7" name="テキスト ボックス 6">
            <a:extLst>
              <a:ext uri="{FF2B5EF4-FFF2-40B4-BE49-F238E27FC236}">
                <a16:creationId xmlns:a16="http://schemas.microsoft.com/office/drawing/2014/main" id="{B7454FDE-49C2-408F-B635-9846AB55D37C}"/>
              </a:ext>
            </a:extLst>
          </xdr:cNvPr>
          <xdr:cNvSpPr txBox="1"/>
        </xdr:nvSpPr>
        <xdr:spPr>
          <a:xfrm>
            <a:off x="7112000" y="53581300"/>
            <a:ext cx="247650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諸謝金　　　　</a:t>
            </a:r>
            <a:r>
              <a:rPr kumimoji="1" lang="en-US" altLang="ja-JP" sz="1100">
                <a:solidFill>
                  <a:schemeClr val="tx1"/>
                </a:solidFill>
              </a:rPr>
              <a:t>0.5</a:t>
            </a:r>
            <a:r>
              <a:rPr kumimoji="1" lang="ja-JP" altLang="en-US" sz="1100"/>
              <a:t>百万円</a:t>
            </a:r>
            <a:br>
              <a:rPr kumimoji="1" lang="en-US" altLang="ja-JP" sz="1100"/>
            </a:br>
            <a:r>
              <a:rPr kumimoji="1" lang="ja-JP" altLang="en-US" sz="1100"/>
              <a:t>職員旅費　 　</a:t>
            </a:r>
            <a:r>
              <a:rPr kumimoji="1" lang="en-US" altLang="ja-JP" sz="1100"/>
              <a:t>0.4</a:t>
            </a:r>
            <a:r>
              <a:rPr kumimoji="1" lang="ja-JP" altLang="en-US" sz="1100"/>
              <a:t>百万円</a:t>
            </a:r>
            <a:endParaRPr kumimoji="1" lang="en-US" altLang="ja-JP" sz="1100"/>
          </a:p>
          <a:p>
            <a:pPr algn="l"/>
            <a:r>
              <a:rPr kumimoji="1" lang="ja-JP" altLang="en-US" sz="1100"/>
              <a:t>委員等旅費　</a:t>
            </a:r>
            <a:r>
              <a:rPr kumimoji="1" lang="en-US" altLang="ja-JP" sz="1100"/>
              <a:t>0.4</a:t>
            </a:r>
            <a:r>
              <a:rPr kumimoji="1" lang="ja-JP" altLang="en-US" sz="1100"/>
              <a:t>百万円</a:t>
            </a:r>
            <a:endParaRPr kumimoji="1" lang="en-US" altLang="ja-JP" sz="1100"/>
          </a:p>
          <a:p>
            <a:pPr algn="l"/>
            <a:r>
              <a:rPr kumimoji="1" lang="ja-JP" altLang="en-US" sz="1100"/>
              <a:t>庁費　　　　　  </a:t>
            </a:r>
            <a:r>
              <a:rPr kumimoji="1" lang="en-US" altLang="ja-JP" sz="1100"/>
              <a:t>9.8</a:t>
            </a:r>
            <a:r>
              <a:rPr kumimoji="1" lang="ja-JP" altLang="en-US" sz="1100"/>
              <a:t>百万円　　　を含む</a:t>
            </a:r>
            <a:endParaRPr kumimoji="1" lang="en-US" altLang="ja-JP" sz="1100"/>
          </a:p>
        </xdr:txBody>
      </xdr:sp>
      <xdr:sp macro="" textlink="">
        <xdr:nvSpPr>
          <xdr:cNvPr id="8" name="右大かっこ 7">
            <a:extLst>
              <a:ext uri="{FF2B5EF4-FFF2-40B4-BE49-F238E27FC236}">
                <a16:creationId xmlns:a16="http://schemas.microsoft.com/office/drawing/2014/main" id="{9B15F5E8-0B79-4E05-9582-3E1BBF16E1D7}"/>
              </a:ext>
            </a:extLst>
          </xdr:cNvPr>
          <xdr:cNvSpPr/>
        </xdr:nvSpPr>
        <xdr:spPr>
          <a:xfrm>
            <a:off x="8689351" y="53632100"/>
            <a:ext cx="45719" cy="7112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88900</xdr:colOff>
      <xdr:row>744</xdr:row>
      <xdr:rowOff>342900</xdr:rowOff>
    </xdr:from>
    <xdr:to>
      <xdr:col>39</xdr:col>
      <xdr:colOff>139700</xdr:colOff>
      <xdr:row>747</xdr:row>
      <xdr:rowOff>0</xdr:rowOff>
    </xdr:to>
    <xdr:sp macro="" textlink="">
      <xdr:nvSpPr>
        <xdr:cNvPr id="9" name="大かっこ 8">
          <a:extLst>
            <a:ext uri="{FF2B5EF4-FFF2-40B4-BE49-F238E27FC236}">
              <a16:creationId xmlns:a16="http://schemas.microsoft.com/office/drawing/2014/main" id="{1C902154-6049-4390-BBEB-792B55B3AB13}"/>
            </a:ext>
          </a:extLst>
        </xdr:cNvPr>
        <xdr:cNvSpPr/>
      </xdr:nvSpPr>
      <xdr:spPr>
        <a:xfrm>
          <a:off x="3489325" y="55616475"/>
          <a:ext cx="4451350" cy="714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152400</xdr:colOff>
      <xdr:row>745</xdr:row>
      <xdr:rowOff>127000</xdr:rowOff>
    </xdr:from>
    <xdr:to>
      <xdr:col>39</xdr:col>
      <xdr:colOff>88900</xdr:colOff>
      <xdr:row>746</xdr:row>
      <xdr:rowOff>292100</xdr:rowOff>
    </xdr:to>
    <xdr:sp macro="" textlink="">
      <xdr:nvSpPr>
        <xdr:cNvPr id="10" name="テキスト ボックス 9">
          <a:extLst>
            <a:ext uri="{FF2B5EF4-FFF2-40B4-BE49-F238E27FC236}">
              <a16:creationId xmlns:a16="http://schemas.microsoft.com/office/drawing/2014/main" id="{6BFA1204-E120-43B8-8859-08CAFC63A08A}"/>
            </a:ext>
          </a:extLst>
        </xdr:cNvPr>
        <xdr:cNvSpPr txBox="1"/>
      </xdr:nvSpPr>
      <xdr:spPr>
        <a:xfrm>
          <a:off x="3552825" y="55753000"/>
          <a:ext cx="4337050" cy="517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学識経験者、青少年団体関係者等で構成される技術審査委員会を設置し、委託事業の採択をはじめ本事業の推進方策等を検討。</a:t>
          </a:r>
        </a:p>
      </xdr:txBody>
    </xdr:sp>
    <xdr:clientData/>
  </xdr:twoCellAnchor>
  <xdr:twoCellAnchor>
    <xdr:from>
      <xdr:col>28</xdr:col>
      <xdr:colOff>0</xdr:colOff>
      <xdr:row>743</xdr:row>
      <xdr:rowOff>177800</xdr:rowOff>
    </xdr:from>
    <xdr:to>
      <xdr:col>28</xdr:col>
      <xdr:colOff>0</xdr:colOff>
      <xdr:row>745</xdr:row>
      <xdr:rowOff>0</xdr:rowOff>
    </xdr:to>
    <xdr:cxnSp macro="">
      <xdr:nvCxnSpPr>
        <xdr:cNvPr id="11" name="直線コネクタ 10">
          <a:extLst>
            <a:ext uri="{FF2B5EF4-FFF2-40B4-BE49-F238E27FC236}">
              <a16:creationId xmlns:a16="http://schemas.microsoft.com/office/drawing/2014/main" id="{56B1F119-98A3-4014-9A8F-39D8D0B1AA6B}"/>
            </a:ext>
          </a:extLst>
        </xdr:cNvPr>
        <xdr:cNvCxnSpPr>
          <a:stCxn id="3" idx="2"/>
        </xdr:cNvCxnSpPr>
      </xdr:nvCxnSpPr>
      <xdr:spPr>
        <a:xfrm>
          <a:off x="5600700" y="55098950"/>
          <a:ext cx="0" cy="527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747</xdr:row>
      <xdr:rowOff>12700</xdr:rowOff>
    </xdr:from>
    <xdr:to>
      <xdr:col>28</xdr:col>
      <xdr:colOff>0</xdr:colOff>
      <xdr:row>747</xdr:row>
      <xdr:rowOff>342900</xdr:rowOff>
    </xdr:to>
    <xdr:cxnSp macro="">
      <xdr:nvCxnSpPr>
        <xdr:cNvPr id="12" name="直線コネクタ 11">
          <a:extLst>
            <a:ext uri="{FF2B5EF4-FFF2-40B4-BE49-F238E27FC236}">
              <a16:creationId xmlns:a16="http://schemas.microsoft.com/office/drawing/2014/main" id="{B37D0C1A-F8EB-4C70-A31A-2EBBA2F2DC85}"/>
            </a:ext>
          </a:extLst>
        </xdr:cNvPr>
        <xdr:cNvCxnSpPr/>
      </xdr:nvCxnSpPr>
      <xdr:spPr>
        <a:xfrm>
          <a:off x="5600700" y="5634355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748</xdr:row>
      <xdr:rowOff>0</xdr:rowOff>
    </xdr:from>
    <xdr:to>
      <xdr:col>41</xdr:col>
      <xdr:colOff>25400</xdr:colOff>
      <xdr:row>748</xdr:row>
      <xdr:rowOff>0</xdr:rowOff>
    </xdr:to>
    <xdr:cxnSp macro="">
      <xdr:nvCxnSpPr>
        <xdr:cNvPr id="13" name="直線コネクタ 12">
          <a:extLst>
            <a:ext uri="{FF2B5EF4-FFF2-40B4-BE49-F238E27FC236}">
              <a16:creationId xmlns:a16="http://schemas.microsoft.com/office/drawing/2014/main" id="{2A8C6E45-87D7-49FA-96A3-248888BA2A6B}"/>
            </a:ext>
          </a:extLst>
        </xdr:cNvPr>
        <xdr:cNvCxnSpPr/>
      </xdr:nvCxnSpPr>
      <xdr:spPr>
        <a:xfrm>
          <a:off x="3190875" y="64893825"/>
          <a:ext cx="50355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180975</xdr:colOff>
      <xdr:row>748</xdr:row>
      <xdr:rowOff>9525</xdr:rowOff>
    </xdr:from>
    <xdr:to>
      <xdr:col>15</xdr:col>
      <xdr:colOff>180975</xdr:colOff>
      <xdr:row>748</xdr:row>
      <xdr:rowOff>339725</xdr:rowOff>
    </xdr:to>
    <xdr:cxnSp macro="">
      <xdr:nvCxnSpPr>
        <xdr:cNvPr id="14" name="直線コネクタ 13">
          <a:extLst>
            <a:ext uri="{FF2B5EF4-FFF2-40B4-BE49-F238E27FC236}">
              <a16:creationId xmlns:a16="http://schemas.microsoft.com/office/drawing/2014/main" id="{4EF38DCB-9A54-47F2-99FE-B990019B39BC}"/>
            </a:ext>
          </a:extLst>
        </xdr:cNvPr>
        <xdr:cNvCxnSpPr/>
      </xdr:nvCxnSpPr>
      <xdr:spPr>
        <a:xfrm>
          <a:off x="3181350" y="6490335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12700</xdr:colOff>
      <xdr:row>748</xdr:row>
      <xdr:rowOff>0</xdr:rowOff>
    </xdr:from>
    <xdr:to>
      <xdr:col>41</xdr:col>
      <xdr:colOff>12700</xdr:colOff>
      <xdr:row>748</xdr:row>
      <xdr:rowOff>330200</xdr:rowOff>
    </xdr:to>
    <xdr:cxnSp macro="">
      <xdr:nvCxnSpPr>
        <xdr:cNvPr id="15" name="直線コネクタ 14">
          <a:extLst>
            <a:ext uri="{FF2B5EF4-FFF2-40B4-BE49-F238E27FC236}">
              <a16:creationId xmlns:a16="http://schemas.microsoft.com/office/drawing/2014/main" id="{E9B1F4C2-831D-4781-8F38-5E49477BCFF7}"/>
            </a:ext>
          </a:extLst>
        </xdr:cNvPr>
        <xdr:cNvCxnSpPr/>
      </xdr:nvCxnSpPr>
      <xdr:spPr>
        <a:xfrm>
          <a:off x="8213725" y="56683275"/>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133350</xdr:colOff>
      <xdr:row>749</xdr:row>
      <xdr:rowOff>12700</xdr:rowOff>
    </xdr:from>
    <xdr:to>
      <xdr:col>48</xdr:col>
      <xdr:colOff>9525</xdr:colOff>
      <xdr:row>750</xdr:row>
      <xdr:rowOff>12700</xdr:rowOff>
    </xdr:to>
    <xdr:sp macro="" textlink="">
      <xdr:nvSpPr>
        <xdr:cNvPr id="16" name="テキスト ボックス 15">
          <a:extLst>
            <a:ext uri="{FF2B5EF4-FFF2-40B4-BE49-F238E27FC236}">
              <a16:creationId xmlns:a16="http://schemas.microsoft.com/office/drawing/2014/main" id="{372798B1-BE28-43AB-8249-9F1C9DE2F26E}"/>
            </a:ext>
          </a:extLst>
        </xdr:cNvPr>
        <xdr:cNvSpPr txBox="1"/>
      </xdr:nvSpPr>
      <xdr:spPr>
        <a:xfrm>
          <a:off x="6934200" y="65258950"/>
          <a:ext cx="2676525" cy="352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t>
          </a:r>
          <a:r>
            <a:rPr kumimoji="1" lang="ja-JP" altLang="en-US" sz="1100"/>
            <a:t>自己肯定感プロジェクトの実施</a:t>
          </a:r>
          <a:r>
            <a:rPr kumimoji="1" lang="en-US" altLang="ja-JP" sz="1100"/>
            <a:t>】</a:t>
          </a:r>
        </a:p>
      </xdr:txBody>
    </xdr:sp>
    <xdr:clientData/>
  </xdr:twoCellAnchor>
  <xdr:twoCellAnchor>
    <xdr:from>
      <xdr:col>15</xdr:col>
      <xdr:colOff>190500</xdr:colOff>
      <xdr:row>750</xdr:row>
      <xdr:rowOff>9525</xdr:rowOff>
    </xdr:from>
    <xdr:to>
      <xdr:col>15</xdr:col>
      <xdr:colOff>190500</xdr:colOff>
      <xdr:row>750</xdr:row>
      <xdr:rowOff>339725</xdr:rowOff>
    </xdr:to>
    <xdr:cxnSp macro="">
      <xdr:nvCxnSpPr>
        <xdr:cNvPr id="17" name="直線コネクタ 16">
          <a:extLst>
            <a:ext uri="{FF2B5EF4-FFF2-40B4-BE49-F238E27FC236}">
              <a16:creationId xmlns:a16="http://schemas.microsoft.com/office/drawing/2014/main" id="{6D7ADA91-A586-4770-8DC1-FAFAC836E1EA}"/>
            </a:ext>
          </a:extLst>
        </xdr:cNvPr>
        <xdr:cNvCxnSpPr/>
      </xdr:nvCxnSpPr>
      <xdr:spPr>
        <a:xfrm>
          <a:off x="3190875" y="6560820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750</xdr:row>
      <xdr:rowOff>12700</xdr:rowOff>
    </xdr:from>
    <xdr:to>
      <xdr:col>41</xdr:col>
      <xdr:colOff>0</xdr:colOff>
      <xdr:row>752</xdr:row>
      <xdr:rowOff>12700</xdr:rowOff>
    </xdr:to>
    <xdr:cxnSp macro="">
      <xdr:nvCxnSpPr>
        <xdr:cNvPr id="18" name="直線コネクタ 17">
          <a:extLst>
            <a:ext uri="{FF2B5EF4-FFF2-40B4-BE49-F238E27FC236}">
              <a16:creationId xmlns:a16="http://schemas.microsoft.com/office/drawing/2014/main" id="{0FBA1229-50ED-4933-AFE3-14ED0BDF303D}"/>
            </a:ext>
          </a:extLst>
        </xdr:cNvPr>
        <xdr:cNvCxnSpPr/>
      </xdr:nvCxnSpPr>
      <xdr:spPr>
        <a:xfrm>
          <a:off x="8201025" y="57400825"/>
          <a:ext cx="0" cy="704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751</xdr:row>
      <xdr:rowOff>0</xdr:rowOff>
    </xdr:from>
    <xdr:to>
      <xdr:col>24</xdr:col>
      <xdr:colOff>12700</xdr:colOff>
      <xdr:row>751</xdr:row>
      <xdr:rowOff>12700</xdr:rowOff>
    </xdr:to>
    <xdr:cxnSp macro="">
      <xdr:nvCxnSpPr>
        <xdr:cNvPr id="19" name="直線コネクタ 18">
          <a:extLst>
            <a:ext uri="{FF2B5EF4-FFF2-40B4-BE49-F238E27FC236}">
              <a16:creationId xmlns:a16="http://schemas.microsoft.com/office/drawing/2014/main" id="{C3EA05B3-EDBE-4479-941E-52D2374D42C6}"/>
            </a:ext>
          </a:extLst>
        </xdr:cNvPr>
        <xdr:cNvCxnSpPr/>
      </xdr:nvCxnSpPr>
      <xdr:spPr>
        <a:xfrm>
          <a:off x="1612900" y="57740550"/>
          <a:ext cx="3200400" cy="12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751</xdr:row>
      <xdr:rowOff>0</xdr:rowOff>
    </xdr:from>
    <xdr:to>
      <xdr:col>8</xdr:col>
      <xdr:colOff>12700</xdr:colOff>
      <xdr:row>751</xdr:row>
      <xdr:rowOff>330200</xdr:rowOff>
    </xdr:to>
    <xdr:cxnSp macro="">
      <xdr:nvCxnSpPr>
        <xdr:cNvPr id="20" name="直線コネクタ 19">
          <a:extLst>
            <a:ext uri="{FF2B5EF4-FFF2-40B4-BE49-F238E27FC236}">
              <a16:creationId xmlns:a16="http://schemas.microsoft.com/office/drawing/2014/main" id="{40C00160-70DB-4F64-AFAE-ED81400753B8}"/>
            </a:ext>
          </a:extLst>
        </xdr:cNvPr>
        <xdr:cNvCxnSpPr/>
      </xdr:nvCxnSpPr>
      <xdr:spPr>
        <a:xfrm>
          <a:off x="1612900" y="5774055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751</xdr:row>
      <xdr:rowOff>12700</xdr:rowOff>
    </xdr:from>
    <xdr:to>
      <xdr:col>24</xdr:col>
      <xdr:colOff>0</xdr:colOff>
      <xdr:row>751</xdr:row>
      <xdr:rowOff>342900</xdr:rowOff>
    </xdr:to>
    <xdr:cxnSp macro="">
      <xdr:nvCxnSpPr>
        <xdr:cNvPr id="21" name="直線コネクタ 20">
          <a:extLst>
            <a:ext uri="{FF2B5EF4-FFF2-40B4-BE49-F238E27FC236}">
              <a16:creationId xmlns:a16="http://schemas.microsoft.com/office/drawing/2014/main" id="{BF300D71-DEA6-4F9B-BDE2-39783C916516}"/>
            </a:ext>
          </a:extLst>
        </xdr:cNvPr>
        <xdr:cNvCxnSpPr/>
      </xdr:nvCxnSpPr>
      <xdr:spPr>
        <a:xfrm>
          <a:off x="4800600" y="5775325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752</xdr:row>
      <xdr:rowOff>12700</xdr:rowOff>
    </xdr:from>
    <xdr:to>
      <xdr:col>16</xdr:col>
      <xdr:colOff>139700</xdr:colOff>
      <xdr:row>753</xdr:row>
      <xdr:rowOff>203200</xdr:rowOff>
    </xdr:to>
    <xdr:sp macro="" textlink="">
      <xdr:nvSpPr>
        <xdr:cNvPr id="22" name="テキスト ボックス 21">
          <a:extLst>
            <a:ext uri="{FF2B5EF4-FFF2-40B4-BE49-F238E27FC236}">
              <a16:creationId xmlns:a16="http://schemas.microsoft.com/office/drawing/2014/main" id="{256233A2-0A8B-4C40-8522-78CA2A29AF28}"/>
            </a:ext>
          </a:extLst>
        </xdr:cNvPr>
        <xdr:cNvSpPr txBox="1"/>
      </xdr:nvSpPr>
      <xdr:spPr>
        <a:xfrm>
          <a:off x="1400175" y="58105675"/>
          <a:ext cx="19399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100"/>
        </a:p>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19</xdr:col>
      <xdr:colOff>190500</xdr:colOff>
      <xdr:row>752</xdr:row>
      <xdr:rowOff>12700</xdr:rowOff>
    </xdr:from>
    <xdr:to>
      <xdr:col>31</xdr:col>
      <xdr:colOff>0</xdr:colOff>
      <xdr:row>753</xdr:row>
      <xdr:rowOff>203200</xdr:rowOff>
    </xdr:to>
    <xdr:sp macro="" textlink="">
      <xdr:nvSpPr>
        <xdr:cNvPr id="23" name="テキスト ボックス 22">
          <a:extLst>
            <a:ext uri="{FF2B5EF4-FFF2-40B4-BE49-F238E27FC236}">
              <a16:creationId xmlns:a16="http://schemas.microsoft.com/office/drawing/2014/main" id="{FD172A8D-BFF2-472A-8B52-4845FC665F27}"/>
            </a:ext>
          </a:extLst>
        </xdr:cNvPr>
        <xdr:cNvSpPr txBox="1"/>
      </xdr:nvSpPr>
      <xdr:spPr>
        <a:xfrm>
          <a:off x="3990975" y="58105675"/>
          <a:ext cx="2209800"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100"/>
        </a:p>
        <a:p>
          <a:pPr algn="l"/>
          <a:r>
            <a:rPr kumimoji="1" lang="en-US" altLang="ja-JP" sz="1100"/>
            <a:t>【</a:t>
          </a:r>
          <a:r>
            <a:rPr kumimoji="1" lang="ja-JP" altLang="en-US" sz="1100"/>
            <a:t>一般競争契約（総合評価）</a:t>
          </a:r>
          <a:r>
            <a:rPr kumimoji="1" lang="en-US" altLang="ja-JP" sz="1100"/>
            <a:t>】</a:t>
          </a:r>
        </a:p>
      </xdr:txBody>
    </xdr:sp>
    <xdr:clientData/>
  </xdr:twoCellAnchor>
  <xdr:twoCellAnchor>
    <xdr:from>
      <xdr:col>36</xdr:col>
      <xdr:colOff>190500</xdr:colOff>
      <xdr:row>752</xdr:row>
      <xdr:rowOff>25400</xdr:rowOff>
    </xdr:from>
    <xdr:to>
      <xdr:col>47</xdr:col>
      <xdr:colOff>12700</xdr:colOff>
      <xdr:row>753</xdr:row>
      <xdr:rowOff>215900</xdr:rowOff>
    </xdr:to>
    <xdr:sp macro="" textlink="">
      <xdr:nvSpPr>
        <xdr:cNvPr id="24" name="テキスト ボックス 23">
          <a:extLst>
            <a:ext uri="{FF2B5EF4-FFF2-40B4-BE49-F238E27FC236}">
              <a16:creationId xmlns:a16="http://schemas.microsoft.com/office/drawing/2014/main" id="{A98C1B2B-AB85-406D-8211-33CDF31EEEB4}"/>
            </a:ext>
          </a:extLst>
        </xdr:cNvPr>
        <xdr:cNvSpPr txBox="1"/>
      </xdr:nvSpPr>
      <xdr:spPr>
        <a:xfrm>
          <a:off x="7391400" y="58118375"/>
          <a:ext cx="202247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100"/>
        </a:p>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20</xdr:col>
      <xdr:colOff>0</xdr:colOff>
      <xdr:row>753</xdr:row>
      <xdr:rowOff>304800</xdr:rowOff>
    </xdr:from>
    <xdr:to>
      <xdr:col>28</xdr:col>
      <xdr:colOff>177800</xdr:colOff>
      <xdr:row>757</xdr:row>
      <xdr:rowOff>0</xdr:rowOff>
    </xdr:to>
    <xdr:sp macro="" textlink="">
      <xdr:nvSpPr>
        <xdr:cNvPr id="25" name="テキスト ボックス 24">
          <a:extLst>
            <a:ext uri="{FF2B5EF4-FFF2-40B4-BE49-F238E27FC236}">
              <a16:creationId xmlns:a16="http://schemas.microsoft.com/office/drawing/2014/main" id="{48415805-E78A-4A8C-B183-08529FA7A2AB}"/>
            </a:ext>
          </a:extLst>
        </xdr:cNvPr>
        <xdr:cNvSpPr txBox="1"/>
      </xdr:nvSpPr>
      <xdr:spPr>
        <a:xfrm>
          <a:off x="4000500" y="58750200"/>
          <a:ext cx="1778000" cy="1419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青少年の体験活動の推進に関する調査研究</a:t>
          </a:r>
          <a:endParaRPr kumimoji="1" lang="en-US" altLang="ja-JP" sz="1100"/>
        </a:p>
        <a:p>
          <a:pPr algn="l"/>
          <a:endParaRPr kumimoji="1" lang="en-US" altLang="ja-JP" sz="1100"/>
        </a:p>
        <a:p>
          <a:pPr algn="l"/>
          <a:r>
            <a:rPr kumimoji="1" lang="ja-JP" altLang="en-US" sz="1100"/>
            <a:t>アオイ環境株式会社</a:t>
          </a:r>
          <a:endParaRPr kumimoji="1" lang="en-US" altLang="ja-JP" sz="1100"/>
        </a:p>
        <a:p>
          <a:pPr algn="l"/>
          <a:r>
            <a:rPr kumimoji="1" lang="ja-JP" altLang="en-US" sz="1100"/>
            <a:t>（</a:t>
          </a:r>
          <a:r>
            <a:rPr kumimoji="1" lang="en-US" altLang="ja-JP" sz="1100"/>
            <a:t>7.3</a:t>
          </a:r>
          <a:r>
            <a:rPr kumimoji="1" lang="ja-JP" altLang="en-US" sz="1100"/>
            <a:t>百万円）</a:t>
          </a:r>
          <a:endParaRPr kumimoji="1" lang="en-US" altLang="ja-JP" sz="1100"/>
        </a:p>
      </xdr:txBody>
    </xdr:sp>
    <xdr:clientData/>
  </xdr:twoCellAnchor>
  <xdr:twoCellAnchor>
    <xdr:from>
      <xdr:col>36</xdr:col>
      <xdr:colOff>120650</xdr:colOff>
      <xdr:row>753</xdr:row>
      <xdr:rowOff>276225</xdr:rowOff>
    </xdr:from>
    <xdr:to>
      <xdr:col>45</xdr:col>
      <xdr:colOff>85725</xdr:colOff>
      <xdr:row>756</xdr:row>
      <xdr:rowOff>638175</xdr:rowOff>
    </xdr:to>
    <xdr:sp macro="" textlink="">
      <xdr:nvSpPr>
        <xdr:cNvPr id="26" name="テキスト ボックス 25">
          <a:extLst>
            <a:ext uri="{FF2B5EF4-FFF2-40B4-BE49-F238E27FC236}">
              <a16:creationId xmlns:a16="http://schemas.microsoft.com/office/drawing/2014/main" id="{6F278947-5F4E-4AAA-B02A-FFBF01A49F04}"/>
            </a:ext>
          </a:extLst>
        </xdr:cNvPr>
        <xdr:cNvSpPr txBox="1"/>
      </xdr:nvSpPr>
      <xdr:spPr>
        <a:xfrm>
          <a:off x="7321550" y="66932175"/>
          <a:ext cx="1765300" cy="1419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C.</a:t>
          </a:r>
          <a:r>
            <a:rPr kumimoji="1" lang="ja-JP" altLang="en-US" sz="1100"/>
            <a:t>自己肯定感プロジェクトの実施</a:t>
          </a:r>
          <a:endParaRPr kumimoji="1" lang="en-US" altLang="ja-JP" sz="1100"/>
        </a:p>
        <a:p>
          <a:pPr algn="l"/>
          <a:endParaRPr kumimoji="1" lang="en-US" altLang="ja-JP" sz="1100"/>
        </a:p>
        <a:p>
          <a:pPr algn="l"/>
          <a:r>
            <a:rPr kumimoji="1" lang="ja-JP" altLang="en-US" sz="1100"/>
            <a:t>都道府県等</a:t>
          </a:r>
          <a:endParaRPr kumimoji="1" lang="en-US" altLang="ja-JP" sz="1100"/>
        </a:p>
        <a:p>
          <a:pPr algn="l"/>
          <a:r>
            <a:rPr kumimoji="1" lang="ja-JP" altLang="en-US" sz="1100"/>
            <a:t>（</a:t>
          </a:r>
          <a:r>
            <a:rPr kumimoji="1" lang="en-US" altLang="ja-JP" sz="1100"/>
            <a:t>8</a:t>
          </a:r>
          <a:r>
            <a:rPr kumimoji="1" lang="ja-JP" altLang="en-US" sz="1100"/>
            <a:t>団体</a:t>
          </a:r>
          <a:r>
            <a:rPr kumimoji="1" lang="en-US" altLang="ja-JP" sz="1100"/>
            <a:t>8.7</a:t>
          </a:r>
          <a:r>
            <a:rPr kumimoji="1" lang="ja-JP" altLang="en-US" sz="1100"/>
            <a:t>百万円）</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909" zoomScaleNormal="75" zoomScaleSheetLayoutView="100" zoomScalePageLayoutView="85" workbookViewId="0">
      <selection activeCell="AY712" sqref="A712:XFD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40</v>
      </c>
      <c r="AT2" s="220"/>
      <c r="AU2" s="220"/>
      <c r="AV2" s="52" t="str">
        <f>IF(AW2="", "", "-")</f>
        <v/>
      </c>
      <c r="AW2" s="398"/>
      <c r="AX2" s="398"/>
    </row>
    <row r="3" spans="1:50" ht="21" customHeight="1" thickBot="1" x14ac:dyDescent="0.2">
      <c r="A3" s="527" t="s">
        <v>539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574</v>
      </c>
      <c r="AK3" s="529"/>
      <c r="AL3" s="529"/>
      <c r="AM3" s="529"/>
      <c r="AN3" s="529"/>
      <c r="AO3" s="529"/>
      <c r="AP3" s="529"/>
      <c r="AQ3" s="529"/>
      <c r="AR3" s="529"/>
      <c r="AS3" s="529"/>
      <c r="AT3" s="529"/>
      <c r="AU3" s="529"/>
      <c r="AV3" s="529"/>
      <c r="AW3" s="529"/>
      <c r="AX3" s="24" t="s">
        <v>65</v>
      </c>
    </row>
    <row r="4" spans="1:50" ht="24.75" customHeight="1" x14ac:dyDescent="0.15">
      <c r="A4" s="730" t="s">
        <v>25</v>
      </c>
      <c r="B4" s="731"/>
      <c r="C4" s="731"/>
      <c r="D4" s="731"/>
      <c r="E4" s="731"/>
      <c r="F4" s="731"/>
      <c r="G4" s="706" t="s">
        <v>616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617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575</v>
      </c>
      <c r="H5" s="563"/>
      <c r="I5" s="563"/>
      <c r="J5" s="563"/>
      <c r="K5" s="563"/>
      <c r="L5" s="563"/>
      <c r="M5" s="564" t="s">
        <v>66</v>
      </c>
      <c r="N5" s="565"/>
      <c r="O5" s="565"/>
      <c r="P5" s="565"/>
      <c r="Q5" s="565"/>
      <c r="R5" s="566"/>
      <c r="S5" s="567" t="s">
        <v>576</v>
      </c>
      <c r="T5" s="563"/>
      <c r="U5" s="563"/>
      <c r="V5" s="563"/>
      <c r="W5" s="563"/>
      <c r="X5" s="568"/>
      <c r="Y5" s="722" t="s">
        <v>3</v>
      </c>
      <c r="Z5" s="723"/>
      <c r="AA5" s="723"/>
      <c r="AB5" s="723"/>
      <c r="AC5" s="723"/>
      <c r="AD5" s="724"/>
      <c r="AE5" s="725" t="s">
        <v>618</v>
      </c>
      <c r="AF5" s="725"/>
      <c r="AG5" s="725"/>
      <c r="AH5" s="725"/>
      <c r="AI5" s="725"/>
      <c r="AJ5" s="725"/>
      <c r="AK5" s="725"/>
      <c r="AL5" s="725"/>
      <c r="AM5" s="725"/>
      <c r="AN5" s="725"/>
      <c r="AO5" s="725"/>
      <c r="AP5" s="726"/>
      <c r="AQ5" s="727" t="s">
        <v>620</v>
      </c>
      <c r="AR5" s="728"/>
      <c r="AS5" s="728"/>
      <c r="AT5" s="728"/>
      <c r="AU5" s="728"/>
      <c r="AV5" s="728"/>
      <c r="AW5" s="728"/>
      <c r="AX5" s="729"/>
    </row>
    <row r="6" spans="1:50" ht="39" customHeight="1" x14ac:dyDescent="0.15">
      <c r="A6" s="732" t="s">
        <v>4</v>
      </c>
      <c r="B6" s="733"/>
      <c r="C6" s="733"/>
      <c r="D6" s="733"/>
      <c r="E6" s="733"/>
      <c r="F6" s="733"/>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84.5" customHeight="1" x14ac:dyDescent="0.15">
      <c r="A7" s="831" t="s">
        <v>22</v>
      </c>
      <c r="B7" s="832"/>
      <c r="C7" s="832"/>
      <c r="D7" s="832"/>
      <c r="E7" s="832"/>
      <c r="F7" s="833"/>
      <c r="G7" s="834" t="s">
        <v>577</v>
      </c>
      <c r="H7" s="835"/>
      <c r="I7" s="835"/>
      <c r="J7" s="835"/>
      <c r="K7" s="835"/>
      <c r="L7" s="835"/>
      <c r="M7" s="835"/>
      <c r="N7" s="835"/>
      <c r="O7" s="835"/>
      <c r="P7" s="835"/>
      <c r="Q7" s="835"/>
      <c r="R7" s="835"/>
      <c r="S7" s="835"/>
      <c r="T7" s="835"/>
      <c r="U7" s="835"/>
      <c r="V7" s="835"/>
      <c r="W7" s="835"/>
      <c r="X7" s="836"/>
      <c r="Y7" s="396" t="s">
        <v>511</v>
      </c>
      <c r="Z7" s="296"/>
      <c r="AA7" s="296"/>
      <c r="AB7" s="296"/>
      <c r="AC7" s="296"/>
      <c r="AD7" s="397"/>
      <c r="AE7" s="384" t="s">
        <v>667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378</v>
      </c>
      <c r="B8" s="832"/>
      <c r="C8" s="832"/>
      <c r="D8" s="832"/>
      <c r="E8" s="832"/>
      <c r="F8" s="833"/>
      <c r="G8" s="223" t="str">
        <f>入力規則等!A28</f>
        <v>子ども・若者育成支援、少子化社会対策、男女共同参画</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5"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76" t="s">
        <v>709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08.75" customHeight="1" x14ac:dyDescent="0.15">
      <c r="A10" s="747" t="s">
        <v>30</v>
      </c>
      <c r="B10" s="748"/>
      <c r="C10" s="748"/>
      <c r="D10" s="748"/>
      <c r="E10" s="748"/>
      <c r="F10" s="748"/>
      <c r="G10" s="680" t="s">
        <v>726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9"/>
    </row>
    <row r="13" spans="1:50" ht="21" customHeight="1" x14ac:dyDescent="0.15">
      <c r="A13" s="142"/>
      <c r="B13" s="143"/>
      <c r="C13" s="143"/>
      <c r="D13" s="143"/>
      <c r="E13" s="143"/>
      <c r="F13" s="144"/>
      <c r="G13" s="750" t="s">
        <v>6</v>
      </c>
      <c r="H13" s="751"/>
      <c r="I13" s="643" t="s">
        <v>7</v>
      </c>
      <c r="J13" s="644"/>
      <c r="K13" s="644"/>
      <c r="L13" s="644"/>
      <c r="M13" s="644"/>
      <c r="N13" s="644"/>
      <c r="O13" s="645"/>
      <c r="P13" s="108">
        <v>51</v>
      </c>
      <c r="Q13" s="109"/>
      <c r="R13" s="109"/>
      <c r="S13" s="109"/>
      <c r="T13" s="109"/>
      <c r="U13" s="109"/>
      <c r="V13" s="110"/>
      <c r="W13" s="108">
        <v>37</v>
      </c>
      <c r="X13" s="109"/>
      <c r="Y13" s="109"/>
      <c r="Z13" s="109"/>
      <c r="AA13" s="109"/>
      <c r="AB13" s="109"/>
      <c r="AC13" s="110"/>
      <c r="AD13" s="108">
        <v>37.1</v>
      </c>
      <c r="AE13" s="109"/>
      <c r="AF13" s="109"/>
      <c r="AG13" s="109"/>
      <c r="AH13" s="109"/>
      <c r="AI13" s="109"/>
      <c r="AJ13" s="110"/>
      <c r="AK13" s="108">
        <v>32</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52"/>
      <c r="H14" s="753"/>
      <c r="I14" s="579" t="s">
        <v>8</v>
      </c>
      <c r="J14" s="637"/>
      <c r="K14" s="637"/>
      <c r="L14" s="637"/>
      <c r="M14" s="637"/>
      <c r="N14" s="637"/>
      <c r="O14" s="638"/>
      <c r="P14" s="108" t="s">
        <v>568</v>
      </c>
      <c r="Q14" s="109"/>
      <c r="R14" s="109"/>
      <c r="S14" s="109"/>
      <c r="T14" s="109"/>
      <c r="U14" s="109"/>
      <c r="V14" s="110"/>
      <c r="W14" s="108" t="s">
        <v>568</v>
      </c>
      <c r="X14" s="109"/>
      <c r="Y14" s="109"/>
      <c r="Z14" s="109"/>
      <c r="AA14" s="109"/>
      <c r="AB14" s="109"/>
      <c r="AC14" s="110"/>
      <c r="AD14" s="108" t="s">
        <v>619</v>
      </c>
      <c r="AE14" s="109"/>
      <c r="AF14" s="109"/>
      <c r="AG14" s="109"/>
      <c r="AH14" s="109"/>
      <c r="AI14" s="109"/>
      <c r="AJ14" s="110"/>
      <c r="AK14" s="108" t="s">
        <v>710</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2"/>
      <c r="H15" s="753"/>
      <c r="I15" s="579" t="s">
        <v>51</v>
      </c>
      <c r="J15" s="580"/>
      <c r="K15" s="580"/>
      <c r="L15" s="580"/>
      <c r="M15" s="580"/>
      <c r="N15" s="580"/>
      <c r="O15" s="581"/>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710</v>
      </c>
      <c r="AL15" s="109"/>
      <c r="AM15" s="109"/>
      <c r="AN15" s="109"/>
      <c r="AO15" s="109"/>
      <c r="AP15" s="109"/>
      <c r="AQ15" s="110"/>
      <c r="AR15" s="108"/>
      <c r="AS15" s="109"/>
      <c r="AT15" s="109"/>
      <c r="AU15" s="109"/>
      <c r="AV15" s="109"/>
      <c r="AW15" s="109"/>
      <c r="AX15" s="636"/>
    </row>
    <row r="16" spans="1:50" ht="21" customHeight="1" x14ac:dyDescent="0.15">
      <c r="A16" s="142"/>
      <c r="B16" s="143"/>
      <c r="C16" s="143"/>
      <c r="D16" s="143"/>
      <c r="E16" s="143"/>
      <c r="F16" s="144"/>
      <c r="G16" s="752"/>
      <c r="H16" s="753"/>
      <c r="I16" s="579" t="s">
        <v>52</v>
      </c>
      <c r="J16" s="580"/>
      <c r="K16" s="580"/>
      <c r="L16" s="580"/>
      <c r="M16" s="580"/>
      <c r="N16" s="580"/>
      <c r="O16" s="581"/>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710</v>
      </c>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2"/>
      <c r="H17" s="753"/>
      <c r="I17" s="579" t="s">
        <v>50</v>
      </c>
      <c r="J17" s="637"/>
      <c r="K17" s="637"/>
      <c r="L17" s="637"/>
      <c r="M17" s="637"/>
      <c r="N17" s="637"/>
      <c r="O17" s="638"/>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710</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4"/>
      <c r="H18" s="755"/>
      <c r="I18" s="742" t="s">
        <v>20</v>
      </c>
      <c r="J18" s="743"/>
      <c r="K18" s="743"/>
      <c r="L18" s="743"/>
      <c r="M18" s="743"/>
      <c r="N18" s="743"/>
      <c r="O18" s="744"/>
      <c r="P18" s="114">
        <f>SUM(P13:V17)</f>
        <v>51</v>
      </c>
      <c r="Q18" s="115"/>
      <c r="R18" s="115"/>
      <c r="S18" s="115"/>
      <c r="T18" s="115"/>
      <c r="U18" s="115"/>
      <c r="V18" s="116"/>
      <c r="W18" s="114">
        <f>SUM(W13:AC17)</f>
        <v>37</v>
      </c>
      <c r="X18" s="115"/>
      <c r="Y18" s="115"/>
      <c r="Z18" s="115"/>
      <c r="AA18" s="115"/>
      <c r="AB18" s="115"/>
      <c r="AC18" s="116"/>
      <c r="AD18" s="114">
        <f>SUM(AD13:AJ17)</f>
        <v>37.1</v>
      </c>
      <c r="AE18" s="115"/>
      <c r="AF18" s="115"/>
      <c r="AG18" s="115"/>
      <c r="AH18" s="115"/>
      <c r="AI18" s="115"/>
      <c r="AJ18" s="116"/>
      <c r="AK18" s="114">
        <f>SUM(AK13:AQ17)</f>
        <v>32</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38</v>
      </c>
      <c r="Q19" s="109"/>
      <c r="R19" s="109"/>
      <c r="S19" s="109"/>
      <c r="T19" s="109"/>
      <c r="U19" s="109"/>
      <c r="V19" s="110"/>
      <c r="W19" s="108">
        <v>33</v>
      </c>
      <c r="X19" s="109"/>
      <c r="Y19" s="109"/>
      <c r="Z19" s="109"/>
      <c r="AA19" s="109"/>
      <c r="AB19" s="109"/>
      <c r="AC19" s="110"/>
      <c r="AD19" s="108">
        <v>30.6</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0.74509803921568629</v>
      </c>
      <c r="Q20" s="543"/>
      <c r="R20" s="543"/>
      <c r="S20" s="543"/>
      <c r="T20" s="543"/>
      <c r="U20" s="543"/>
      <c r="V20" s="543"/>
      <c r="W20" s="543">
        <f t="shared" ref="W20" si="0">IF(W18=0, "-", SUM(W19)/W18)</f>
        <v>0.89189189189189189</v>
      </c>
      <c r="X20" s="543"/>
      <c r="Y20" s="543"/>
      <c r="Z20" s="543"/>
      <c r="AA20" s="543"/>
      <c r="AB20" s="543"/>
      <c r="AC20" s="543"/>
      <c r="AD20" s="543">
        <f t="shared" ref="AD20" si="1">IF(AD18=0, "-", SUM(AD19)/AD18)</f>
        <v>0.82479784366576825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6" t="s">
        <v>477</v>
      </c>
      <c r="H21" s="937"/>
      <c r="I21" s="937"/>
      <c r="J21" s="937"/>
      <c r="K21" s="937"/>
      <c r="L21" s="937"/>
      <c r="M21" s="937"/>
      <c r="N21" s="937"/>
      <c r="O21" s="937"/>
      <c r="P21" s="543">
        <f>IF(P19=0, "-", SUM(P19)/SUM(P13,P14))</f>
        <v>0.74509803921568629</v>
      </c>
      <c r="Q21" s="543"/>
      <c r="R21" s="543"/>
      <c r="S21" s="543"/>
      <c r="T21" s="543"/>
      <c r="U21" s="543"/>
      <c r="V21" s="543"/>
      <c r="W21" s="543">
        <f t="shared" ref="W21" si="2">IF(W19=0, "-", SUM(W19)/SUM(W13,W14))</f>
        <v>0.89189189189189189</v>
      </c>
      <c r="X21" s="543"/>
      <c r="Y21" s="543"/>
      <c r="Z21" s="543"/>
      <c r="AA21" s="543"/>
      <c r="AB21" s="543"/>
      <c r="AC21" s="543"/>
      <c r="AD21" s="543">
        <f t="shared" ref="AD21" si="3">IF(AD19=0, "-", SUM(AD19)/SUM(AD13,AD14))</f>
        <v>0.82479784366576825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555</v>
      </c>
      <c r="B22" s="199"/>
      <c r="C22" s="199"/>
      <c r="D22" s="199"/>
      <c r="E22" s="199"/>
      <c r="F22" s="200"/>
      <c r="G22" s="183" t="s">
        <v>456</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19.399999999999999</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11.1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0.5</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0.4</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472</v>
      </c>
      <c r="B30" s="514"/>
      <c r="C30" s="514"/>
      <c r="D30" s="514"/>
      <c r="E30" s="514"/>
      <c r="F30" s="515"/>
      <c r="G30" s="655" t="s">
        <v>265</v>
      </c>
      <c r="H30" s="391"/>
      <c r="I30" s="391"/>
      <c r="J30" s="391"/>
      <c r="K30" s="391"/>
      <c r="L30" s="391"/>
      <c r="M30" s="391"/>
      <c r="N30" s="391"/>
      <c r="O30" s="583"/>
      <c r="P30" s="582" t="s">
        <v>59</v>
      </c>
      <c r="Q30" s="391"/>
      <c r="R30" s="391"/>
      <c r="S30" s="391"/>
      <c r="T30" s="391"/>
      <c r="U30" s="391"/>
      <c r="V30" s="391"/>
      <c r="W30" s="391"/>
      <c r="X30" s="583"/>
      <c r="Y30" s="469"/>
      <c r="Z30" s="470"/>
      <c r="AA30" s="471"/>
      <c r="AB30" s="387" t="s">
        <v>11</v>
      </c>
      <c r="AC30" s="388"/>
      <c r="AD30" s="389"/>
      <c r="AE30" s="387" t="s">
        <v>531</v>
      </c>
      <c r="AF30" s="388"/>
      <c r="AG30" s="388"/>
      <c r="AH30" s="389"/>
      <c r="AI30" s="387" t="s">
        <v>528</v>
      </c>
      <c r="AJ30" s="388"/>
      <c r="AK30" s="388"/>
      <c r="AL30" s="389"/>
      <c r="AM30" s="390" t="s">
        <v>523</v>
      </c>
      <c r="AN30" s="390"/>
      <c r="AO30" s="390"/>
      <c r="AP30" s="387"/>
      <c r="AQ30" s="646" t="s">
        <v>354</v>
      </c>
      <c r="AR30" s="647"/>
      <c r="AS30" s="647"/>
      <c r="AT30" s="648"/>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72"/>
      <c r="Z31" s="473"/>
      <c r="AA31" s="474"/>
      <c r="AB31" s="333"/>
      <c r="AC31" s="334"/>
      <c r="AD31" s="335"/>
      <c r="AE31" s="333"/>
      <c r="AF31" s="334"/>
      <c r="AG31" s="334"/>
      <c r="AH31" s="335"/>
      <c r="AI31" s="333"/>
      <c r="AJ31" s="334"/>
      <c r="AK31" s="334"/>
      <c r="AL31" s="335"/>
      <c r="AM31" s="377"/>
      <c r="AN31" s="377"/>
      <c r="AO31" s="377"/>
      <c r="AP31" s="333"/>
      <c r="AQ31" s="217" t="s">
        <v>568</v>
      </c>
      <c r="AR31" s="136"/>
      <c r="AS31" s="137" t="s">
        <v>355</v>
      </c>
      <c r="AT31" s="172"/>
      <c r="AU31" s="271">
        <v>32</v>
      </c>
      <c r="AV31" s="271"/>
      <c r="AW31" s="380" t="s">
        <v>300</v>
      </c>
      <c r="AX31" s="381"/>
    </row>
    <row r="32" spans="1:50" ht="23.25" customHeight="1" x14ac:dyDescent="0.15">
      <c r="A32" s="519"/>
      <c r="B32" s="517"/>
      <c r="C32" s="517"/>
      <c r="D32" s="517"/>
      <c r="E32" s="517"/>
      <c r="F32" s="518"/>
      <c r="G32" s="544" t="s">
        <v>583</v>
      </c>
      <c r="H32" s="545"/>
      <c r="I32" s="545"/>
      <c r="J32" s="545"/>
      <c r="K32" s="545"/>
      <c r="L32" s="545"/>
      <c r="M32" s="545"/>
      <c r="N32" s="545"/>
      <c r="O32" s="546"/>
      <c r="P32" s="161" t="s">
        <v>584</v>
      </c>
      <c r="Q32" s="161"/>
      <c r="R32" s="161"/>
      <c r="S32" s="161"/>
      <c r="T32" s="161"/>
      <c r="U32" s="161"/>
      <c r="V32" s="161"/>
      <c r="W32" s="161"/>
      <c r="X32" s="231"/>
      <c r="Y32" s="339" t="s">
        <v>12</v>
      </c>
      <c r="Z32" s="553"/>
      <c r="AA32" s="554"/>
      <c r="AB32" s="555" t="s">
        <v>492</v>
      </c>
      <c r="AC32" s="555"/>
      <c r="AD32" s="555"/>
      <c r="AE32" s="365">
        <v>52.3</v>
      </c>
      <c r="AF32" s="366"/>
      <c r="AG32" s="366"/>
      <c r="AH32" s="366"/>
      <c r="AI32" s="365" t="s">
        <v>568</v>
      </c>
      <c r="AJ32" s="366"/>
      <c r="AK32" s="366"/>
      <c r="AL32" s="366"/>
      <c r="AM32" s="365" t="s">
        <v>622</v>
      </c>
      <c r="AN32" s="366"/>
      <c r="AO32" s="366"/>
      <c r="AP32" s="366"/>
      <c r="AQ32" s="111" t="s">
        <v>568</v>
      </c>
      <c r="AR32" s="112"/>
      <c r="AS32" s="112"/>
      <c r="AT32" s="113"/>
      <c r="AU32" s="366" t="s">
        <v>568</v>
      </c>
      <c r="AV32" s="366"/>
      <c r="AW32" s="366"/>
      <c r="AX32" s="368"/>
    </row>
    <row r="33" spans="1:50" ht="36"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492</v>
      </c>
      <c r="AC33" s="526"/>
      <c r="AD33" s="526"/>
      <c r="AE33" s="365">
        <v>57.7</v>
      </c>
      <c r="AF33" s="366"/>
      <c r="AG33" s="366"/>
      <c r="AH33" s="366"/>
      <c r="AI33" s="365" t="s">
        <v>568</v>
      </c>
      <c r="AJ33" s="366"/>
      <c r="AK33" s="366"/>
      <c r="AL33" s="366"/>
      <c r="AM33" s="365" t="s">
        <v>621</v>
      </c>
      <c r="AN33" s="366"/>
      <c r="AO33" s="366"/>
      <c r="AP33" s="366"/>
      <c r="AQ33" s="111" t="s">
        <v>568</v>
      </c>
      <c r="AR33" s="112"/>
      <c r="AS33" s="112"/>
      <c r="AT33" s="113"/>
      <c r="AU33" s="366">
        <v>61.7</v>
      </c>
      <c r="AV33" s="366"/>
      <c r="AW33" s="366"/>
      <c r="AX33" s="368"/>
    </row>
    <row r="34" spans="1:50" ht="54"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5">
        <v>90.6</v>
      </c>
      <c r="AF34" s="366"/>
      <c r="AG34" s="366"/>
      <c r="AH34" s="366"/>
      <c r="AI34" s="365" t="s">
        <v>568</v>
      </c>
      <c r="AJ34" s="366"/>
      <c r="AK34" s="366"/>
      <c r="AL34" s="366"/>
      <c r="AM34" s="365" t="s">
        <v>622</v>
      </c>
      <c r="AN34" s="366"/>
      <c r="AO34" s="366"/>
      <c r="AP34" s="366"/>
      <c r="AQ34" s="111" t="s">
        <v>568</v>
      </c>
      <c r="AR34" s="112"/>
      <c r="AS34" s="112"/>
      <c r="AT34" s="113"/>
      <c r="AU34" s="366" t="s">
        <v>568</v>
      </c>
      <c r="AV34" s="366"/>
      <c r="AW34" s="366"/>
      <c r="AX34" s="368"/>
    </row>
    <row r="35" spans="1:50" ht="23.25" customHeight="1" x14ac:dyDescent="0.15">
      <c r="A35" s="904" t="s">
        <v>501</v>
      </c>
      <c r="B35" s="905"/>
      <c r="C35" s="905"/>
      <c r="D35" s="905"/>
      <c r="E35" s="905"/>
      <c r="F35" s="906"/>
      <c r="G35" s="910" t="s">
        <v>662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9" t="s">
        <v>472</v>
      </c>
      <c r="B37" s="650"/>
      <c r="C37" s="650"/>
      <c r="D37" s="650"/>
      <c r="E37" s="650"/>
      <c r="F37" s="651"/>
      <c r="G37" s="569" t="s">
        <v>265</v>
      </c>
      <c r="H37" s="382"/>
      <c r="I37" s="382"/>
      <c r="J37" s="382"/>
      <c r="K37" s="382"/>
      <c r="L37" s="382"/>
      <c r="M37" s="382"/>
      <c r="N37" s="382"/>
      <c r="O37" s="570"/>
      <c r="P37" s="639" t="s">
        <v>59</v>
      </c>
      <c r="Q37" s="382"/>
      <c r="R37" s="382"/>
      <c r="S37" s="382"/>
      <c r="T37" s="382"/>
      <c r="U37" s="382"/>
      <c r="V37" s="382"/>
      <c r="W37" s="382"/>
      <c r="X37" s="570"/>
      <c r="Y37" s="640"/>
      <c r="Z37" s="641"/>
      <c r="AA37" s="642"/>
      <c r="AB37" s="369" t="s">
        <v>11</v>
      </c>
      <c r="AC37" s="370"/>
      <c r="AD37" s="371"/>
      <c r="AE37" s="369" t="s">
        <v>531</v>
      </c>
      <c r="AF37" s="370"/>
      <c r="AG37" s="370"/>
      <c r="AH37" s="371"/>
      <c r="AI37" s="369" t="s">
        <v>528</v>
      </c>
      <c r="AJ37" s="370"/>
      <c r="AK37" s="370"/>
      <c r="AL37" s="371"/>
      <c r="AM37" s="376" t="s">
        <v>523</v>
      </c>
      <c r="AN37" s="376"/>
      <c r="AO37" s="376"/>
      <c r="AP37" s="369"/>
      <c r="AQ37" s="267" t="s">
        <v>354</v>
      </c>
      <c r="AR37" s="268"/>
      <c r="AS37" s="268"/>
      <c r="AT37" s="269"/>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72"/>
      <c r="Z38" s="473"/>
      <c r="AA38" s="474"/>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9" t="s">
        <v>12</v>
      </c>
      <c r="Z39" s="553"/>
      <c r="AA39" s="554"/>
      <c r="AB39" s="555"/>
      <c r="AC39" s="555"/>
      <c r="AD39" s="55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52"/>
      <c r="B41" s="653"/>
      <c r="C41" s="653"/>
      <c r="D41" s="653"/>
      <c r="E41" s="653"/>
      <c r="F41" s="654"/>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4" t="s">
        <v>501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9" t="s">
        <v>472</v>
      </c>
      <c r="B44" s="650"/>
      <c r="C44" s="650"/>
      <c r="D44" s="650"/>
      <c r="E44" s="650"/>
      <c r="F44" s="651"/>
      <c r="G44" s="569" t="s">
        <v>265</v>
      </c>
      <c r="H44" s="382"/>
      <c r="I44" s="382"/>
      <c r="J44" s="382"/>
      <c r="K44" s="382"/>
      <c r="L44" s="382"/>
      <c r="M44" s="382"/>
      <c r="N44" s="382"/>
      <c r="O44" s="570"/>
      <c r="P44" s="639" t="s">
        <v>59</v>
      </c>
      <c r="Q44" s="382"/>
      <c r="R44" s="382"/>
      <c r="S44" s="382"/>
      <c r="T44" s="382"/>
      <c r="U44" s="382"/>
      <c r="V44" s="382"/>
      <c r="W44" s="382"/>
      <c r="X44" s="570"/>
      <c r="Y44" s="640"/>
      <c r="Z44" s="641"/>
      <c r="AA44" s="642"/>
      <c r="AB44" s="369" t="s">
        <v>11</v>
      </c>
      <c r="AC44" s="370"/>
      <c r="AD44" s="371"/>
      <c r="AE44" s="369" t="s">
        <v>531</v>
      </c>
      <c r="AF44" s="370"/>
      <c r="AG44" s="370"/>
      <c r="AH44" s="371"/>
      <c r="AI44" s="369" t="s">
        <v>528</v>
      </c>
      <c r="AJ44" s="370"/>
      <c r="AK44" s="370"/>
      <c r="AL44" s="371"/>
      <c r="AM44" s="376" t="s">
        <v>523</v>
      </c>
      <c r="AN44" s="376"/>
      <c r="AO44" s="376"/>
      <c r="AP44" s="369"/>
      <c r="AQ44" s="267" t="s">
        <v>354</v>
      </c>
      <c r="AR44" s="268"/>
      <c r="AS44" s="268"/>
      <c r="AT44" s="269"/>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72"/>
      <c r="Z45" s="473"/>
      <c r="AA45" s="474"/>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9" t="s">
        <v>12</v>
      </c>
      <c r="Z46" s="553"/>
      <c r="AA46" s="554"/>
      <c r="AB46" s="555"/>
      <c r="AC46" s="555"/>
      <c r="AD46" s="55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2"/>
      <c r="B48" s="653"/>
      <c r="C48" s="653"/>
      <c r="D48" s="653"/>
      <c r="E48" s="653"/>
      <c r="F48" s="654"/>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4" t="s">
        <v>501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472</v>
      </c>
      <c r="B51" s="517"/>
      <c r="C51" s="517"/>
      <c r="D51" s="517"/>
      <c r="E51" s="517"/>
      <c r="F51" s="518"/>
      <c r="G51" s="569" t="s">
        <v>265</v>
      </c>
      <c r="H51" s="382"/>
      <c r="I51" s="382"/>
      <c r="J51" s="382"/>
      <c r="K51" s="382"/>
      <c r="L51" s="382"/>
      <c r="M51" s="382"/>
      <c r="N51" s="382"/>
      <c r="O51" s="570"/>
      <c r="P51" s="639" t="s">
        <v>59</v>
      </c>
      <c r="Q51" s="382"/>
      <c r="R51" s="382"/>
      <c r="S51" s="382"/>
      <c r="T51" s="382"/>
      <c r="U51" s="382"/>
      <c r="V51" s="382"/>
      <c r="W51" s="382"/>
      <c r="X51" s="570"/>
      <c r="Y51" s="640"/>
      <c r="Z51" s="641"/>
      <c r="AA51" s="642"/>
      <c r="AB51" s="369" t="s">
        <v>11</v>
      </c>
      <c r="AC51" s="370"/>
      <c r="AD51" s="371"/>
      <c r="AE51" s="369" t="s">
        <v>531</v>
      </c>
      <c r="AF51" s="370"/>
      <c r="AG51" s="370"/>
      <c r="AH51" s="371"/>
      <c r="AI51" s="369" t="s">
        <v>528</v>
      </c>
      <c r="AJ51" s="370"/>
      <c r="AK51" s="370"/>
      <c r="AL51" s="371"/>
      <c r="AM51" s="376" t="s">
        <v>524</v>
      </c>
      <c r="AN51" s="376"/>
      <c r="AO51" s="376"/>
      <c r="AP51" s="369"/>
      <c r="AQ51" s="267" t="s">
        <v>354</v>
      </c>
      <c r="AR51" s="268"/>
      <c r="AS51" s="268"/>
      <c r="AT51" s="269"/>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72"/>
      <c r="Z52" s="473"/>
      <c r="AA52" s="474"/>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9" t="s">
        <v>12</v>
      </c>
      <c r="Z53" s="553"/>
      <c r="AA53" s="554"/>
      <c r="AB53" s="555"/>
      <c r="AC53" s="555"/>
      <c r="AD53" s="55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2"/>
      <c r="B55" s="653"/>
      <c r="C55" s="653"/>
      <c r="D55" s="653"/>
      <c r="E55" s="653"/>
      <c r="F55" s="654"/>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4" t="s">
        <v>501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472</v>
      </c>
      <c r="B58" s="517"/>
      <c r="C58" s="517"/>
      <c r="D58" s="517"/>
      <c r="E58" s="517"/>
      <c r="F58" s="518"/>
      <c r="G58" s="569" t="s">
        <v>265</v>
      </c>
      <c r="H58" s="382"/>
      <c r="I58" s="382"/>
      <c r="J58" s="382"/>
      <c r="K58" s="382"/>
      <c r="L58" s="382"/>
      <c r="M58" s="382"/>
      <c r="N58" s="382"/>
      <c r="O58" s="570"/>
      <c r="P58" s="639" t="s">
        <v>59</v>
      </c>
      <c r="Q58" s="382"/>
      <c r="R58" s="382"/>
      <c r="S58" s="382"/>
      <c r="T58" s="382"/>
      <c r="U58" s="382"/>
      <c r="V58" s="382"/>
      <c r="W58" s="382"/>
      <c r="X58" s="570"/>
      <c r="Y58" s="640"/>
      <c r="Z58" s="641"/>
      <c r="AA58" s="642"/>
      <c r="AB58" s="369" t="s">
        <v>11</v>
      </c>
      <c r="AC58" s="370"/>
      <c r="AD58" s="371"/>
      <c r="AE58" s="369" t="s">
        <v>532</v>
      </c>
      <c r="AF58" s="370"/>
      <c r="AG58" s="370"/>
      <c r="AH58" s="371"/>
      <c r="AI58" s="369" t="s">
        <v>528</v>
      </c>
      <c r="AJ58" s="370"/>
      <c r="AK58" s="370"/>
      <c r="AL58" s="371"/>
      <c r="AM58" s="376" t="s">
        <v>523</v>
      </c>
      <c r="AN58" s="376"/>
      <c r="AO58" s="376"/>
      <c r="AP58" s="369"/>
      <c r="AQ58" s="267" t="s">
        <v>354</v>
      </c>
      <c r="AR58" s="268"/>
      <c r="AS58" s="268"/>
      <c r="AT58" s="269"/>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72"/>
      <c r="Z59" s="473"/>
      <c r="AA59" s="474"/>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9" t="s">
        <v>12</v>
      </c>
      <c r="Z60" s="553"/>
      <c r="AA60" s="554"/>
      <c r="AB60" s="555"/>
      <c r="AC60" s="555"/>
      <c r="AD60" s="55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4" t="s">
        <v>501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3" t="s">
        <v>473</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468</v>
      </c>
      <c r="X65" s="875"/>
      <c r="Y65" s="878"/>
      <c r="Z65" s="878"/>
      <c r="AA65" s="879"/>
      <c r="AB65" s="872" t="s">
        <v>11</v>
      </c>
      <c r="AC65" s="868"/>
      <c r="AD65" s="869"/>
      <c r="AE65" s="369" t="s">
        <v>531</v>
      </c>
      <c r="AF65" s="370"/>
      <c r="AG65" s="370"/>
      <c r="AH65" s="371"/>
      <c r="AI65" s="369" t="s">
        <v>528</v>
      </c>
      <c r="AJ65" s="370"/>
      <c r="AK65" s="370"/>
      <c r="AL65" s="371"/>
      <c r="AM65" s="376" t="s">
        <v>523</v>
      </c>
      <c r="AN65" s="376"/>
      <c r="AO65" s="376"/>
      <c r="AP65" s="369"/>
      <c r="AQ65" s="872" t="s">
        <v>354</v>
      </c>
      <c r="AR65" s="868"/>
      <c r="AS65" s="868"/>
      <c r="AT65" s="869"/>
      <c r="AU65" s="986" t="s">
        <v>253</v>
      </c>
      <c r="AV65" s="986"/>
      <c r="AW65" s="986"/>
      <c r="AX65" s="987"/>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70"/>
      <c r="AR66" s="271"/>
      <c r="AS66" s="870" t="s">
        <v>355</v>
      </c>
      <c r="AT66" s="871"/>
      <c r="AU66" s="271"/>
      <c r="AV66" s="271"/>
      <c r="AW66" s="870" t="s">
        <v>471</v>
      </c>
      <c r="AX66" s="988"/>
    </row>
    <row r="67" spans="1:50" ht="23.25" hidden="1" customHeight="1" x14ac:dyDescent="0.15">
      <c r="A67" s="856"/>
      <c r="B67" s="857"/>
      <c r="C67" s="857"/>
      <c r="D67" s="857"/>
      <c r="E67" s="857"/>
      <c r="F67" s="858"/>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491</v>
      </c>
      <c r="AC67" s="961"/>
      <c r="AD67" s="96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491</v>
      </c>
      <c r="AC68" s="984"/>
      <c r="AD68" s="98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492</v>
      </c>
      <c r="AC69" s="985"/>
      <c r="AD69" s="985"/>
      <c r="AE69" s="930"/>
      <c r="AF69" s="931"/>
      <c r="AG69" s="931"/>
      <c r="AH69" s="931"/>
      <c r="AI69" s="930"/>
      <c r="AJ69" s="931"/>
      <c r="AK69" s="931"/>
      <c r="AL69" s="931"/>
      <c r="AM69" s="930"/>
      <c r="AN69" s="931"/>
      <c r="AO69" s="931"/>
      <c r="AP69" s="931"/>
      <c r="AQ69" s="365"/>
      <c r="AR69" s="366"/>
      <c r="AS69" s="366"/>
      <c r="AT69" s="367"/>
      <c r="AU69" s="366"/>
      <c r="AV69" s="366"/>
      <c r="AW69" s="366"/>
      <c r="AX69" s="368"/>
    </row>
    <row r="70" spans="1:50" ht="23.25" hidden="1" customHeight="1" x14ac:dyDescent="0.15">
      <c r="A70" s="856" t="s">
        <v>478</v>
      </c>
      <c r="B70" s="857"/>
      <c r="C70" s="857"/>
      <c r="D70" s="857"/>
      <c r="E70" s="857"/>
      <c r="F70" s="858"/>
      <c r="G70" s="949" t="s">
        <v>357</v>
      </c>
      <c r="H70" s="950"/>
      <c r="I70" s="950"/>
      <c r="J70" s="950"/>
      <c r="K70" s="950"/>
      <c r="L70" s="950"/>
      <c r="M70" s="950"/>
      <c r="N70" s="950"/>
      <c r="O70" s="950"/>
      <c r="P70" s="950"/>
      <c r="Q70" s="950"/>
      <c r="R70" s="950"/>
      <c r="S70" s="950"/>
      <c r="T70" s="950"/>
      <c r="U70" s="950"/>
      <c r="V70" s="950"/>
      <c r="W70" s="953" t="s">
        <v>490</v>
      </c>
      <c r="X70" s="954"/>
      <c r="Y70" s="959" t="s">
        <v>12</v>
      </c>
      <c r="Z70" s="959"/>
      <c r="AA70" s="960"/>
      <c r="AB70" s="961" t="s">
        <v>491</v>
      </c>
      <c r="AC70" s="961"/>
      <c r="AD70" s="96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491</v>
      </c>
      <c r="AC71" s="984"/>
      <c r="AD71" s="98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492</v>
      </c>
      <c r="AC72" s="985"/>
      <c r="AD72" s="98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473</v>
      </c>
      <c r="B73" s="843"/>
      <c r="C73" s="843"/>
      <c r="D73" s="843"/>
      <c r="E73" s="843"/>
      <c r="F73" s="844"/>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9" t="s">
        <v>531</v>
      </c>
      <c r="AF73" s="370"/>
      <c r="AG73" s="370"/>
      <c r="AH73" s="371"/>
      <c r="AI73" s="369" t="s">
        <v>528</v>
      </c>
      <c r="AJ73" s="370"/>
      <c r="AK73" s="370"/>
      <c r="AL73" s="371"/>
      <c r="AM73" s="376" t="s">
        <v>523</v>
      </c>
      <c r="AN73" s="376"/>
      <c r="AO73" s="376"/>
      <c r="AP73" s="369"/>
      <c r="AQ73" s="176" t="s">
        <v>354</v>
      </c>
      <c r="AR73" s="169"/>
      <c r="AS73" s="169"/>
      <c r="AT73" s="170"/>
      <c r="AU73" s="273" t="s">
        <v>253</v>
      </c>
      <c r="AV73" s="134"/>
      <c r="AW73" s="134"/>
      <c r="AX73" s="135"/>
    </row>
    <row r="74" spans="1:50" ht="18.75" hidden="1" customHeight="1" x14ac:dyDescent="0.15">
      <c r="A74" s="845"/>
      <c r="B74" s="846"/>
      <c r="C74" s="846"/>
      <c r="D74" s="846"/>
      <c r="E74" s="846"/>
      <c r="F74" s="847"/>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5"/>
      <c r="B75" s="846"/>
      <c r="C75" s="846"/>
      <c r="D75" s="846"/>
      <c r="E75" s="846"/>
      <c r="F75" s="847"/>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5"/>
      <c r="B76" s="846"/>
      <c r="C76" s="846"/>
      <c r="D76" s="846"/>
      <c r="E76" s="846"/>
      <c r="F76" s="847"/>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5"/>
      <c r="B77" s="846"/>
      <c r="C77" s="846"/>
      <c r="D77" s="846"/>
      <c r="E77" s="846"/>
      <c r="F77" s="847"/>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8" t="s">
        <v>504</v>
      </c>
      <c r="B78" s="919"/>
      <c r="C78" s="919"/>
      <c r="D78" s="919"/>
      <c r="E78" s="916" t="s">
        <v>450</v>
      </c>
      <c r="F78" s="917"/>
      <c r="G78" s="57" t="s">
        <v>357</v>
      </c>
      <c r="H78" s="800"/>
      <c r="I78" s="244"/>
      <c r="J78" s="244"/>
      <c r="K78" s="244"/>
      <c r="L78" s="244"/>
      <c r="M78" s="244"/>
      <c r="N78" s="244"/>
      <c r="O78" s="801"/>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467</v>
      </c>
      <c r="AP79" s="149"/>
      <c r="AQ79" s="149"/>
      <c r="AR79" s="81" t="s">
        <v>465</v>
      </c>
      <c r="AS79" s="148"/>
      <c r="AT79" s="149"/>
      <c r="AU79" s="149"/>
      <c r="AV79" s="149"/>
      <c r="AW79" s="149"/>
      <c r="AX79" s="150"/>
    </row>
    <row r="80" spans="1:50" ht="18.75" hidden="1" customHeight="1" x14ac:dyDescent="0.15">
      <c r="A80" s="523" t="s">
        <v>266</v>
      </c>
      <c r="B80" s="851" t="s">
        <v>464</v>
      </c>
      <c r="C80" s="852"/>
      <c r="D80" s="852"/>
      <c r="E80" s="852"/>
      <c r="F80" s="853"/>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7"/>
    </row>
    <row r="81" spans="1:60" ht="22.5" hidden="1" customHeight="1" x14ac:dyDescent="0.15">
      <c r="A81" s="524"/>
      <c r="B81" s="854"/>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2" t="s">
        <v>11</v>
      </c>
      <c r="AC85" s="463"/>
      <c r="AD85" s="464"/>
      <c r="AE85" s="369" t="s">
        <v>531</v>
      </c>
      <c r="AF85" s="370"/>
      <c r="AG85" s="370"/>
      <c r="AH85" s="371"/>
      <c r="AI85" s="369" t="s">
        <v>528</v>
      </c>
      <c r="AJ85" s="370"/>
      <c r="AK85" s="370"/>
      <c r="AL85" s="371"/>
      <c r="AM85" s="376" t="s">
        <v>523</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7"/>
      <c r="R87" s="807"/>
      <c r="S87" s="807"/>
      <c r="T87" s="807"/>
      <c r="U87" s="807"/>
      <c r="V87" s="807"/>
      <c r="W87" s="807"/>
      <c r="X87" s="808"/>
      <c r="Y87" s="763" t="s">
        <v>62</v>
      </c>
      <c r="Z87" s="764"/>
      <c r="AA87" s="765"/>
      <c r="AB87" s="555"/>
      <c r="AC87" s="555"/>
      <c r="AD87" s="555"/>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4"/>
      <c r="B88" s="556"/>
      <c r="C88" s="556"/>
      <c r="D88" s="556"/>
      <c r="E88" s="556"/>
      <c r="F88" s="557"/>
      <c r="G88" s="232"/>
      <c r="H88" s="233"/>
      <c r="I88" s="233"/>
      <c r="J88" s="233"/>
      <c r="K88" s="233"/>
      <c r="L88" s="233"/>
      <c r="M88" s="233"/>
      <c r="N88" s="233"/>
      <c r="O88" s="234"/>
      <c r="P88" s="809"/>
      <c r="Q88" s="809"/>
      <c r="R88" s="809"/>
      <c r="S88" s="809"/>
      <c r="T88" s="809"/>
      <c r="U88" s="809"/>
      <c r="V88" s="809"/>
      <c r="W88" s="809"/>
      <c r="X88" s="810"/>
      <c r="Y88" s="737" t="s">
        <v>54</v>
      </c>
      <c r="Z88" s="738"/>
      <c r="AA88" s="739"/>
      <c r="AB88" s="526"/>
      <c r="AC88" s="526"/>
      <c r="AD88" s="526"/>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11"/>
      <c r="Y89" s="737" t="s">
        <v>13</v>
      </c>
      <c r="Z89" s="738"/>
      <c r="AA89" s="739"/>
      <c r="AB89" s="465" t="s">
        <v>14</v>
      </c>
      <c r="AC89" s="465"/>
      <c r="AD89" s="465"/>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2" t="s">
        <v>11</v>
      </c>
      <c r="AC90" s="463"/>
      <c r="AD90" s="464"/>
      <c r="AE90" s="369" t="s">
        <v>531</v>
      </c>
      <c r="AF90" s="370"/>
      <c r="AG90" s="370"/>
      <c r="AH90" s="371"/>
      <c r="AI90" s="369" t="s">
        <v>528</v>
      </c>
      <c r="AJ90" s="370"/>
      <c r="AK90" s="370"/>
      <c r="AL90" s="371"/>
      <c r="AM90" s="376" t="s">
        <v>523</v>
      </c>
      <c r="AN90" s="376"/>
      <c r="AO90" s="376"/>
      <c r="AP90" s="369"/>
      <c r="AQ90" s="176" t="s">
        <v>354</v>
      </c>
      <c r="AR90" s="169"/>
      <c r="AS90" s="169"/>
      <c r="AT90" s="170"/>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7"/>
      <c r="R92" s="807"/>
      <c r="S92" s="807"/>
      <c r="T92" s="807"/>
      <c r="U92" s="807"/>
      <c r="V92" s="807"/>
      <c r="W92" s="807"/>
      <c r="X92" s="808"/>
      <c r="Y92" s="763" t="s">
        <v>62</v>
      </c>
      <c r="Z92" s="764"/>
      <c r="AA92" s="765"/>
      <c r="AB92" s="555"/>
      <c r="AC92" s="555"/>
      <c r="AD92" s="55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9"/>
      <c r="Q93" s="809"/>
      <c r="R93" s="809"/>
      <c r="S93" s="809"/>
      <c r="T93" s="809"/>
      <c r="U93" s="809"/>
      <c r="V93" s="809"/>
      <c r="W93" s="809"/>
      <c r="X93" s="810"/>
      <c r="Y93" s="737" t="s">
        <v>54</v>
      </c>
      <c r="Z93" s="738"/>
      <c r="AA93" s="739"/>
      <c r="AB93" s="526"/>
      <c r="AC93" s="526"/>
      <c r="AD93" s="526"/>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11"/>
      <c r="Y94" s="737" t="s">
        <v>13</v>
      </c>
      <c r="Z94" s="738"/>
      <c r="AA94" s="739"/>
      <c r="AB94" s="465" t="s">
        <v>14</v>
      </c>
      <c r="AC94" s="465"/>
      <c r="AD94" s="465"/>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4"/>
      <c r="B95" s="556" t="s">
        <v>264</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2" t="s">
        <v>11</v>
      </c>
      <c r="AC95" s="463"/>
      <c r="AD95" s="464"/>
      <c r="AE95" s="369" t="s">
        <v>531</v>
      </c>
      <c r="AF95" s="370"/>
      <c r="AG95" s="370"/>
      <c r="AH95" s="371"/>
      <c r="AI95" s="369" t="s">
        <v>528</v>
      </c>
      <c r="AJ95" s="370"/>
      <c r="AK95" s="370"/>
      <c r="AL95" s="371"/>
      <c r="AM95" s="376" t="s">
        <v>523</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4"/>
      <c r="B97" s="556"/>
      <c r="C97" s="556"/>
      <c r="D97" s="556"/>
      <c r="E97" s="556"/>
      <c r="F97" s="557"/>
      <c r="G97" s="230"/>
      <c r="H97" s="161"/>
      <c r="I97" s="161"/>
      <c r="J97" s="161"/>
      <c r="K97" s="161"/>
      <c r="L97" s="161"/>
      <c r="M97" s="161"/>
      <c r="N97" s="161"/>
      <c r="O97" s="231"/>
      <c r="P97" s="161"/>
      <c r="Q97" s="807"/>
      <c r="R97" s="807"/>
      <c r="S97" s="807"/>
      <c r="T97" s="807"/>
      <c r="U97" s="807"/>
      <c r="V97" s="807"/>
      <c r="W97" s="807"/>
      <c r="X97" s="808"/>
      <c r="Y97" s="763" t="s">
        <v>62</v>
      </c>
      <c r="Z97" s="764"/>
      <c r="AA97" s="765"/>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5"/>
      <c r="B99" s="885"/>
      <c r="C99" s="885"/>
      <c r="D99" s="885"/>
      <c r="E99" s="885"/>
      <c r="F99" s="886"/>
      <c r="G99" s="812"/>
      <c r="H99" s="247"/>
      <c r="I99" s="247"/>
      <c r="J99" s="247"/>
      <c r="K99" s="247"/>
      <c r="L99" s="247"/>
      <c r="M99" s="247"/>
      <c r="N99" s="247"/>
      <c r="O99" s="813"/>
      <c r="P99" s="848"/>
      <c r="Q99" s="848"/>
      <c r="R99" s="848"/>
      <c r="S99" s="848"/>
      <c r="T99" s="848"/>
      <c r="U99" s="848"/>
      <c r="V99" s="848"/>
      <c r="W99" s="848"/>
      <c r="X99" s="849"/>
      <c r="Y99" s="484" t="s">
        <v>13</v>
      </c>
      <c r="Z99" s="485"/>
      <c r="AA99" s="486"/>
      <c r="AB99" s="466" t="s">
        <v>14</v>
      </c>
      <c r="AC99" s="467"/>
      <c r="AD99" s="468"/>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9"/>
      <c r="Z100" s="470"/>
      <c r="AA100" s="471"/>
      <c r="AB100" s="862" t="s">
        <v>11</v>
      </c>
      <c r="AC100" s="862"/>
      <c r="AD100" s="862"/>
      <c r="AE100" s="828" t="s">
        <v>531</v>
      </c>
      <c r="AF100" s="829"/>
      <c r="AG100" s="829"/>
      <c r="AH100" s="830"/>
      <c r="AI100" s="828" t="s">
        <v>528</v>
      </c>
      <c r="AJ100" s="829"/>
      <c r="AK100" s="829"/>
      <c r="AL100" s="830"/>
      <c r="AM100" s="828" t="s">
        <v>524</v>
      </c>
      <c r="AN100" s="829"/>
      <c r="AO100" s="829"/>
      <c r="AP100" s="830"/>
      <c r="AQ100" s="938" t="s">
        <v>517</v>
      </c>
      <c r="AR100" s="939"/>
      <c r="AS100" s="939"/>
      <c r="AT100" s="940"/>
      <c r="AU100" s="938" t="s">
        <v>514</v>
      </c>
      <c r="AV100" s="939"/>
      <c r="AW100" s="939"/>
      <c r="AX100" s="941"/>
    </row>
    <row r="101" spans="1:60" ht="23.25" customHeight="1" x14ac:dyDescent="0.15">
      <c r="A101" s="495"/>
      <c r="B101" s="496"/>
      <c r="C101" s="496"/>
      <c r="D101" s="496"/>
      <c r="E101" s="496"/>
      <c r="F101" s="497"/>
      <c r="G101" s="161" t="s">
        <v>585</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555" t="s">
        <v>586</v>
      </c>
      <c r="AC101" s="555"/>
      <c r="AD101" s="555"/>
      <c r="AE101" s="365">
        <v>2</v>
      </c>
      <c r="AF101" s="366"/>
      <c r="AG101" s="366"/>
      <c r="AH101" s="367"/>
      <c r="AI101" s="365">
        <v>3</v>
      </c>
      <c r="AJ101" s="366"/>
      <c r="AK101" s="366"/>
      <c r="AL101" s="367"/>
      <c r="AM101" s="365">
        <v>2</v>
      </c>
      <c r="AN101" s="366"/>
      <c r="AO101" s="366"/>
      <c r="AP101" s="367"/>
      <c r="AQ101" s="365" t="s">
        <v>568</v>
      </c>
      <c r="AR101" s="366"/>
      <c r="AS101" s="366"/>
      <c r="AT101" s="367"/>
      <c r="AU101" s="365" t="s">
        <v>622</v>
      </c>
      <c r="AV101" s="366"/>
      <c r="AW101" s="366"/>
      <c r="AX101" s="367"/>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40"/>
      <c r="AA102" s="341"/>
      <c r="AB102" s="555" t="s">
        <v>586</v>
      </c>
      <c r="AC102" s="555"/>
      <c r="AD102" s="555"/>
      <c r="AE102" s="359">
        <v>2</v>
      </c>
      <c r="AF102" s="359"/>
      <c r="AG102" s="359"/>
      <c r="AH102" s="359"/>
      <c r="AI102" s="359">
        <v>3</v>
      </c>
      <c r="AJ102" s="359"/>
      <c r="AK102" s="359"/>
      <c r="AL102" s="359"/>
      <c r="AM102" s="359">
        <v>2</v>
      </c>
      <c r="AN102" s="359"/>
      <c r="AO102" s="359"/>
      <c r="AP102" s="359"/>
      <c r="AQ102" s="930">
        <v>2</v>
      </c>
      <c r="AR102" s="931"/>
      <c r="AS102" s="931"/>
      <c r="AT102" s="932"/>
      <c r="AU102" s="930" t="s">
        <v>622</v>
      </c>
      <c r="AV102" s="931"/>
      <c r="AW102" s="931"/>
      <c r="AX102" s="932"/>
    </row>
    <row r="103" spans="1:60" ht="31.5" customHeight="1" x14ac:dyDescent="0.15">
      <c r="A103" s="492" t="s">
        <v>474</v>
      </c>
      <c r="B103" s="493"/>
      <c r="C103" s="493"/>
      <c r="D103" s="493"/>
      <c r="E103" s="493"/>
      <c r="F103" s="494"/>
      <c r="G103" s="738" t="s">
        <v>60</v>
      </c>
      <c r="H103" s="738"/>
      <c r="I103" s="738"/>
      <c r="J103" s="738"/>
      <c r="K103" s="738"/>
      <c r="L103" s="738"/>
      <c r="M103" s="738"/>
      <c r="N103" s="738"/>
      <c r="O103" s="738"/>
      <c r="P103" s="738"/>
      <c r="Q103" s="738"/>
      <c r="R103" s="738"/>
      <c r="S103" s="738"/>
      <c r="T103" s="738"/>
      <c r="U103" s="738"/>
      <c r="V103" s="738"/>
      <c r="W103" s="738"/>
      <c r="X103" s="739"/>
      <c r="Y103" s="472"/>
      <c r="Z103" s="473"/>
      <c r="AA103" s="474"/>
      <c r="AB103" s="303" t="s">
        <v>11</v>
      </c>
      <c r="AC103" s="298"/>
      <c r="AD103" s="299"/>
      <c r="AE103" s="303" t="s">
        <v>531</v>
      </c>
      <c r="AF103" s="298"/>
      <c r="AG103" s="298"/>
      <c r="AH103" s="299"/>
      <c r="AI103" s="303" t="s">
        <v>528</v>
      </c>
      <c r="AJ103" s="298"/>
      <c r="AK103" s="298"/>
      <c r="AL103" s="299"/>
      <c r="AM103" s="303" t="s">
        <v>524</v>
      </c>
      <c r="AN103" s="298"/>
      <c r="AO103" s="298"/>
      <c r="AP103" s="299"/>
      <c r="AQ103" s="361" t="s">
        <v>517</v>
      </c>
      <c r="AR103" s="362"/>
      <c r="AS103" s="362"/>
      <c r="AT103" s="363"/>
      <c r="AU103" s="361" t="s">
        <v>514</v>
      </c>
      <c r="AV103" s="362"/>
      <c r="AW103" s="362"/>
      <c r="AX103" s="364"/>
    </row>
    <row r="104" spans="1:60" ht="23.25" customHeight="1" x14ac:dyDescent="0.15">
      <c r="A104" s="495"/>
      <c r="B104" s="496"/>
      <c r="C104" s="496"/>
      <c r="D104" s="496"/>
      <c r="E104" s="496"/>
      <c r="F104" s="497"/>
      <c r="G104" s="161" t="s">
        <v>626</v>
      </c>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t="s">
        <v>629</v>
      </c>
      <c r="AC104" s="476"/>
      <c r="AD104" s="477"/>
      <c r="AE104" s="365" t="s">
        <v>625</v>
      </c>
      <c r="AF104" s="366"/>
      <c r="AG104" s="366"/>
      <c r="AH104" s="367"/>
      <c r="AI104" s="365" t="s">
        <v>621</v>
      </c>
      <c r="AJ104" s="366"/>
      <c r="AK104" s="366"/>
      <c r="AL104" s="367"/>
      <c r="AM104" s="365">
        <v>1</v>
      </c>
      <c r="AN104" s="366"/>
      <c r="AO104" s="366"/>
      <c r="AP104" s="367"/>
      <c r="AQ104" s="365" t="s">
        <v>568</v>
      </c>
      <c r="AR104" s="366"/>
      <c r="AS104" s="366"/>
      <c r="AT104" s="367"/>
      <c r="AU104" s="365" t="s">
        <v>622</v>
      </c>
      <c r="AV104" s="366"/>
      <c r="AW104" s="366"/>
      <c r="AX104" s="367"/>
    </row>
    <row r="105" spans="1:60" ht="33.7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7" t="s">
        <v>624</v>
      </c>
      <c r="AC105" s="408"/>
      <c r="AD105" s="409"/>
      <c r="AE105" s="359" t="s">
        <v>622</v>
      </c>
      <c r="AF105" s="359"/>
      <c r="AG105" s="359"/>
      <c r="AH105" s="359"/>
      <c r="AI105" s="359" t="s">
        <v>627</v>
      </c>
      <c r="AJ105" s="359"/>
      <c r="AK105" s="359"/>
      <c r="AL105" s="359"/>
      <c r="AM105" s="359">
        <v>1</v>
      </c>
      <c r="AN105" s="359"/>
      <c r="AO105" s="359"/>
      <c r="AP105" s="359"/>
      <c r="AQ105" s="365">
        <v>1</v>
      </c>
      <c r="AR105" s="366"/>
      <c r="AS105" s="366"/>
      <c r="AT105" s="367"/>
      <c r="AU105" s="930" t="s">
        <v>622</v>
      </c>
      <c r="AV105" s="931"/>
      <c r="AW105" s="931"/>
      <c r="AX105" s="932"/>
    </row>
    <row r="106" spans="1:60" ht="31.5" customHeight="1" x14ac:dyDescent="0.15">
      <c r="A106" s="492" t="s">
        <v>474</v>
      </c>
      <c r="B106" s="493"/>
      <c r="C106" s="493"/>
      <c r="D106" s="493"/>
      <c r="E106" s="493"/>
      <c r="F106" s="494"/>
      <c r="G106" s="738" t="s">
        <v>60</v>
      </c>
      <c r="H106" s="738"/>
      <c r="I106" s="738"/>
      <c r="J106" s="738"/>
      <c r="K106" s="738"/>
      <c r="L106" s="738"/>
      <c r="M106" s="738"/>
      <c r="N106" s="738"/>
      <c r="O106" s="738"/>
      <c r="P106" s="738"/>
      <c r="Q106" s="738"/>
      <c r="R106" s="738"/>
      <c r="S106" s="738"/>
      <c r="T106" s="738"/>
      <c r="U106" s="738"/>
      <c r="V106" s="738"/>
      <c r="W106" s="738"/>
      <c r="X106" s="739"/>
      <c r="Y106" s="472"/>
      <c r="Z106" s="473"/>
      <c r="AA106" s="474"/>
      <c r="AB106" s="303" t="s">
        <v>11</v>
      </c>
      <c r="AC106" s="298"/>
      <c r="AD106" s="299"/>
      <c r="AE106" s="303" t="s">
        <v>531</v>
      </c>
      <c r="AF106" s="298"/>
      <c r="AG106" s="298"/>
      <c r="AH106" s="299"/>
      <c r="AI106" s="303" t="s">
        <v>528</v>
      </c>
      <c r="AJ106" s="298"/>
      <c r="AK106" s="298"/>
      <c r="AL106" s="299"/>
      <c r="AM106" s="303" t="s">
        <v>523</v>
      </c>
      <c r="AN106" s="298"/>
      <c r="AO106" s="298"/>
      <c r="AP106" s="299"/>
      <c r="AQ106" s="361" t="s">
        <v>517</v>
      </c>
      <c r="AR106" s="362"/>
      <c r="AS106" s="362"/>
      <c r="AT106" s="363"/>
      <c r="AU106" s="361" t="s">
        <v>514</v>
      </c>
      <c r="AV106" s="362"/>
      <c r="AW106" s="362"/>
      <c r="AX106" s="364"/>
    </row>
    <row r="107" spans="1:60" ht="23.25" customHeight="1" x14ac:dyDescent="0.15">
      <c r="A107" s="495"/>
      <c r="B107" s="496"/>
      <c r="C107" s="496"/>
      <c r="D107" s="496"/>
      <c r="E107" s="496"/>
      <c r="F107" s="497"/>
      <c r="G107" s="161" t="s">
        <v>623</v>
      </c>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t="s">
        <v>587</v>
      </c>
      <c r="AC107" s="476"/>
      <c r="AD107" s="477"/>
      <c r="AE107" s="359">
        <v>312</v>
      </c>
      <c r="AF107" s="359"/>
      <c r="AG107" s="359"/>
      <c r="AH107" s="359"/>
      <c r="AI107" s="359">
        <v>253</v>
      </c>
      <c r="AJ107" s="359"/>
      <c r="AK107" s="359"/>
      <c r="AL107" s="359"/>
      <c r="AM107" s="359">
        <v>229</v>
      </c>
      <c r="AN107" s="359"/>
      <c r="AO107" s="359"/>
      <c r="AP107" s="359"/>
      <c r="AQ107" s="365" t="s">
        <v>568</v>
      </c>
      <c r="AR107" s="366"/>
      <c r="AS107" s="366"/>
      <c r="AT107" s="367"/>
      <c r="AU107" s="365" t="s">
        <v>622</v>
      </c>
      <c r="AV107" s="366"/>
      <c r="AW107" s="366"/>
      <c r="AX107" s="367"/>
    </row>
    <row r="108" spans="1:60" ht="57.75"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7" t="s">
        <v>587</v>
      </c>
      <c r="AC108" s="408"/>
      <c r="AD108" s="409"/>
      <c r="AE108" s="359">
        <v>300</v>
      </c>
      <c r="AF108" s="359"/>
      <c r="AG108" s="359"/>
      <c r="AH108" s="359"/>
      <c r="AI108" s="359">
        <v>300</v>
      </c>
      <c r="AJ108" s="359"/>
      <c r="AK108" s="359"/>
      <c r="AL108" s="359"/>
      <c r="AM108" s="359">
        <v>300</v>
      </c>
      <c r="AN108" s="359"/>
      <c r="AO108" s="359"/>
      <c r="AP108" s="359"/>
      <c r="AQ108" s="365">
        <v>300</v>
      </c>
      <c r="AR108" s="366"/>
      <c r="AS108" s="366"/>
      <c r="AT108" s="367"/>
      <c r="AU108" s="930" t="s">
        <v>630</v>
      </c>
      <c r="AV108" s="931"/>
      <c r="AW108" s="931"/>
      <c r="AX108" s="932"/>
    </row>
    <row r="109" spans="1:60" ht="31.5" customHeight="1" x14ac:dyDescent="0.15">
      <c r="A109" s="492" t="s">
        <v>474</v>
      </c>
      <c r="B109" s="493"/>
      <c r="C109" s="493"/>
      <c r="D109" s="493"/>
      <c r="E109" s="493"/>
      <c r="F109" s="494"/>
      <c r="G109" s="738" t="s">
        <v>60</v>
      </c>
      <c r="H109" s="738"/>
      <c r="I109" s="738"/>
      <c r="J109" s="738"/>
      <c r="K109" s="738"/>
      <c r="L109" s="738"/>
      <c r="M109" s="738"/>
      <c r="N109" s="738"/>
      <c r="O109" s="738"/>
      <c r="P109" s="738"/>
      <c r="Q109" s="738"/>
      <c r="R109" s="738"/>
      <c r="S109" s="738"/>
      <c r="T109" s="738"/>
      <c r="U109" s="738"/>
      <c r="V109" s="738"/>
      <c r="W109" s="738"/>
      <c r="X109" s="739"/>
      <c r="Y109" s="472"/>
      <c r="Z109" s="473"/>
      <c r="AA109" s="474"/>
      <c r="AB109" s="303" t="s">
        <v>11</v>
      </c>
      <c r="AC109" s="298"/>
      <c r="AD109" s="299"/>
      <c r="AE109" s="303" t="s">
        <v>531</v>
      </c>
      <c r="AF109" s="298"/>
      <c r="AG109" s="298"/>
      <c r="AH109" s="299"/>
      <c r="AI109" s="303" t="s">
        <v>528</v>
      </c>
      <c r="AJ109" s="298"/>
      <c r="AK109" s="298"/>
      <c r="AL109" s="299"/>
      <c r="AM109" s="303" t="s">
        <v>524</v>
      </c>
      <c r="AN109" s="298"/>
      <c r="AO109" s="298"/>
      <c r="AP109" s="299"/>
      <c r="AQ109" s="361" t="s">
        <v>517</v>
      </c>
      <c r="AR109" s="362"/>
      <c r="AS109" s="362"/>
      <c r="AT109" s="363"/>
      <c r="AU109" s="361" t="s">
        <v>514</v>
      </c>
      <c r="AV109" s="362"/>
      <c r="AW109" s="362"/>
      <c r="AX109" s="364"/>
    </row>
    <row r="110" spans="1:60" ht="23.25" customHeight="1" x14ac:dyDescent="0.15">
      <c r="A110" s="495"/>
      <c r="B110" s="496"/>
      <c r="C110" s="496"/>
      <c r="D110" s="496"/>
      <c r="E110" s="496"/>
      <c r="F110" s="497"/>
      <c r="G110" s="161" t="s">
        <v>628</v>
      </c>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t="s">
        <v>586</v>
      </c>
      <c r="AC110" s="476"/>
      <c r="AD110" s="477"/>
      <c r="AE110" s="359" t="s">
        <v>622</v>
      </c>
      <c r="AF110" s="359"/>
      <c r="AG110" s="359"/>
      <c r="AH110" s="359"/>
      <c r="AI110" s="359" t="s">
        <v>622</v>
      </c>
      <c r="AJ110" s="359"/>
      <c r="AK110" s="359"/>
      <c r="AL110" s="359"/>
      <c r="AM110" s="359">
        <v>10</v>
      </c>
      <c r="AN110" s="359"/>
      <c r="AO110" s="359"/>
      <c r="AP110" s="359"/>
      <c r="AQ110" s="365" t="s">
        <v>714</v>
      </c>
      <c r="AR110" s="366"/>
      <c r="AS110" s="366"/>
      <c r="AT110" s="367"/>
      <c r="AU110" s="365" t="s">
        <v>568</v>
      </c>
      <c r="AV110" s="366"/>
      <c r="AW110" s="366"/>
      <c r="AX110" s="367"/>
    </row>
    <row r="111" spans="1:60" ht="23.25"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7" t="s">
        <v>586</v>
      </c>
      <c r="AC111" s="408"/>
      <c r="AD111" s="409"/>
      <c r="AE111" s="359" t="s">
        <v>622</v>
      </c>
      <c r="AF111" s="359"/>
      <c r="AG111" s="359"/>
      <c r="AH111" s="359"/>
      <c r="AI111" s="359" t="s">
        <v>625</v>
      </c>
      <c r="AJ111" s="359"/>
      <c r="AK111" s="359"/>
      <c r="AL111" s="359"/>
      <c r="AM111" s="359">
        <v>9</v>
      </c>
      <c r="AN111" s="359"/>
      <c r="AO111" s="359"/>
      <c r="AP111" s="359"/>
      <c r="AQ111" s="365">
        <v>5</v>
      </c>
      <c r="AR111" s="366"/>
      <c r="AS111" s="366"/>
      <c r="AT111" s="367"/>
      <c r="AU111" s="365" t="s">
        <v>568</v>
      </c>
      <c r="AV111" s="366"/>
      <c r="AW111" s="366"/>
      <c r="AX111" s="367"/>
    </row>
    <row r="112" spans="1:60" ht="31.5" hidden="1" customHeight="1" x14ac:dyDescent="0.15">
      <c r="A112" s="492" t="s">
        <v>474</v>
      </c>
      <c r="B112" s="493"/>
      <c r="C112" s="493"/>
      <c r="D112" s="493"/>
      <c r="E112" s="493"/>
      <c r="F112" s="494"/>
      <c r="G112" s="738" t="s">
        <v>60</v>
      </c>
      <c r="H112" s="738"/>
      <c r="I112" s="738"/>
      <c r="J112" s="738"/>
      <c r="K112" s="738"/>
      <c r="L112" s="738"/>
      <c r="M112" s="738"/>
      <c r="N112" s="738"/>
      <c r="O112" s="738"/>
      <c r="P112" s="738"/>
      <c r="Q112" s="738"/>
      <c r="R112" s="738"/>
      <c r="S112" s="738"/>
      <c r="T112" s="738"/>
      <c r="U112" s="738"/>
      <c r="V112" s="738"/>
      <c r="W112" s="738"/>
      <c r="X112" s="739"/>
      <c r="Y112" s="472"/>
      <c r="Z112" s="473"/>
      <c r="AA112" s="474"/>
      <c r="AB112" s="303" t="s">
        <v>11</v>
      </c>
      <c r="AC112" s="298"/>
      <c r="AD112" s="299"/>
      <c r="AE112" s="303" t="s">
        <v>531</v>
      </c>
      <c r="AF112" s="298"/>
      <c r="AG112" s="298"/>
      <c r="AH112" s="299"/>
      <c r="AI112" s="303" t="s">
        <v>528</v>
      </c>
      <c r="AJ112" s="298"/>
      <c r="AK112" s="298"/>
      <c r="AL112" s="299"/>
      <c r="AM112" s="303" t="s">
        <v>523</v>
      </c>
      <c r="AN112" s="298"/>
      <c r="AO112" s="298"/>
      <c r="AP112" s="299"/>
      <c r="AQ112" s="361" t="s">
        <v>517</v>
      </c>
      <c r="AR112" s="362"/>
      <c r="AS112" s="362"/>
      <c r="AT112" s="363"/>
      <c r="AU112" s="361" t="s">
        <v>514</v>
      </c>
      <c r="AV112" s="362"/>
      <c r="AW112" s="362"/>
      <c r="AX112" s="364"/>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t="s">
        <v>624</v>
      </c>
      <c r="AC113" s="476"/>
      <c r="AD113" s="47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7" t="s">
        <v>624</v>
      </c>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531</v>
      </c>
      <c r="AF115" s="298"/>
      <c r="AG115" s="298"/>
      <c r="AH115" s="299"/>
      <c r="AI115" s="303" t="s">
        <v>528</v>
      </c>
      <c r="AJ115" s="298"/>
      <c r="AK115" s="298"/>
      <c r="AL115" s="299"/>
      <c r="AM115" s="303" t="s">
        <v>523</v>
      </c>
      <c r="AN115" s="298"/>
      <c r="AO115" s="298"/>
      <c r="AP115" s="299"/>
      <c r="AQ115" s="336" t="s">
        <v>518</v>
      </c>
      <c r="AR115" s="337"/>
      <c r="AS115" s="337"/>
      <c r="AT115" s="337"/>
      <c r="AU115" s="337"/>
      <c r="AV115" s="337"/>
      <c r="AW115" s="337"/>
      <c r="AX115" s="338"/>
    </row>
    <row r="116" spans="1:50" ht="23.25" customHeight="1" x14ac:dyDescent="0.15">
      <c r="A116" s="292"/>
      <c r="B116" s="293"/>
      <c r="C116" s="293"/>
      <c r="D116" s="293"/>
      <c r="E116" s="293"/>
      <c r="F116" s="294"/>
      <c r="G116" s="352" t="s">
        <v>715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588</v>
      </c>
      <c r="AC116" s="301"/>
      <c r="AD116" s="302"/>
      <c r="AE116" s="359">
        <v>1791041</v>
      </c>
      <c r="AF116" s="359"/>
      <c r="AG116" s="359"/>
      <c r="AH116" s="359"/>
      <c r="AI116" s="359">
        <v>731420</v>
      </c>
      <c r="AJ116" s="359"/>
      <c r="AK116" s="359"/>
      <c r="AL116" s="359"/>
      <c r="AM116" s="359">
        <v>1778188</v>
      </c>
      <c r="AN116" s="359"/>
      <c r="AO116" s="359"/>
      <c r="AP116" s="359"/>
      <c r="AQ116" s="365">
        <v>1571500</v>
      </c>
      <c r="AR116" s="366"/>
      <c r="AS116" s="366"/>
      <c r="AT116" s="366"/>
      <c r="AU116" s="366"/>
      <c r="AV116" s="366"/>
      <c r="AW116" s="366"/>
      <c r="AX116" s="368"/>
    </row>
    <row r="117" spans="1:50"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589</v>
      </c>
      <c r="AC117" s="343"/>
      <c r="AD117" s="344"/>
      <c r="AE117" s="306" t="s">
        <v>590</v>
      </c>
      <c r="AF117" s="306"/>
      <c r="AG117" s="306"/>
      <c r="AH117" s="306"/>
      <c r="AI117" s="306" t="s">
        <v>591</v>
      </c>
      <c r="AJ117" s="306"/>
      <c r="AK117" s="306"/>
      <c r="AL117" s="306"/>
      <c r="AM117" s="306" t="s">
        <v>671</v>
      </c>
      <c r="AN117" s="306"/>
      <c r="AO117" s="306"/>
      <c r="AP117" s="306"/>
      <c r="AQ117" s="306" t="s">
        <v>631</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531</v>
      </c>
      <c r="AF118" s="298"/>
      <c r="AG118" s="298"/>
      <c r="AH118" s="299"/>
      <c r="AI118" s="303" t="s">
        <v>528</v>
      </c>
      <c r="AJ118" s="298"/>
      <c r="AK118" s="298"/>
      <c r="AL118" s="299"/>
      <c r="AM118" s="303" t="s">
        <v>523</v>
      </c>
      <c r="AN118" s="298"/>
      <c r="AO118" s="298"/>
      <c r="AP118" s="299"/>
      <c r="AQ118" s="336" t="s">
        <v>518</v>
      </c>
      <c r="AR118" s="337"/>
      <c r="AS118" s="337"/>
      <c r="AT118" s="337"/>
      <c r="AU118" s="337"/>
      <c r="AV118" s="337"/>
      <c r="AW118" s="337"/>
      <c r="AX118" s="338"/>
    </row>
    <row r="119" spans="1:50" ht="23.25" customHeight="1" x14ac:dyDescent="0.15">
      <c r="A119" s="292"/>
      <c r="B119" s="293"/>
      <c r="C119" s="293"/>
      <c r="D119" s="293"/>
      <c r="E119" s="293"/>
      <c r="F119" s="294"/>
      <c r="G119" s="352" t="s">
        <v>669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588</v>
      </c>
      <c r="AC119" s="301"/>
      <c r="AD119" s="302"/>
      <c r="AE119" s="359" t="s">
        <v>622</v>
      </c>
      <c r="AF119" s="359"/>
      <c r="AG119" s="359"/>
      <c r="AH119" s="359"/>
      <c r="AI119" s="359" t="s">
        <v>622</v>
      </c>
      <c r="AJ119" s="359"/>
      <c r="AK119" s="359"/>
      <c r="AL119" s="359"/>
      <c r="AM119" s="359">
        <v>7278475</v>
      </c>
      <c r="AN119" s="359"/>
      <c r="AO119" s="359"/>
      <c r="AP119" s="359"/>
      <c r="AQ119" s="359">
        <v>9831000</v>
      </c>
      <c r="AR119" s="359"/>
      <c r="AS119" s="359"/>
      <c r="AT119" s="359"/>
      <c r="AU119" s="359"/>
      <c r="AV119" s="359"/>
      <c r="AW119" s="359"/>
      <c r="AX119" s="360"/>
    </row>
    <row r="120" spans="1:50"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633</v>
      </c>
      <c r="AC120" s="343"/>
      <c r="AD120" s="344"/>
      <c r="AE120" s="306" t="s">
        <v>630</v>
      </c>
      <c r="AF120" s="306"/>
      <c r="AG120" s="306"/>
      <c r="AH120" s="306"/>
      <c r="AI120" s="306" t="s">
        <v>630</v>
      </c>
      <c r="AJ120" s="306"/>
      <c r="AK120" s="306"/>
      <c r="AL120" s="306"/>
      <c r="AM120" s="306" t="s">
        <v>670</v>
      </c>
      <c r="AN120" s="306"/>
      <c r="AO120" s="306"/>
      <c r="AP120" s="306"/>
      <c r="AQ120" s="306" t="s">
        <v>632</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531</v>
      </c>
      <c r="AF121" s="298"/>
      <c r="AG121" s="298"/>
      <c r="AH121" s="299"/>
      <c r="AI121" s="303" t="s">
        <v>528</v>
      </c>
      <c r="AJ121" s="298"/>
      <c r="AK121" s="298"/>
      <c r="AL121" s="299"/>
      <c r="AM121" s="303" t="s">
        <v>523</v>
      </c>
      <c r="AN121" s="298"/>
      <c r="AO121" s="298"/>
      <c r="AP121" s="299"/>
      <c r="AQ121" s="336" t="s">
        <v>518</v>
      </c>
      <c r="AR121" s="337"/>
      <c r="AS121" s="337"/>
      <c r="AT121" s="337"/>
      <c r="AU121" s="337"/>
      <c r="AV121" s="337"/>
      <c r="AW121" s="337"/>
      <c r="AX121" s="338"/>
    </row>
    <row r="122" spans="1:50" ht="23.25" customHeight="1" x14ac:dyDescent="0.15">
      <c r="A122" s="292"/>
      <c r="B122" s="293"/>
      <c r="C122" s="293"/>
      <c r="D122" s="293"/>
      <c r="E122" s="293"/>
      <c r="F122" s="294"/>
      <c r="G122" s="352" t="s">
        <v>592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588</v>
      </c>
      <c r="AC122" s="301"/>
      <c r="AD122" s="302"/>
      <c r="AE122" s="359">
        <v>24162</v>
      </c>
      <c r="AF122" s="359"/>
      <c r="AG122" s="359"/>
      <c r="AH122" s="359"/>
      <c r="AI122" s="359">
        <v>29028</v>
      </c>
      <c r="AJ122" s="359"/>
      <c r="AK122" s="359"/>
      <c r="AL122" s="359"/>
      <c r="AM122" s="359">
        <v>20515</v>
      </c>
      <c r="AN122" s="359"/>
      <c r="AO122" s="359"/>
      <c r="AP122" s="359"/>
      <c r="AQ122" s="359">
        <v>20550</v>
      </c>
      <c r="AR122" s="359"/>
      <c r="AS122" s="359"/>
      <c r="AT122" s="359"/>
      <c r="AU122" s="359"/>
      <c r="AV122" s="359"/>
      <c r="AW122" s="359"/>
      <c r="AX122" s="360"/>
    </row>
    <row r="123" spans="1:50" ht="46.5"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589</v>
      </c>
      <c r="AC123" s="343"/>
      <c r="AD123" s="344"/>
      <c r="AE123" s="306" t="s">
        <v>593</v>
      </c>
      <c r="AF123" s="306"/>
      <c r="AG123" s="306"/>
      <c r="AH123" s="306"/>
      <c r="AI123" s="306" t="s">
        <v>594</v>
      </c>
      <c r="AJ123" s="306"/>
      <c r="AK123" s="306"/>
      <c r="AL123" s="306"/>
      <c r="AM123" s="306" t="s">
        <v>708</v>
      </c>
      <c r="AN123" s="306"/>
      <c r="AO123" s="306"/>
      <c r="AP123" s="306"/>
      <c r="AQ123" s="306" t="s">
        <v>634</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532</v>
      </c>
      <c r="AF124" s="298"/>
      <c r="AG124" s="298"/>
      <c r="AH124" s="299"/>
      <c r="AI124" s="303" t="s">
        <v>528</v>
      </c>
      <c r="AJ124" s="298"/>
      <c r="AK124" s="298"/>
      <c r="AL124" s="299"/>
      <c r="AM124" s="303" t="s">
        <v>523</v>
      </c>
      <c r="AN124" s="298"/>
      <c r="AO124" s="298"/>
      <c r="AP124" s="299"/>
      <c r="AQ124" s="336" t="s">
        <v>518</v>
      </c>
      <c r="AR124" s="337"/>
      <c r="AS124" s="337"/>
      <c r="AT124" s="337"/>
      <c r="AU124" s="337"/>
      <c r="AV124" s="337"/>
      <c r="AW124" s="337"/>
      <c r="AX124" s="338"/>
    </row>
    <row r="125" spans="1:50" ht="23.25" customHeight="1" x14ac:dyDescent="0.15">
      <c r="A125" s="292"/>
      <c r="B125" s="293"/>
      <c r="C125" s="293"/>
      <c r="D125" s="293"/>
      <c r="E125" s="293"/>
      <c r="F125" s="294"/>
      <c r="G125" s="352" t="s">
        <v>716</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t="s">
        <v>588</v>
      </c>
      <c r="AC125" s="301"/>
      <c r="AD125" s="302"/>
      <c r="AE125" s="359" t="s">
        <v>622</v>
      </c>
      <c r="AF125" s="359"/>
      <c r="AG125" s="359"/>
      <c r="AH125" s="359"/>
      <c r="AI125" s="359" t="s">
        <v>630</v>
      </c>
      <c r="AJ125" s="359"/>
      <c r="AK125" s="359"/>
      <c r="AL125" s="359"/>
      <c r="AM125" s="359">
        <v>869975</v>
      </c>
      <c r="AN125" s="359"/>
      <c r="AO125" s="359"/>
      <c r="AP125" s="359"/>
      <c r="AQ125" s="359">
        <v>863000</v>
      </c>
      <c r="AR125" s="359"/>
      <c r="AS125" s="359"/>
      <c r="AT125" s="359"/>
      <c r="AU125" s="359"/>
      <c r="AV125" s="359"/>
      <c r="AW125" s="359"/>
      <c r="AX125" s="360"/>
    </row>
    <row r="126" spans="1:50" ht="46.5" customHeight="1" thickBo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595</v>
      </c>
      <c r="AC126" s="343"/>
      <c r="AD126" s="344"/>
      <c r="AE126" s="306" t="s">
        <v>622</v>
      </c>
      <c r="AF126" s="306"/>
      <c r="AG126" s="306"/>
      <c r="AH126" s="306"/>
      <c r="AI126" s="306" t="s">
        <v>630</v>
      </c>
      <c r="AJ126" s="306"/>
      <c r="AK126" s="306"/>
      <c r="AL126" s="306"/>
      <c r="AM126" s="306" t="s">
        <v>668</v>
      </c>
      <c r="AN126" s="306"/>
      <c r="AO126" s="306"/>
      <c r="AP126" s="306"/>
      <c r="AQ126" s="306" t="s">
        <v>635</v>
      </c>
      <c r="AR126" s="306"/>
      <c r="AS126" s="306"/>
      <c r="AT126" s="306"/>
      <c r="AU126" s="306"/>
      <c r="AV126" s="306"/>
      <c r="AW126" s="306"/>
      <c r="AX126" s="307"/>
    </row>
    <row r="127" spans="1:50" ht="23.25" hidden="1" customHeight="1" x14ac:dyDescent="0.15">
      <c r="A127" s="560"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531</v>
      </c>
      <c r="AF127" s="298"/>
      <c r="AG127" s="298"/>
      <c r="AH127" s="299"/>
      <c r="AI127" s="303" t="s">
        <v>528</v>
      </c>
      <c r="AJ127" s="298"/>
      <c r="AK127" s="298"/>
      <c r="AL127" s="299"/>
      <c r="AM127" s="303" t="s">
        <v>523</v>
      </c>
      <c r="AN127" s="298"/>
      <c r="AO127" s="298"/>
      <c r="AP127" s="299"/>
      <c r="AQ127" s="336" t="s">
        <v>518</v>
      </c>
      <c r="AR127" s="337"/>
      <c r="AS127" s="337"/>
      <c r="AT127" s="337"/>
      <c r="AU127" s="337"/>
      <c r="AV127" s="337"/>
      <c r="AW127" s="337"/>
      <c r="AX127" s="338"/>
    </row>
    <row r="128" spans="1:50" ht="23.25" hidden="1" customHeight="1" x14ac:dyDescent="0.15">
      <c r="A128" s="292"/>
      <c r="B128" s="293"/>
      <c r="C128" s="293"/>
      <c r="D128" s="293"/>
      <c r="E128" s="293"/>
      <c r="F128" s="294"/>
      <c r="G128" s="352" t="s">
        <v>596</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561</v>
      </c>
      <c r="B130" s="1001"/>
      <c r="C130" s="1000" t="s">
        <v>358</v>
      </c>
      <c r="D130" s="1001"/>
      <c r="E130" s="308" t="s">
        <v>387</v>
      </c>
      <c r="F130" s="309"/>
      <c r="G130" s="310" t="s">
        <v>614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615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355</v>
      </c>
      <c r="AT133" s="172"/>
      <c r="AU133" s="136">
        <v>32</v>
      </c>
      <c r="AV133" s="136"/>
      <c r="AW133" s="137" t="s">
        <v>300</v>
      </c>
      <c r="AX133" s="138"/>
    </row>
    <row r="134" spans="1:50" ht="68.25" customHeight="1" x14ac:dyDescent="0.15">
      <c r="A134" s="1004"/>
      <c r="B134" s="252"/>
      <c r="C134" s="251"/>
      <c r="D134" s="252"/>
      <c r="E134" s="251"/>
      <c r="F134" s="314"/>
      <c r="G134" s="230" t="s">
        <v>663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492</v>
      </c>
      <c r="AC134" s="221"/>
      <c r="AD134" s="221"/>
      <c r="AE134" s="266">
        <v>52.3</v>
      </c>
      <c r="AF134" s="112"/>
      <c r="AG134" s="112"/>
      <c r="AH134" s="112"/>
      <c r="AI134" s="266" t="s">
        <v>568</v>
      </c>
      <c r="AJ134" s="112"/>
      <c r="AK134" s="112"/>
      <c r="AL134" s="112"/>
      <c r="AM134" s="266" t="s">
        <v>622</v>
      </c>
      <c r="AN134" s="112"/>
      <c r="AO134" s="112"/>
      <c r="AP134" s="112"/>
      <c r="AQ134" s="266" t="s">
        <v>568</v>
      </c>
      <c r="AR134" s="112"/>
      <c r="AS134" s="112"/>
      <c r="AT134" s="112"/>
      <c r="AU134" s="266" t="s">
        <v>568</v>
      </c>
      <c r="AV134" s="112"/>
      <c r="AW134" s="112"/>
      <c r="AX134" s="222"/>
    </row>
    <row r="135" spans="1:50" ht="12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492</v>
      </c>
      <c r="AC135" s="133"/>
      <c r="AD135" s="133"/>
      <c r="AE135" s="266">
        <v>57.7</v>
      </c>
      <c r="AF135" s="112"/>
      <c r="AG135" s="112"/>
      <c r="AH135" s="112"/>
      <c r="AI135" s="266" t="s">
        <v>568</v>
      </c>
      <c r="AJ135" s="112"/>
      <c r="AK135" s="112"/>
      <c r="AL135" s="112"/>
      <c r="AM135" s="266" t="s">
        <v>636</v>
      </c>
      <c r="AN135" s="112"/>
      <c r="AO135" s="112"/>
      <c r="AP135" s="112"/>
      <c r="AQ135" s="266" t="s">
        <v>568</v>
      </c>
      <c r="AR135" s="112"/>
      <c r="AS135" s="112"/>
      <c r="AT135" s="112"/>
      <c r="AU135" s="266">
        <v>61.7</v>
      </c>
      <c r="AV135" s="112"/>
      <c r="AW135" s="112"/>
      <c r="AX135" s="222"/>
    </row>
    <row r="136" spans="1:50" ht="18.75" hidden="1"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3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8.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7.5" customHeight="1" x14ac:dyDescent="0.15">
      <c r="A188" s="1004"/>
      <c r="B188" s="252"/>
      <c r="C188" s="251"/>
      <c r="D188" s="252"/>
      <c r="E188" s="160" t="s">
        <v>664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7.5" customHeight="1" x14ac:dyDescent="0.15">
      <c r="A189" s="1004"/>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4"/>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557</v>
      </c>
      <c r="D430" s="250"/>
      <c r="E430" s="238" t="s">
        <v>541</v>
      </c>
      <c r="F430" s="452"/>
      <c r="G430" s="240" t="s">
        <v>374</v>
      </c>
      <c r="H430" s="158"/>
      <c r="I430" s="158"/>
      <c r="J430" s="241" t="s">
        <v>597</v>
      </c>
      <c r="K430" s="242"/>
      <c r="L430" s="242"/>
      <c r="M430" s="242"/>
      <c r="N430" s="242"/>
      <c r="O430" s="242"/>
      <c r="P430" s="242"/>
      <c r="Q430" s="242"/>
      <c r="R430" s="242"/>
      <c r="S430" s="242"/>
      <c r="T430" s="243"/>
      <c r="U430" s="244" t="s">
        <v>569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569</v>
      </c>
      <c r="AF432" s="136"/>
      <c r="AG432" s="137" t="s">
        <v>355</v>
      </c>
      <c r="AH432" s="172"/>
      <c r="AI432" s="182"/>
      <c r="AJ432" s="182"/>
      <c r="AK432" s="182"/>
      <c r="AL432" s="177"/>
      <c r="AM432" s="182"/>
      <c r="AN432" s="182"/>
      <c r="AO432" s="182"/>
      <c r="AP432" s="177"/>
      <c r="AQ432" s="217" t="s">
        <v>569</v>
      </c>
      <c r="AR432" s="136"/>
      <c r="AS432" s="137" t="s">
        <v>355</v>
      </c>
      <c r="AT432" s="172"/>
      <c r="AU432" s="136" t="s">
        <v>569</v>
      </c>
      <c r="AV432" s="136"/>
      <c r="AW432" s="137" t="s">
        <v>300</v>
      </c>
      <c r="AX432" s="138"/>
    </row>
    <row r="433" spans="1:50" ht="23.25" customHeight="1" x14ac:dyDescent="0.15">
      <c r="A433" s="1004"/>
      <c r="B433" s="252"/>
      <c r="C433" s="251"/>
      <c r="D433" s="252"/>
      <c r="E433" s="166"/>
      <c r="F433" s="167"/>
      <c r="G433" s="230" t="s">
        <v>569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597</v>
      </c>
      <c r="AF433" s="112"/>
      <c r="AG433" s="112"/>
      <c r="AH433" s="113"/>
      <c r="AI433" s="111" t="s">
        <v>597</v>
      </c>
      <c r="AJ433" s="112"/>
      <c r="AK433" s="112"/>
      <c r="AL433" s="112"/>
      <c r="AM433" s="111" t="s">
        <v>568</v>
      </c>
      <c r="AN433" s="112"/>
      <c r="AO433" s="112"/>
      <c r="AP433" s="113"/>
      <c r="AQ433" s="111" t="s">
        <v>597</v>
      </c>
      <c r="AR433" s="112"/>
      <c r="AS433" s="112"/>
      <c r="AT433" s="113"/>
      <c r="AU433" s="112" t="s">
        <v>597</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597</v>
      </c>
      <c r="AF434" s="112"/>
      <c r="AG434" s="112"/>
      <c r="AH434" s="113"/>
      <c r="AI434" s="111" t="s">
        <v>597</v>
      </c>
      <c r="AJ434" s="112"/>
      <c r="AK434" s="112"/>
      <c r="AL434" s="112"/>
      <c r="AM434" s="111" t="s">
        <v>568</v>
      </c>
      <c r="AN434" s="112"/>
      <c r="AO434" s="112"/>
      <c r="AP434" s="113"/>
      <c r="AQ434" s="111" t="s">
        <v>597</v>
      </c>
      <c r="AR434" s="112"/>
      <c r="AS434" s="112"/>
      <c r="AT434" s="113"/>
      <c r="AU434" s="112" t="s">
        <v>597</v>
      </c>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597</v>
      </c>
      <c r="AF435" s="112"/>
      <c r="AG435" s="112"/>
      <c r="AH435" s="113"/>
      <c r="AI435" s="111" t="s">
        <v>597</v>
      </c>
      <c r="AJ435" s="112"/>
      <c r="AK435" s="112"/>
      <c r="AL435" s="112"/>
      <c r="AM435" s="111" t="s">
        <v>568</v>
      </c>
      <c r="AN435" s="112"/>
      <c r="AO435" s="112"/>
      <c r="AP435" s="113"/>
      <c r="AQ435" s="111" t="s">
        <v>597</v>
      </c>
      <c r="AR435" s="112"/>
      <c r="AS435" s="112"/>
      <c r="AT435" s="113"/>
      <c r="AU435" s="112" t="s">
        <v>597</v>
      </c>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598</v>
      </c>
      <c r="AF457" s="136"/>
      <c r="AG457" s="137" t="s">
        <v>355</v>
      </c>
      <c r="AH457" s="172"/>
      <c r="AI457" s="182"/>
      <c r="AJ457" s="182"/>
      <c r="AK457" s="182"/>
      <c r="AL457" s="177"/>
      <c r="AM457" s="182"/>
      <c r="AN457" s="182"/>
      <c r="AO457" s="182"/>
      <c r="AP457" s="177"/>
      <c r="AQ457" s="217" t="s">
        <v>569</v>
      </c>
      <c r="AR457" s="136"/>
      <c r="AS457" s="137" t="s">
        <v>355</v>
      </c>
      <c r="AT457" s="172"/>
      <c r="AU457" s="136" t="s">
        <v>569</v>
      </c>
      <c r="AV457" s="136"/>
      <c r="AW457" s="137" t="s">
        <v>300</v>
      </c>
      <c r="AX457" s="138"/>
    </row>
    <row r="458" spans="1:50" ht="23.25" customHeight="1" x14ac:dyDescent="0.15">
      <c r="A458" s="1004"/>
      <c r="B458" s="252"/>
      <c r="C458" s="251"/>
      <c r="D458" s="252"/>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569</v>
      </c>
      <c r="AC458" s="133"/>
      <c r="AD458" s="133"/>
      <c r="AE458" s="111" t="s">
        <v>597</v>
      </c>
      <c r="AF458" s="112"/>
      <c r="AG458" s="112"/>
      <c r="AH458" s="112"/>
      <c r="AI458" s="111" t="s">
        <v>599</v>
      </c>
      <c r="AJ458" s="112"/>
      <c r="AK458" s="112"/>
      <c r="AL458" s="112"/>
      <c r="AM458" s="111" t="s">
        <v>568</v>
      </c>
      <c r="AN458" s="112"/>
      <c r="AO458" s="112"/>
      <c r="AP458" s="113"/>
      <c r="AQ458" s="111" t="s">
        <v>597</v>
      </c>
      <c r="AR458" s="112"/>
      <c r="AS458" s="112"/>
      <c r="AT458" s="113"/>
      <c r="AU458" s="112" t="s">
        <v>597</v>
      </c>
      <c r="AV458" s="112"/>
      <c r="AW458" s="112"/>
      <c r="AX458" s="222"/>
    </row>
    <row r="459" spans="1:50" ht="23.2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569</v>
      </c>
      <c r="AC459" s="221"/>
      <c r="AD459" s="221"/>
      <c r="AE459" s="111" t="s">
        <v>597</v>
      </c>
      <c r="AF459" s="112"/>
      <c r="AG459" s="112"/>
      <c r="AH459" s="113"/>
      <c r="AI459" s="111" t="s">
        <v>597</v>
      </c>
      <c r="AJ459" s="112"/>
      <c r="AK459" s="112"/>
      <c r="AL459" s="112"/>
      <c r="AM459" s="111" t="s">
        <v>568</v>
      </c>
      <c r="AN459" s="112"/>
      <c r="AO459" s="112"/>
      <c r="AP459" s="113"/>
      <c r="AQ459" s="111" t="s">
        <v>597</v>
      </c>
      <c r="AR459" s="112"/>
      <c r="AS459" s="112"/>
      <c r="AT459" s="113"/>
      <c r="AU459" s="112" t="s">
        <v>597</v>
      </c>
      <c r="AV459" s="112"/>
      <c r="AW459" s="112"/>
      <c r="AX459" s="222"/>
    </row>
    <row r="460" spans="1:50" ht="23.25"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597</v>
      </c>
      <c r="AF460" s="112"/>
      <c r="AG460" s="112"/>
      <c r="AH460" s="113"/>
      <c r="AI460" s="111" t="s">
        <v>597</v>
      </c>
      <c r="AJ460" s="112"/>
      <c r="AK460" s="112"/>
      <c r="AL460" s="112"/>
      <c r="AM460" s="111" t="s">
        <v>568</v>
      </c>
      <c r="AN460" s="112"/>
      <c r="AO460" s="112"/>
      <c r="AP460" s="113"/>
      <c r="AQ460" s="111" t="s">
        <v>597</v>
      </c>
      <c r="AR460" s="112"/>
      <c r="AS460" s="112"/>
      <c r="AT460" s="113"/>
      <c r="AU460" s="112" t="s">
        <v>597</v>
      </c>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4"/>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89"/>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81.75" customHeight="1" x14ac:dyDescent="0.15">
      <c r="A702" s="533" t="s">
        <v>259</v>
      </c>
      <c r="B702" s="534"/>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2" t="s">
        <v>613</v>
      </c>
      <c r="AE702" s="903"/>
      <c r="AF702" s="903"/>
      <c r="AG702" s="890" t="s">
        <v>600</v>
      </c>
      <c r="AH702" s="891"/>
      <c r="AI702" s="891"/>
      <c r="AJ702" s="891"/>
      <c r="AK702" s="891"/>
      <c r="AL702" s="891"/>
      <c r="AM702" s="891"/>
      <c r="AN702" s="891"/>
      <c r="AO702" s="891"/>
      <c r="AP702" s="891"/>
      <c r="AQ702" s="891"/>
      <c r="AR702" s="891"/>
      <c r="AS702" s="891"/>
      <c r="AT702" s="891"/>
      <c r="AU702" s="891"/>
      <c r="AV702" s="891"/>
      <c r="AW702" s="891"/>
      <c r="AX702" s="892"/>
    </row>
    <row r="703" spans="1:50" ht="79.5" customHeight="1" x14ac:dyDescent="0.15">
      <c r="A703" s="535"/>
      <c r="B703" s="536"/>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613</v>
      </c>
      <c r="AE703" s="155"/>
      <c r="AF703" s="155"/>
      <c r="AG703" s="672" t="s">
        <v>601</v>
      </c>
      <c r="AH703" s="673"/>
      <c r="AI703" s="673"/>
      <c r="AJ703" s="673"/>
      <c r="AK703" s="673"/>
      <c r="AL703" s="673"/>
      <c r="AM703" s="673"/>
      <c r="AN703" s="673"/>
      <c r="AO703" s="673"/>
      <c r="AP703" s="673"/>
      <c r="AQ703" s="673"/>
      <c r="AR703" s="673"/>
      <c r="AS703" s="673"/>
      <c r="AT703" s="673"/>
      <c r="AU703" s="673"/>
      <c r="AV703" s="673"/>
      <c r="AW703" s="673"/>
      <c r="AX703" s="674"/>
    </row>
    <row r="704" spans="1:50" ht="37.5" customHeight="1" x14ac:dyDescent="0.15">
      <c r="A704" s="537"/>
      <c r="B704" s="538"/>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613</v>
      </c>
      <c r="AE704" s="594"/>
      <c r="AF704" s="594"/>
      <c r="AG704" s="432" t="s">
        <v>602</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640</v>
      </c>
      <c r="AE705" s="741"/>
      <c r="AF705" s="741"/>
      <c r="AG705" s="160" t="s">
        <v>644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8"/>
      <c r="C706" s="622"/>
      <c r="D706" s="623"/>
      <c r="E706" s="691" t="s">
        <v>502</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638</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63"/>
      <c r="B707" s="778"/>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639</v>
      </c>
      <c r="AE707" s="592"/>
      <c r="AF707" s="592"/>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613</v>
      </c>
      <c r="AE708" s="676"/>
      <c r="AF708" s="676"/>
      <c r="AG708" s="530" t="s">
        <v>603</v>
      </c>
      <c r="AH708" s="531"/>
      <c r="AI708" s="531"/>
      <c r="AJ708" s="531"/>
      <c r="AK708" s="531"/>
      <c r="AL708" s="531"/>
      <c r="AM708" s="531"/>
      <c r="AN708" s="531"/>
      <c r="AO708" s="531"/>
      <c r="AP708" s="531"/>
      <c r="AQ708" s="531"/>
      <c r="AR708" s="531"/>
      <c r="AS708" s="531"/>
      <c r="AT708" s="531"/>
      <c r="AU708" s="531"/>
      <c r="AV708" s="531"/>
      <c r="AW708" s="531"/>
      <c r="AX708" s="532"/>
    </row>
    <row r="709" spans="1:50" ht="36.7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640</v>
      </c>
      <c r="AE709" s="155"/>
      <c r="AF709" s="155"/>
      <c r="AG709" s="672" t="s">
        <v>717</v>
      </c>
      <c r="AH709" s="673"/>
      <c r="AI709" s="673"/>
      <c r="AJ709" s="673"/>
      <c r="AK709" s="673"/>
      <c r="AL709" s="673"/>
      <c r="AM709" s="673"/>
      <c r="AN709" s="673"/>
      <c r="AO709" s="673"/>
      <c r="AP709" s="673"/>
      <c r="AQ709" s="673"/>
      <c r="AR709" s="673"/>
      <c r="AS709" s="673"/>
      <c r="AT709" s="673"/>
      <c r="AU709" s="673"/>
      <c r="AV709" s="673"/>
      <c r="AW709" s="673"/>
      <c r="AX709" s="674"/>
    </row>
    <row r="710" spans="1:50" ht="40.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641</v>
      </c>
      <c r="AE710" s="155"/>
      <c r="AF710" s="155"/>
      <c r="AG710" s="672" t="s">
        <v>604</v>
      </c>
      <c r="AH710" s="673"/>
      <c r="AI710" s="673"/>
      <c r="AJ710" s="673"/>
      <c r="AK710" s="673"/>
      <c r="AL710" s="673"/>
      <c r="AM710" s="673"/>
      <c r="AN710" s="673"/>
      <c r="AO710" s="673"/>
      <c r="AP710" s="673"/>
      <c r="AQ710" s="673"/>
      <c r="AR710" s="673"/>
      <c r="AS710" s="673"/>
      <c r="AT710" s="673"/>
      <c r="AU710" s="673"/>
      <c r="AV710" s="673"/>
      <c r="AW710" s="673"/>
      <c r="AX710" s="674"/>
    </row>
    <row r="711" spans="1:50" ht="41.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642</v>
      </c>
      <c r="AE711" s="155"/>
      <c r="AF711" s="155"/>
      <c r="AG711" s="672" t="s">
        <v>605</v>
      </c>
      <c r="AH711" s="673"/>
      <c r="AI711" s="673"/>
      <c r="AJ711" s="673"/>
      <c r="AK711" s="673"/>
      <c r="AL711" s="673"/>
      <c r="AM711" s="673"/>
      <c r="AN711" s="673"/>
      <c r="AO711" s="673"/>
      <c r="AP711" s="673"/>
      <c r="AQ711" s="673"/>
      <c r="AR711" s="673"/>
      <c r="AS711" s="673"/>
      <c r="AT711" s="673"/>
      <c r="AU711" s="673"/>
      <c r="AV711" s="673"/>
      <c r="AW711" s="673"/>
      <c r="AX711" s="674"/>
    </row>
    <row r="712" spans="1:50" ht="30.75" customHeight="1" x14ac:dyDescent="0.15">
      <c r="A712" s="663"/>
      <c r="B712" s="664"/>
      <c r="C712" s="596" t="s">
        <v>469</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643</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30.75" customHeight="1" x14ac:dyDescent="0.15">
      <c r="A713" s="663"/>
      <c r="B713" s="664"/>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643</v>
      </c>
      <c r="AE713" s="155"/>
      <c r="AF713" s="156"/>
      <c r="AG713" s="672"/>
      <c r="AH713" s="673"/>
      <c r="AI713" s="673"/>
      <c r="AJ713" s="673"/>
      <c r="AK713" s="673"/>
      <c r="AL713" s="673"/>
      <c r="AM713" s="673"/>
      <c r="AN713" s="673"/>
      <c r="AO713" s="673"/>
      <c r="AP713" s="673"/>
      <c r="AQ713" s="673"/>
      <c r="AR713" s="673"/>
      <c r="AS713" s="673"/>
      <c r="AT713" s="673"/>
      <c r="AU713" s="673"/>
      <c r="AV713" s="673"/>
      <c r="AW713" s="673"/>
      <c r="AX713" s="674"/>
    </row>
    <row r="714" spans="1:50" ht="60" customHeight="1" x14ac:dyDescent="0.15">
      <c r="A714" s="665"/>
      <c r="B714" s="666"/>
      <c r="C714" s="779" t="s">
        <v>446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613</v>
      </c>
      <c r="AE714" s="600"/>
      <c r="AF714" s="601"/>
      <c r="AG714" s="697" t="s">
        <v>665</v>
      </c>
      <c r="AH714" s="698"/>
      <c r="AI714" s="698"/>
      <c r="AJ714" s="698"/>
      <c r="AK714" s="698"/>
      <c r="AL714" s="698"/>
      <c r="AM714" s="698"/>
      <c r="AN714" s="698"/>
      <c r="AO714" s="698"/>
      <c r="AP714" s="698"/>
      <c r="AQ714" s="698"/>
      <c r="AR714" s="698"/>
      <c r="AS714" s="698"/>
      <c r="AT714" s="698"/>
      <c r="AU714" s="698"/>
      <c r="AV714" s="698"/>
      <c r="AW714" s="698"/>
      <c r="AX714" s="699"/>
    </row>
    <row r="715" spans="1:50" ht="58.5" customHeight="1" x14ac:dyDescent="0.15">
      <c r="A715" s="629" t="s">
        <v>40</v>
      </c>
      <c r="B715" s="662"/>
      <c r="C715" s="667" t="s">
        <v>447</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637</v>
      </c>
      <c r="AE715" s="676"/>
      <c r="AF715" s="785"/>
      <c r="AG715" s="530" t="s">
        <v>666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613</v>
      </c>
      <c r="AE716" s="767"/>
      <c r="AF716" s="767"/>
      <c r="AG716" s="672" t="s">
        <v>606</v>
      </c>
      <c r="AH716" s="673"/>
      <c r="AI716" s="673"/>
      <c r="AJ716" s="673"/>
      <c r="AK716" s="673"/>
      <c r="AL716" s="673"/>
      <c r="AM716" s="673"/>
      <c r="AN716" s="673"/>
      <c r="AO716" s="673"/>
      <c r="AP716" s="673"/>
      <c r="AQ716" s="673"/>
      <c r="AR716" s="673"/>
      <c r="AS716" s="673"/>
      <c r="AT716" s="673"/>
      <c r="AU716" s="673"/>
      <c r="AV716" s="673"/>
      <c r="AW716" s="673"/>
      <c r="AX716" s="674"/>
    </row>
    <row r="717" spans="1:50" ht="34.5" customHeight="1" x14ac:dyDescent="0.15">
      <c r="A717" s="663"/>
      <c r="B717" s="66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613</v>
      </c>
      <c r="AE717" s="155"/>
      <c r="AF717" s="155"/>
      <c r="AG717" s="672" t="s">
        <v>607</v>
      </c>
      <c r="AH717" s="673"/>
      <c r="AI717" s="673"/>
      <c r="AJ717" s="673"/>
      <c r="AK717" s="673"/>
      <c r="AL717" s="673"/>
      <c r="AM717" s="673"/>
      <c r="AN717" s="673"/>
      <c r="AO717" s="673"/>
      <c r="AP717" s="673"/>
      <c r="AQ717" s="673"/>
      <c r="AR717" s="673"/>
      <c r="AS717" s="673"/>
      <c r="AT717" s="673"/>
      <c r="AU717" s="673"/>
      <c r="AV717" s="673"/>
      <c r="AW717" s="673"/>
      <c r="AX717" s="674"/>
    </row>
    <row r="718" spans="1:50" ht="35.25"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613</v>
      </c>
      <c r="AE718" s="155"/>
      <c r="AF718" s="155"/>
      <c r="AG718" s="163" t="s">
        <v>718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643</v>
      </c>
      <c r="AE719" s="676"/>
      <c r="AF719" s="676"/>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5" t="s">
        <v>462</v>
      </c>
      <c r="D720" s="943"/>
      <c r="E720" s="943"/>
      <c r="F720" s="946"/>
      <c r="G720" s="942" t="s">
        <v>463</v>
      </c>
      <c r="H720" s="943"/>
      <c r="I720" s="943"/>
      <c r="J720" s="943"/>
      <c r="K720" s="943"/>
      <c r="L720" s="943"/>
      <c r="M720" s="943"/>
      <c r="N720" s="942" t="s">
        <v>466</v>
      </c>
      <c r="O720" s="943"/>
      <c r="P720" s="943"/>
      <c r="Q720" s="943"/>
      <c r="R720" s="943"/>
      <c r="S720" s="943"/>
      <c r="T720" s="943"/>
      <c r="U720" s="943"/>
      <c r="V720" s="943"/>
      <c r="W720" s="943"/>
      <c r="X720" s="943"/>
      <c r="Y720" s="943"/>
      <c r="Z720" s="943"/>
      <c r="AA720" s="943"/>
      <c r="AB720" s="943"/>
      <c r="AC720" s="943"/>
      <c r="AD720" s="943"/>
      <c r="AE720" s="943"/>
      <c r="AF720" s="944"/>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58"/>
      <c r="B721" s="659"/>
      <c r="C721" s="924"/>
      <c r="D721" s="925"/>
      <c r="E721" s="925"/>
      <c r="F721" s="926"/>
      <c r="G721" s="947"/>
      <c r="H721" s="948"/>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customHeight="1" x14ac:dyDescent="0.15">
      <c r="A722" s="658"/>
      <c r="B722" s="659"/>
      <c r="C722" s="924"/>
      <c r="D722" s="925"/>
      <c r="E722" s="925"/>
      <c r="F722" s="926"/>
      <c r="G722" s="947"/>
      <c r="H722" s="948"/>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customHeight="1" x14ac:dyDescent="0.15">
      <c r="A723" s="658"/>
      <c r="B723" s="659"/>
      <c r="C723" s="924"/>
      <c r="D723" s="925"/>
      <c r="E723" s="925"/>
      <c r="F723" s="926"/>
      <c r="G723" s="947"/>
      <c r="H723" s="948"/>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customHeight="1" x14ac:dyDescent="0.15">
      <c r="A724" s="658"/>
      <c r="B724" s="659"/>
      <c r="C724" s="924"/>
      <c r="D724" s="925"/>
      <c r="E724" s="925"/>
      <c r="F724" s="926"/>
      <c r="G724" s="947"/>
      <c r="H724" s="948"/>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customHeight="1" x14ac:dyDescent="0.15">
      <c r="A725" s="660"/>
      <c r="B725" s="661"/>
      <c r="C725" s="927"/>
      <c r="D725" s="928"/>
      <c r="E725" s="928"/>
      <c r="F725" s="929"/>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9" t="s">
        <v>48</v>
      </c>
      <c r="B726" s="630"/>
      <c r="C726" s="447" t="s">
        <v>53</v>
      </c>
      <c r="D726" s="585"/>
      <c r="E726" s="585"/>
      <c r="F726" s="586"/>
      <c r="G726" s="805" t="s">
        <v>711</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712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50.2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50.2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50.25"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50.25" customHeight="1" thickBot="1" x14ac:dyDescent="0.2">
      <c r="A735" s="619" t="s">
        <v>707</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545</v>
      </c>
      <c r="B737" s="124"/>
      <c r="C737" s="124"/>
      <c r="D737" s="125"/>
      <c r="E737" s="122" t="s">
        <v>568</v>
      </c>
      <c r="F737" s="122"/>
      <c r="G737" s="122"/>
      <c r="H737" s="122"/>
      <c r="I737" s="122"/>
      <c r="J737" s="122"/>
      <c r="K737" s="122"/>
      <c r="L737" s="122"/>
      <c r="M737" s="122"/>
      <c r="N737" s="101" t="s">
        <v>538</v>
      </c>
      <c r="O737" s="101"/>
      <c r="P737" s="101"/>
      <c r="Q737" s="101"/>
      <c r="R737" s="122" t="s">
        <v>608</v>
      </c>
      <c r="S737" s="122"/>
      <c r="T737" s="122"/>
      <c r="U737" s="122"/>
      <c r="V737" s="122"/>
      <c r="W737" s="122"/>
      <c r="X737" s="122"/>
      <c r="Y737" s="122"/>
      <c r="Z737" s="122"/>
      <c r="AA737" s="101" t="s">
        <v>537</v>
      </c>
      <c r="AB737" s="101"/>
      <c r="AC737" s="101"/>
      <c r="AD737" s="101"/>
      <c r="AE737" s="122" t="s">
        <v>609</v>
      </c>
      <c r="AF737" s="122"/>
      <c r="AG737" s="122"/>
      <c r="AH737" s="122"/>
      <c r="AI737" s="122"/>
      <c r="AJ737" s="122"/>
      <c r="AK737" s="122"/>
      <c r="AL737" s="122"/>
      <c r="AM737" s="122"/>
      <c r="AN737" s="101" t="s">
        <v>536</v>
      </c>
      <c r="AO737" s="101"/>
      <c r="AP737" s="101"/>
      <c r="AQ737" s="101"/>
      <c r="AR737" s="102" t="s">
        <v>610</v>
      </c>
      <c r="AS737" s="103"/>
      <c r="AT737" s="103"/>
      <c r="AU737" s="103"/>
      <c r="AV737" s="103"/>
      <c r="AW737" s="103"/>
      <c r="AX737" s="104"/>
      <c r="AY737" s="89"/>
      <c r="AZ737" s="89"/>
    </row>
    <row r="738" spans="1:52" ht="24.75" customHeight="1" x14ac:dyDescent="0.15">
      <c r="A738" s="123" t="s">
        <v>535</v>
      </c>
      <c r="B738" s="124"/>
      <c r="C738" s="124"/>
      <c r="D738" s="125"/>
      <c r="E738" s="122" t="s">
        <v>611</v>
      </c>
      <c r="F738" s="122"/>
      <c r="G738" s="122"/>
      <c r="H738" s="122"/>
      <c r="I738" s="122"/>
      <c r="J738" s="122"/>
      <c r="K738" s="122"/>
      <c r="L738" s="122"/>
      <c r="M738" s="122"/>
      <c r="N738" s="101" t="s">
        <v>534</v>
      </c>
      <c r="O738" s="101"/>
      <c r="P738" s="101"/>
      <c r="Q738" s="101"/>
      <c r="R738" s="122" t="s">
        <v>612</v>
      </c>
      <c r="S738" s="122"/>
      <c r="T738" s="122"/>
      <c r="U738" s="122"/>
      <c r="V738" s="122"/>
      <c r="W738" s="122"/>
      <c r="X738" s="122"/>
      <c r="Y738" s="122"/>
      <c r="Z738" s="122"/>
      <c r="AA738" s="101" t="s">
        <v>533</v>
      </c>
      <c r="AB738" s="101"/>
      <c r="AC738" s="101"/>
      <c r="AD738" s="101"/>
      <c r="AE738" s="122" t="s">
        <v>611</v>
      </c>
      <c r="AF738" s="122"/>
      <c r="AG738" s="122"/>
      <c r="AH738" s="122"/>
      <c r="AI738" s="122"/>
      <c r="AJ738" s="122"/>
      <c r="AK738" s="122"/>
      <c r="AL738" s="122"/>
      <c r="AM738" s="122"/>
      <c r="AN738" s="101" t="s">
        <v>529</v>
      </c>
      <c r="AO738" s="101"/>
      <c r="AP738" s="101"/>
      <c r="AQ738" s="101"/>
      <c r="AR738" s="102" t="s">
        <v>713</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73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507</v>
      </c>
      <c r="B779" s="769"/>
      <c r="C779" s="769"/>
      <c r="D779" s="769"/>
      <c r="E779" s="769"/>
      <c r="F779" s="770"/>
      <c r="G779" s="443" t="s">
        <v>681</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645</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71"/>
      <c r="C780" s="771"/>
      <c r="D780" s="771"/>
      <c r="E780" s="771"/>
      <c r="F780" s="772"/>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71"/>
      <c r="C781" s="771"/>
      <c r="D781" s="771"/>
      <c r="E781" s="771"/>
      <c r="F781" s="772"/>
      <c r="G781" s="453" t="s">
        <v>658</v>
      </c>
      <c r="H781" s="454"/>
      <c r="I781" s="454"/>
      <c r="J781" s="454"/>
      <c r="K781" s="455"/>
      <c r="L781" s="456" t="s">
        <v>661</v>
      </c>
      <c r="M781" s="457"/>
      <c r="N781" s="457"/>
      <c r="O781" s="457"/>
      <c r="P781" s="457"/>
      <c r="Q781" s="457"/>
      <c r="R781" s="457"/>
      <c r="S781" s="457"/>
      <c r="T781" s="457"/>
      <c r="U781" s="457"/>
      <c r="V781" s="457"/>
      <c r="W781" s="457"/>
      <c r="X781" s="458"/>
      <c r="Y781" s="459">
        <v>0.6</v>
      </c>
      <c r="Z781" s="460"/>
      <c r="AA781" s="460"/>
      <c r="AB781" s="561"/>
      <c r="AC781" s="453" t="s">
        <v>672</v>
      </c>
      <c r="AD781" s="454"/>
      <c r="AE781" s="454"/>
      <c r="AF781" s="454"/>
      <c r="AG781" s="455"/>
      <c r="AH781" s="456" t="s">
        <v>692</v>
      </c>
      <c r="AI781" s="457"/>
      <c r="AJ781" s="457"/>
      <c r="AK781" s="457"/>
      <c r="AL781" s="457"/>
      <c r="AM781" s="457"/>
      <c r="AN781" s="457"/>
      <c r="AO781" s="457"/>
      <c r="AP781" s="457"/>
      <c r="AQ781" s="457"/>
      <c r="AR781" s="457"/>
      <c r="AS781" s="457"/>
      <c r="AT781" s="458"/>
      <c r="AU781" s="459">
        <v>4.2</v>
      </c>
      <c r="AV781" s="460"/>
      <c r="AW781" s="460"/>
      <c r="AX781" s="461"/>
    </row>
    <row r="782" spans="1:50" ht="24.75" customHeight="1" x14ac:dyDescent="0.15">
      <c r="A782" s="560"/>
      <c r="B782" s="771"/>
      <c r="C782" s="771"/>
      <c r="D782" s="771"/>
      <c r="E782" s="771"/>
      <c r="F782" s="772"/>
      <c r="G782" s="349" t="s">
        <v>660</v>
      </c>
      <c r="H782" s="350"/>
      <c r="I782" s="350"/>
      <c r="J782" s="350"/>
      <c r="K782" s="351"/>
      <c r="L782" s="402" t="s">
        <v>682</v>
      </c>
      <c r="M782" s="403"/>
      <c r="N782" s="403"/>
      <c r="O782" s="403"/>
      <c r="P782" s="403"/>
      <c r="Q782" s="403"/>
      <c r="R782" s="403"/>
      <c r="S782" s="403"/>
      <c r="T782" s="403"/>
      <c r="U782" s="403"/>
      <c r="V782" s="403"/>
      <c r="W782" s="403"/>
      <c r="X782" s="404"/>
      <c r="Y782" s="399">
        <v>0.4</v>
      </c>
      <c r="Z782" s="400"/>
      <c r="AA782" s="400"/>
      <c r="AB782" s="406"/>
      <c r="AC782" s="349" t="s">
        <v>673</v>
      </c>
      <c r="AD782" s="350"/>
      <c r="AE782" s="350"/>
      <c r="AF782" s="350"/>
      <c r="AG782" s="351"/>
      <c r="AH782" s="402" t="s">
        <v>693</v>
      </c>
      <c r="AI782" s="403"/>
      <c r="AJ782" s="403"/>
      <c r="AK782" s="403"/>
      <c r="AL782" s="403"/>
      <c r="AM782" s="403"/>
      <c r="AN782" s="403"/>
      <c r="AO782" s="403"/>
      <c r="AP782" s="403"/>
      <c r="AQ782" s="403"/>
      <c r="AR782" s="403"/>
      <c r="AS782" s="403"/>
      <c r="AT782" s="404"/>
      <c r="AU782" s="399">
        <v>0.8</v>
      </c>
      <c r="AV782" s="400"/>
      <c r="AW782" s="400"/>
      <c r="AX782" s="401"/>
    </row>
    <row r="783" spans="1:50" ht="24.75" customHeight="1" x14ac:dyDescent="0.15">
      <c r="A783" s="560"/>
      <c r="B783" s="771"/>
      <c r="C783" s="771"/>
      <c r="D783" s="771"/>
      <c r="E783" s="771"/>
      <c r="F783" s="772"/>
      <c r="G783" s="349" t="s">
        <v>683</v>
      </c>
      <c r="H783" s="350"/>
      <c r="I783" s="350"/>
      <c r="J783" s="350"/>
      <c r="K783" s="351"/>
      <c r="L783" s="402" t="s">
        <v>684</v>
      </c>
      <c r="M783" s="403"/>
      <c r="N783" s="403"/>
      <c r="O783" s="403"/>
      <c r="P783" s="403"/>
      <c r="Q783" s="403"/>
      <c r="R783" s="403"/>
      <c r="S783" s="403"/>
      <c r="T783" s="403"/>
      <c r="U783" s="403"/>
      <c r="V783" s="403"/>
      <c r="W783" s="403"/>
      <c r="X783" s="404"/>
      <c r="Y783" s="399">
        <v>0.2</v>
      </c>
      <c r="Z783" s="400"/>
      <c r="AA783" s="400"/>
      <c r="AB783" s="406"/>
      <c r="AC783" s="349" t="s">
        <v>674</v>
      </c>
      <c r="AD783" s="350"/>
      <c r="AE783" s="350"/>
      <c r="AF783" s="350"/>
      <c r="AG783" s="351"/>
      <c r="AH783" s="402" t="s">
        <v>694</v>
      </c>
      <c r="AI783" s="403"/>
      <c r="AJ783" s="403"/>
      <c r="AK783" s="403"/>
      <c r="AL783" s="403"/>
      <c r="AM783" s="403"/>
      <c r="AN783" s="403"/>
      <c r="AO783" s="403"/>
      <c r="AP783" s="403"/>
      <c r="AQ783" s="403"/>
      <c r="AR783" s="403"/>
      <c r="AS783" s="403"/>
      <c r="AT783" s="404"/>
      <c r="AU783" s="399">
        <v>0.6</v>
      </c>
      <c r="AV783" s="400"/>
      <c r="AW783" s="400"/>
      <c r="AX783" s="401"/>
    </row>
    <row r="784" spans="1:50" ht="24.75" customHeight="1" x14ac:dyDescent="0.15">
      <c r="A784" s="560"/>
      <c r="B784" s="771"/>
      <c r="C784" s="771"/>
      <c r="D784" s="771"/>
      <c r="E784" s="771"/>
      <c r="F784" s="772"/>
      <c r="G784" s="349" t="s">
        <v>659</v>
      </c>
      <c r="H784" s="350"/>
      <c r="I784" s="350"/>
      <c r="J784" s="350"/>
      <c r="K784" s="351"/>
      <c r="L784" s="402" t="s">
        <v>685</v>
      </c>
      <c r="M784" s="403"/>
      <c r="N784" s="403"/>
      <c r="O784" s="403"/>
      <c r="P784" s="403"/>
      <c r="Q784" s="403"/>
      <c r="R784" s="403"/>
      <c r="S784" s="403"/>
      <c r="T784" s="403"/>
      <c r="U784" s="403"/>
      <c r="V784" s="403"/>
      <c r="W784" s="403"/>
      <c r="X784" s="404"/>
      <c r="Y784" s="399">
        <v>0.2</v>
      </c>
      <c r="Z784" s="400"/>
      <c r="AA784" s="400"/>
      <c r="AB784" s="406"/>
      <c r="AC784" s="349" t="s">
        <v>675</v>
      </c>
      <c r="AD784" s="350"/>
      <c r="AE784" s="350"/>
      <c r="AF784" s="350"/>
      <c r="AG784" s="351"/>
      <c r="AH784" s="402" t="s">
        <v>695</v>
      </c>
      <c r="AI784" s="403"/>
      <c r="AJ784" s="403"/>
      <c r="AK784" s="403"/>
      <c r="AL784" s="403"/>
      <c r="AM784" s="403"/>
      <c r="AN784" s="403"/>
      <c r="AO784" s="403"/>
      <c r="AP784" s="403"/>
      <c r="AQ784" s="403"/>
      <c r="AR784" s="403"/>
      <c r="AS784" s="403"/>
      <c r="AT784" s="404"/>
      <c r="AU784" s="399">
        <v>0.4</v>
      </c>
      <c r="AV784" s="400"/>
      <c r="AW784" s="400"/>
      <c r="AX784" s="401"/>
    </row>
    <row r="785" spans="1:50" ht="24.75" customHeight="1" x14ac:dyDescent="0.15">
      <c r="A785" s="560"/>
      <c r="B785" s="771"/>
      <c r="C785" s="771"/>
      <c r="D785" s="771"/>
      <c r="E785" s="771"/>
      <c r="F785" s="772"/>
      <c r="G785" s="349" t="s">
        <v>689</v>
      </c>
      <c r="H785" s="587"/>
      <c r="I785" s="587"/>
      <c r="J785" s="587"/>
      <c r="K785" s="588"/>
      <c r="L785" s="402" t="s">
        <v>690</v>
      </c>
      <c r="M785" s="589"/>
      <c r="N785" s="589"/>
      <c r="O785" s="589"/>
      <c r="P785" s="589"/>
      <c r="Q785" s="589"/>
      <c r="R785" s="589"/>
      <c r="S785" s="589"/>
      <c r="T785" s="589"/>
      <c r="U785" s="589"/>
      <c r="V785" s="589"/>
      <c r="W785" s="589"/>
      <c r="X785" s="590"/>
      <c r="Y785" s="399">
        <v>0.2</v>
      </c>
      <c r="Z785" s="400"/>
      <c r="AA785" s="400"/>
      <c r="AB785" s="406"/>
      <c r="AC785" s="349" t="s">
        <v>676</v>
      </c>
      <c r="AD785" s="350"/>
      <c r="AE785" s="350"/>
      <c r="AF785" s="350"/>
      <c r="AG785" s="351"/>
      <c r="AH785" s="402" t="s">
        <v>696</v>
      </c>
      <c r="AI785" s="403"/>
      <c r="AJ785" s="403"/>
      <c r="AK785" s="403"/>
      <c r="AL785" s="403"/>
      <c r="AM785" s="403"/>
      <c r="AN785" s="403"/>
      <c r="AO785" s="403"/>
      <c r="AP785" s="403"/>
      <c r="AQ785" s="403"/>
      <c r="AR785" s="403"/>
      <c r="AS785" s="403"/>
      <c r="AT785" s="404"/>
      <c r="AU785" s="399">
        <v>0.3</v>
      </c>
      <c r="AV785" s="400"/>
      <c r="AW785" s="400"/>
      <c r="AX785" s="401"/>
    </row>
    <row r="786" spans="1:50" ht="24.75" customHeight="1" x14ac:dyDescent="0.15">
      <c r="A786" s="560"/>
      <c r="B786" s="771"/>
      <c r="C786" s="771"/>
      <c r="D786" s="771"/>
      <c r="E786" s="771"/>
      <c r="F786" s="772"/>
      <c r="G786" s="349" t="s">
        <v>686</v>
      </c>
      <c r="H786" s="350"/>
      <c r="I786" s="350"/>
      <c r="J786" s="350"/>
      <c r="K786" s="351"/>
      <c r="L786" s="402" t="s">
        <v>691</v>
      </c>
      <c r="M786" s="403"/>
      <c r="N786" s="403"/>
      <c r="O786" s="403"/>
      <c r="P786" s="403"/>
      <c r="Q786" s="403"/>
      <c r="R786" s="403"/>
      <c r="S786" s="403"/>
      <c r="T786" s="403"/>
      <c r="U786" s="403"/>
      <c r="V786" s="403"/>
      <c r="W786" s="403"/>
      <c r="X786" s="404"/>
      <c r="Y786" s="399">
        <v>0.1</v>
      </c>
      <c r="Z786" s="400"/>
      <c r="AA786" s="400"/>
      <c r="AB786" s="406"/>
      <c r="AC786" s="349" t="s">
        <v>689</v>
      </c>
      <c r="AD786" s="350"/>
      <c r="AE786" s="350"/>
      <c r="AF786" s="350"/>
      <c r="AG786" s="351"/>
      <c r="AH786" s="402" t="s">
        <v>697</v>
      </c>
      <c r="AI786" s="403"/>
      <c r="AJ786" s="403"/>
      <c r="AK786" s="403"/>
      <c r="AL786" s="403"/>
      <c r="AM786" s="403"/>
      <c r="AN786" s="403"/>
      <c r="AO786" s="403"/>
      <c r="AP786" s="403"/>
      <c r="AQ786" s="403"/>
      <c r="AR786" s="403"/>
      <c r="AS786" s="403"/>
      <c r="AT786" s="404"/>
      <c r="AU786" s="399">
        <v>1</v>
      </c>
      <c r="AV786" s="400"/>
      <c r="AW786" s="400"/>
      <c r="AX786" s="401"/>
    </row>
    <row r="787" spans="1:50" ht="24.75" customHeight="1" x14ac:dyDescent="0.15">
      <c r="A787" s="560"/>
      <c r="B787" s="771"/>
      <c r="C787" s="771"/>
      <c r="D787" s="771"/>
      <c r="E787" s="771"/>
      <c r="F787" s="772"/>
      <c r="G787" s="349" t="s">
        <v>687</v>
      </c>
      <c r="H787" s="350"/>
      <c r="I787" s="350"/>
      <c r="J787" s="350"/>
      <c r="K787" s="351"/>
      <c r="L787" s="402" t="s">
        <v>688</v>
      </c>
      <c r="M787" s="403"/>
      <c r="N787" s="403"/>
      <c r="O787" s="403"/>
      <c r="P787" s="403"/>
      <c r="Q787" s="403"/>
      <c r="R787" s="403"/>
      <c r="S787" s="403"/>
      <c r="T787" s="403"/>
      <c r="U787" s="403"/>
      <c r="V787" s="403"/>
      <c r="W787" s="403"/>
      <c r="X787" s="404"/>
      <c r="Y787" s="399">
        <v>0.1</v>
      </c>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0"/>
      <c r="B788" s="771"/>
      <c r="C788" s="771"/>
      <c r="D788" s="771"/>
      <c r="E788" s="771"/>
      <c r="F788" s="77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0"/>
      <c r="B789" s="771"/>
      <c r="C789" s="771"/>
      <c r="D789" s="771"/>
      <c r="E789" s="771"/>
      <c r="F789" s="77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0"/>
      <c r="B790" s="771"/>
      <c r="C790" s="771"/>
      <c r="D790" s="771"/>
      <c r="E790" s="771"/>
      <c r="F790" s="77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0"/>
      <c r="B791" s="771"/>
      <c r="C791" s="771"/>
      <c r="D791" s="771"/>
      <c r="E791" s="771"/>
      <c r="F791" s="772"/>
      <c r="G791" s="410" t="s">
        <v>20</v>
      </c>
      <c r="H791" s="411"/>
      <c r="I791" s="411"/>
      <c r="J791" s="411"/>
      <c r="K791" s="411"/>
      <c r="L791" s="412"/>
      <c r="M791" s="413"/>
      <c r="N791" s="413"/>
      <c r="O791" s="413"/>
      <c r="P791" s="413"/>
      <c r="Q791" s="413"/>
      <c r="R791" s="413"/>
      <c r="S791" s="413"/>
      <c r="T791" s="413"/>
      <c r="U791" s="413"/>
      <c r="V791" s="413"/>
      <c r="W791" s="413"/>
      <c r="X791" s="414"/>
      <c r="Y791" s="415">
        <f>SUM(Y781:AB790)</f>
        <v>1.8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7.3</v>
      </c>
      <c r="AV791" s="416"/>
      <c r="AW791" s="416"/>
      <c r="AX791" s="418"/>
    </row>
    <row r="792" spans="1:50" ht="44.25" customHeight="1" x14ac:dyDescent="0.15">
      <c r="A792" s="560"/>
      <c r="B792" s="771"/>
      <c r="C792" s="771"/>
      <c r="D792" s="771"/>
      <c r="E792" s="771"/>
      <c r="F792" s="772"/>
      <c r="G792" s="443" t="s">
        <v>719</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0"/>
      <c r="B793" s="771"/>
      <c r="C793" s="771"/>
      <c r="D793" s="771"/>
      <c r="E793" s="771"/>
      <c r="F793" s="772"/>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0"/>
      <c r="B794" s="771"/>
      <c r="C794" s="771"/>
      <c r="D794" s="771"/>
      <c r="E794" s="771"/>
      <c r="F794" s="772"/>
      <c r="G794" s="453" t="s">
        <v>659</v>
      </c>
      <c r="H794" s="454"/>
      <c r="I794" s="454"/>
      <c r="J794" s="454"/>
      <c r="K794" s="455"/>
      <c r="L794" s="456" t="s">
        <v>720</v>
      </c>
      <c r="M794" s="457"/>
      <c r="N794" s="457"/>
      <c r="O794" s="457"/>
      <c r="P794" s="457"/>
      <c r="Q794" s="457"/>
      <c r="R794" s="457"/>
      <c r="S794" s="457"/>
      <c r="T794" s="457"/>
      <c r="U794" s="457"/>
      <c r="V794" s="457"/>
      <c r="W794" s="457"/>
      <c r="X794" s="458"/>
      <c r="Y794" s="459">
        <v>0.4</v>
      </c>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customHeight="1" x14ac:dyDescent="0.15">
      <c r="A795" s="560"/>
      <c r="B795" s="771"/>
      <c r="C795" s="771"/>
      <c r="D795" s="771"/>
      <c r="E795" s="771"/>
      <c r="F795" s="772"/>
      <c r="G795" s="349" t="s">
        <v>683</v>
      </c>
      <c r="H795" s="350"/>
      <c r="I795" s="350"/>
      <c r="J795" s="350"/>
      <c r="K795" s="351"/>
      <c r="L795" s="402" t="s">
        <v>721</v>
      </c>
      <c r="M795" s="403"/>
      <c r="N795" s="403"/>
      <c r="O795" s="403"/>
      <c r="P795" s="403"/>
      <c r="Q795" s="403"/>
      <c r="R795" s="403"/>
      <c r="S795" s="403"/>
      <c r="T795" s="403"/>
      <c r="U795" s="403"/>
      <c r="V795" s="403"/>
      <c r="W795" s="403"/>
      <c r="X795" s="404"/>
      <c r="Y795" s="399">
        <v>0.3</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60"/>
      <c r="B796" s="771"/>
      <c r="C796" s="771"/>
      <c r="D796" s="771"/>
      <c r="E796" s="771"/>
      <c r="F796" s="772"/>
      <c r="G796" s="349" t="s">
        <v>722</v>
      </c>
      <c r="H796" s="587"/>
      <c r="I796" s="587"/>
      <c r="J796" s="587"/>
      <c r="K796" s="588"/>
      <c r="L796" s="402" t="s">
        <v>723</v>
      </c>
      <c r="M796" s="589"/>
      <c r="N796" s="589"/>
      <c r="O796" s="589"/>
      <c r="P796" s="589"/>
      <c r="Q796" s="589"/>
      <c r="R796" s="589"/>
      <c r="S796" s="589"/>
      <c r="T796" s="589"/>
      <c r="U796" s="589"/>
      <c r="V796" s="589"/>
      <c r="W796" s="589"/>
      <c r="X796" s="590"/>
      <c r="Y796" s="399">
        <v>0.2</v>
      </c>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60"/>
      <c r="B797" s="771"/>
      <c r="C797" s="771"/>
      <c r="D797" s="771"/>
      <c r="E797" s="771"/>
      <c r="F797" s="772"/>
      <c r="G797" s="349" t="s">
        <v>724</v>
      </c>
      <c r="H797" s="350"/>
      <c r="I797" s="350"/>
      <c r="J797" s="350"/>
      <c r="K797" s="351"/>
      <c r="L797" s="402" t="s">
        <v>725</v>
      </c>
      <c r="M797" s="403"/>
      <c r="N797" s="403"/>
      <c r="O797" s="403"/>
      <c r="P797" s="403"/>
      <c r="Q797" s="403"/>
      <c r="R797" s="403"/>
      <c r="S797" s="403"/>
      <c r="T797" s="403"/>
      <c r="U797" s="403"/>
      <c r="V797" s="403"/>
      <c r="W797" s="403"/>
      <c r="X797" s="404"/>
      <c r="Y797" s="399">
        <v>0.2</v>
      </c>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60"/>
      <c r="B798" s="771"/>
      <c r="C798" s="771"/>
      <c r="D798" s="771"/>
      <c r="E798" s="771"/>
      <c r="F798" s="772"/>
      <c r="G798" s="349" t="s">
        <v>686</v>
      </c>
      <c r="H798" s="350"/>
      <c r="I798" s="350"/>
      <c r="J798" s="350"/>
      <c r="K798" s="351"/>
      <c r="L798" s="402" t="s">
        <v>691</v>
      </c>
      <c r="M798" s="403"/>
      <c r="N798" s="403"/>
      <c r="O798" s="403"/>
      <c r="P798" s="403"/>
      <c r="Q798" s="403"/>
      <c r="R798" s="403"/>
      <c r="S798" s="403"/>
      <c r="T798" s="403"/>
      <c r="U798" s="403"/>
      <c r="V798" s="403"/>
      <c r="W798" s="403"/>
      <c r="X798" s="404"/>
      <c r="Y798" s="399">
        <v>0.1</v>
      </c>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71"/>
      <c r="C799" s="771"/>
      <c r="D799" s="771"/>
      <c r="E799" s="771"/>
      <c r="F799" s="77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71"/>
      <c r="C800" s="771"/>
      <c r="D800" s="771"/>
      <c r="E800" s="771"/>
      <c r="F800" s="77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71"/>
      <c r="C801" s="771"/>
      <c r="D801" s="771"/>
      <c r="E801" s="771"/>
      <c r="F801" s="77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71"/>
      <c r="C802" s="771"/>
      <c r="D802" s="771"/>
      <c r="E802" s="771"/>
      <c r="F802" s="77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71"/>
      <c r="C803" s="771"/>
      <c r="D803" s="771"/>
      <c r="E803" s="771"/>
      <c r="F803" s="77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60"/>
      <c r="B804" s="771"/>
      <c r="C804" s="771"/>
      <c r="D804" s="771"/>
      <c r="E804" s="771"/>
      <c r="F804" s="772"/>
      <c r="G804" s="410" t="s">
        <v>20</v>
      </c>
      <c r="H804" s="411"/>
      <c r="I804" s="411"/>
      <c r="J804" s="411"/>
      <c r="K804" s="411"/>
      <c r="L804" s="412"/>
      <c r="M804" s="413"/>
      <c r="N804" s="413"/>
      <c r="O804" s="413"/>
      <c r="P804" s="413"/>
      <c r="Q804" s="413"/>
      <c r="R804" s="413"/>
      <c r="S804" s="413"/>
      <c r="T804" s="413"/>
      <c r="U804" s="413"/>
      <c r="V804" s="413"/>
      <c r="W804" s="413"/>
      <c r="X804" s="414"/>
      <c r="Y804" s="415">
        <f>SUM(Y794:AB803)</f>
        <v>1.2</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71"/>
      <c r="C805" s="771"/>
      <c r="D805" s="771"/>
      <c r="E805" s="771"/>
      <c r="F805" s="772"/>
      <c r="G805" s="443" t="s">
        <v>441</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442</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0"/>
      <c r="B806" s="771"/>
      <c r="C806" s="771"/>
      <c r="D806" s="771"/>
      <c r="E806" s="771"/>
      <c r="F806" s="772"/>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0"/>
      <c r="B807" s="771"/>
      <c r="C807" s="771"/>
      <c r="D807" s="771"/>
      <c r="E807" s="771"/>
      <c r="F807" s="772"/>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71"/>
      <c r="C808" s="771"/>
      <c r="D808" s="771"/>
      <c r="E808" s="771"/>
      <c r="F808" s="772"/>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71"/>
      <c r="C809" s="771"/>
      <c r="D809" s="771"/>
      <c r="E809" s="771"/>
      <c r="F809" s="77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71"/>
      <c r="C810" s="771"/>
      <c r="D810" s="771"/>
      <c r="E810" s="771"/>
      <c r="F810" s="77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71"/>
      <c r="C811" s="771"/>
      <c r="D811" s="771"/>
      <c r="E811" s="771"/>
      <c r="F811" s="77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71"/>
      <c r="C812" s="771"/>
      <c r="D812" s="771"/>
      <c r="E812" s="771"/>
      <c r="F812" s="77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71"/>
      <c r="C813" s="771"/>
      <c r="D813" s="771"/>
      <c r="E813" s="771"/>
      <c r="F813" s="77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71"/>
      <c r="C814" s="771"/>
      <c r="D814" s="771"/>
      <c r="E814" s="771"/>
      <c r="F814" s="77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71"/>
      <c r="C815" s="771"/>
      <c r="D815" s="771"/>
      <c r="E815" s="771"/>
      <c r="F815" s="77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71"/>
      <c r="C816" s="771"/>
      <c r="D816" s="771"/>
      <c r="E816" s="771"/>
      <c r="F816" s="77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71"/>
      <c r="C817" s="771"/>
      <c r="D817" s="771"/>
      <c r="E817" s="771"/>
      <c r="F817" s="772"/>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71"/>
      <c r="C818" s="771"/>
      <c r="D818" s="771"/>
      <c r="E818" s="771"/>
      <c r="F818" s="772"/>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0"/>
      <c r="B819" s="771"/>
      <c r="C819" s="771"/>
      <c r="D819" s="771"/>
      <c r="E819" s="771"/>
      <c r="F819" s="772"/>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0"/>
      <c r="B820" s="771"/>
      <c r="C820" s="771"/>
      <c r="D820" s="771"/>
      <c r="E820" s="771"/>
      <c r="F820" s="772"/>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71"/>
      <c r="C821" s="771"/>
      <c r="D821" s="771"/>
      <c r="E821" s="771"/>
      <c r="F821" s="772"/>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71"/>
      <c r="C822" s="771"/>
      <c r="D822" s="771"/>
      <c r="E822" s="771"/>
      <c r="F822" s="77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71"/>
      <c r="C823" s="771"/>
      <c r="D823" s="771"/>
      <c r="E823" s="771"/>
      <c r="F823" s="77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 hidden="1" customHeight="1" x14ac:dyDescent="0.15">
      <c r="A824" s="560"/>
      <c r="B824" s="771"/>
      <c r="C824" s="771"/>
      <c r="D824" s="771"/>
      <c r="E824" s="771"/>
      <c r="F824" s="77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2.5" hidden="1" customHeight="1" x14ac:dyDescent="0.15">
      <c r="A825" s="560"/>
      <c r="B825" s="771"/>
      <c r="C825" s="771"/>
      <c r="D825" s="771"/>
      <c r="E825" s="771"/>
      <c r="F825" s="77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36" hidden="1" customHeight="1" x14ac:dyDescent="0.15">
      <c r="A826" s="560"/>
      <c r="B826" s="771"/>
      <c r="C826" s="771"/>
      <c r="D826" s="771"/>
      <c r="E826" s="771"/>
      <c r="F826" s="77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18" hidden="1" customHeight="1" x14ac:dyDescent="0.15">
      <c r="A827" s="560"/>
      <c r="B827" s="771"/>
      <c r="C827" s="771"/>
      <c r="D827" s="771"/>
      <c r="E827" s="771"/>
      <c r="F827" s="77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15" hidden="1" customHeight="1" x14ac:dyDescent="0.15">
      <c r="A828" s="560"/>
      <c r="B828" s="771"/>
      <c r="C828" s="771"/>
      <c r="D828" s="771"/>
      <c r="E828" s="771"/>
      <c r="F828" s="77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18.75" hidden="1" customHeight="1" x14ac:dyDescent="0.15">
      <c r="A829" s="560"/>
      <c r="B829" s="771"/>
      <c r="C829" s="771"/>
      <c r="D829" s="771"/>
      <c r="E829" s="771"/>
      <c r="F829" s="77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71"/>
      <c r="C830" s="771"/>
      <c r="D830" s="771"/>
      <c r="E830" s="771"/>
      <c r="F830" s="77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5" t="s">
        <v>467</v>
      </c>
      <c r="AM831" s="966"/>
      <c r="AN831" s="96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488</v>
      </c>
      <c r="AI836" s="347"/>
      <c r="AJ836" s="347"/>
      <c r="AK836" s="347"/>
      <c r="AL836" s="347" t="s">
        <v>21</v>
      </c>
      <c r="AM836" s="347"/>
      <c r="AN836" s="347"/>
      <c r="AO836" s="426"/>
      <c r="AP836" s="427" t="s">
        <v>420</v>
      </c>
      <c r="AQ836" s="427"/>
      <c r="AR836" s="427"/>
      <c r="AS836" s="427"/>
      <c r="AT836" s="427"/>
      <c r="AU836" s="427"/>
      <c r="AV836" s="427"/>
      <c r="AW836" s="427"/>
      <c r="AX836" s="427"/>
    </row>
    <row r="837" spans="1:50" ht="75.75" customHeight="1" x14ac:dyDescent="0.15">
      <c r="A837" s="405">
        <v>1</v>
      </c>
      <c r="B837" s="405">
        <v>1</v>
      </c>
      <c r="C837" s="424" t="s">
        <v>677</v>
      </c>
      <c r="D837" s="419"/>
      <c r="E837" s="419"/>
      <c r="F837" s="419"/>
      <c r="G837" s="419"/>
      <c r="H837" s="419"/>
      <c r="I837" s="419"/>
      <c r="J837" s="420">
        <v>3013305001238</v>
      </c>
      <c r="K837" s="421"/>
      <c r="L837" s="421"/>
      <c r="M837" s="421"/>
      <c r="N837" s="421"/>
      <c r="O837" s="421"/>
      <c r="P837" s="425" t="s">
        <v>679</v>
      </c>
      <c r="Q837" s="317"/>
      <c r="R837" s="317"/>
      <c r="S837" s="317"/>
      <c r="T837" s="317"/>
      <c r="U837" s="317"/>
      <c r="V837" s="317"/>
      <c r="W837" s="317"/>
      <c r="X837" s="317"/>
      <c r="Y837" s="318">
        <v>1.8</v>
      </c>
      <c r="Z837" s="319"/>
      <c r="AA837" s="319"/>
      <c r="AB837" s="320"/>
      <c r="AC837" s="328" t="s">
        <v>497</v>
      </c>
      <c r="AD837" s="329"/>
      <c r="AE837" s="329"/>
      <c r="AF837" s="329"/>
      <c r="AG837" s="329"/>
      <c r="AH837" s="422">
        <v>2</v>
      </c>
      <c r="AI837" s="423"/>
      <c r="AJ837" s="423"/>
      <c r="AK837" s="423"/>
      <c r="AL837" s="325">
        <v>100</v>
      </c>
      <c r="AM837" s="326"/>
      <c r="AN837" s="326"/>
      <c r="AO837" s="327"/>
      <c r="AP837" s="321" t="s">
        <v>710</v>
      </c>
      <c r="AQ837" s="321"/>
      <c r="AR837" s="321"/>
      <c r="AS837" s="321"/>
      <c r="AT837" s="321"/>
      <c r="AU837" s="321"/>
      <c r="AV837" s="321"/>
      <c r="AW837" s="321"/>
      <c r="AX837" s="321"/>
    </row>
    <row r="838" spans="1:50" ht="75.75" customHeight="1" x14ac:dyDescent="0.15">
      <c r="A838" s="405">
        <v>2</v>
      </c>
      <c r="B838" s="405">
        <v>1</v>
      </c>
      <c r="C838" s="424" t="s">
        <v>678</v>
      </c>
      <c r="D838" s="419"/>
      <c r="E838" s="419"/>
      <c r="F838" s="419"/>
      <c r="G838" s="419"/>
      <c r="H838" s="419"/>
      <c r="I838" s="419"/>
      <c r="J838" s="420">
        <v>8011005001124</v>
      </c>
      <c r="K838" s="421"/>
      <c r="L838" s="421"/>
      <c r="M838" s="421"/>
      <c r="N838" s="421"/>
      <c r="O838" s="421"/>
      <c r="P838" s="425" t="s">
        <v>680</v>
      </c>
      <c r="Q838" s="317"/>
      <c r="R838" s="317"/>
      <c r="S838" s="317"/>
      <c r="T838" s="317"/>
      <c r="U838" s="317"/>
      <c r="V838" s="317"/>
      <c r="W838" s="317"/>
      <c r="X838" s="317"/>
      <c r="Y838" s="318">
        <v>1.7</v>
      </c>
      <c r="Z838" s="319"/>
      <c r="AA838" s="319"/>
      <c r="AB838" s="320"/>
      <c r="AC838" s="328" t="s">
        <v>497</v>
      </c>
      <c r="AD838" s="329"/>
      <c r="AE838" s="329"/>
      <c r="AF838" s="329"/>
      <c r="AG838" s="329"/>
      <c r="AH838" s="422">
        <v>2</v>
      </c>
      <c r="AI838" s="423"/>
      <c r="AJ838" s="423"/>
      <c r="AK838" s="423"/>
      <c r="AL838" s="325">
        <v>100</v>
      </c>
      <c r="AM838" s="326"/>
      <c r="AN838" s="326"/>
      <c r="AO838" s="327"/>
      <c r="AP838" s="321" t="s">
        <v>710</v>
      </c>
      <c r="AQ838" s="321"/>
      <c r="AR838" s="321"/>
      <c r="AS838" s="321"/>
      <c r="AT838" s="321"/>
      <c r="AU838" s="321"/>
      <c r="AV838" s="321"/>
      <c r="AW838" s="321"/>
      <c r="AX838" s="321"/>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488</v>
      </c>
      <c r="AI869" s="347"/>
      <c r="AJ869" s="347"/>
      <c r="AK869" s="347"/>
      <c r="AL869" s="347" t="s">
        <v>21</v>
      </c>
      <c r="AM869" s="347"/>
      <c r="AN869" s="347"/>
      <c r="AO869" s="426"/>
      <c r="AP869" s="427" t="s">
        <v>420</v>
      </c>
      <c r="AQ869" s="427"/>
      <c r="AR869" s="427"/>
      <c r="AS869" s="427"/>
      <c r="AT869" s="427"/>
      <c r="AU869" s="427"/>
      <c r="AV869" s="427"/>
      <c r="AW869" s="427"/>
      <c r="AX869" s="427"/>
    </row>
    <row r="870" spans="1:50" ht="74.25" customHeight="1" x14ac:dyDescent="0.15">
      <c r="A870" s="405">
        <v>1</v>
      </c>
      <c r="B870" s="405">
        <v>1</v>
      </c>
      <c r="C870" s="424" t="s">
        <v>647</v>
      </c>
      <c r="D870" s="419"/>
      <c r="E870" s="419"/>
      <c r="F870" s="419"/>
      <c r="G870" s="419"/>
      <c r="H870" s="419"/>
      <c r="I870" s="419"/>
      <c r="J870" s="420">
        <v>4010401035132</v>
      </c>
      <c r="K870" s="421"/>
      <c r="L870" s="421"/>
      <c r="M870" s="421"/>
      <c r="N870" s="421"/>
      <c r="O870" s="421"/>
      <c r="P870" s="317" t="s">
        <v>653</v>
      </c>
      <c r="Q870" s="317"/>
      <c r="R870" s="317"/>
      <c r="S870" s="317"/>
      <c r="T870" s="317"/>
      <c r="U870" s="317"/>
      <c r="V870" s="317"/>
      <c r="W870" s="317"/>
      <c r="X870" s="317"/>
      <c r="Y870" s="318">
        <v>7.3</v>
      </c>
      <c r="Z870" s="319"/>
      <c r="AA870" s="319"/>
      <c r="AB870" s="320"/>
      <c r="AC870" s="328" t="s">
        <v>494</v>
      </c>
      <c r="AD870" s="329"/>
      <c r="AE870" s="329"/>
      <c r="AF870" s="329"/>
      <c r="AG870" s="329"/>
      <c r="AH870" s="422">
        <v>2</v>
      </c>
      <c r="AI870" s="423"/>
      <c r="AJ870" s="423"/>
      <c r="AK870" s="423"/>
      <c r="AL870" s="325">
        <v>50</v>
      </c>
      <c r="AM870" s="326"/>
      <c r="AN870" s="326"/>
      <c r="AO870" s="327"/>
      <c r="AP870" s="321" t="s">
        <v>710</v>
      </c>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488</v>
      </c>
      <c r="AI902" s="347"/>
      <c r="AJ902" s="347"/>
      <c r="AK902" s="347"/>
      <c r="AL902" s="347" t="s">
        <v>21</v>
      </c>
      <c r="AM902" s="347"/>
      <c r="AN902" s="347"/>
      <c r="AO902" s="426"/>
      <c r="AP902" s="427" t="s">
        <v>420</v>
      </c>
      <c r="AQ902" s="427"/>
      <c r="AR902" s="427"/>
      <c r="AS902" s="427"/>
      <c r="AT902" s="427"/>
      <c r="AU902" s="427"/>
      <c r="AV902" s="427"/>
      <c r="AW902" s="427"/>
      <c r="AX902" s="427"/>
    </row>
    <row r="903" spans="1:50" ht="75" customHeight="1" x14ac:dyDescent="0.15">
      <c r="A903" s="405">
        <v>1</v>
      </c>
      <c r="B903" s="405">
        <v>1</v>
      </c>
      <c r="C903" s="424" t="s">
        <v>646</v>
      </c>
      <c r="D903" s="419"/>
      <c r="E903" s="419"/>
      <c r="F903" s="419"/>
      <c r="G903" s="419"/>
      <c r="H903" s="419"/>
      <c r="I903" s="419"/>
      <c r="J903" s="420">
        <v>8011005001124</v>
      </c>
      <c r="K903" s="421"/>
      <c r="L903" s="421"/>
      <c r="M903" s="421"/>
      <c r="N903" s="421"/>
      <c r="O903" s="421"/>
      <c r="P903" s="428" t="s">
        <v>654</v>
      </c>
      <c r="Q903" s="429"/>
      <c r="R903" s="429"/>
      <c r="S903" s="429"/>
      <c r="T903" s="429"/>
      <c r="U903" s="429"/>
      <c r="V903" s="429"/>
      <c r="W903" s="429"/>
      <c r="X903" s="430"/>
      <c r="Y903" s="318">
        <v>1.2</v>
      </c>
      <c r="Z903" s="319"/>
      <c r="AA903" s="319"/>
      <c r="AB903" s="320"/>
      <c r="AC903" s="328" t="s">
        <v>497</v>
      </c>
      <c r="AD903" s="329"/>
      <c r="AE903" s="329"/>
      <c r="AF903" s="329"/>
      <c r="AG903" s="329"/>
      <c r="AH903" s="422">
        <v>13</v>
      </c>
      <c r="AI903" s="423"/>
      <c r="AJ903" s="423"/>
      <c r="AK903" s="423"/>
      <c r="AL903" s="325">
        <v>77</v>
      </c>
      <c r="AM903" s="326"/>
      <c r="AN903" s="326"/>
      <c r="AO903" s="327"/>
      <c r="AP903" s="321"/>
      <c r="AQ903" s="321"/>
      <c r="AR903" s="321"/>
      <c r="AS903" s="321"/>
      <c r="AT903" s="321"/>
      <c r="AU903" s="321"/>
      <c r="AV903" s="321"/>
      <c r="AW903" s="321"/>
      <c r="AX903" s="321"/>
    </row>
    <row r="904" spans="1:50" ht="75" customHeight="1" x14ac:dyDescent="0.15">
      <c r="A904" s="405">
        <v>2</v>
      </c>
      <c r="B904" s="405">
        <v>1</v>
      </c>
      <c r="C904" s="424" t="s">
        <v>646</v>
      </c>
      <c r="D904" s="419"/>
      <c r="E904" s="419"/>
      <c r="F904" s="419"/>
      <c r="G904" s="419"/>
      <c r="H904" s="419"/>
      <c r="I904" s="419"/>
      <c r="J904" s="420">
        <v>8011005001124</v>
      </c>
      <c r="K904" s="421"/>
      <c r="L904" s="421"/>
      <c r="M904" s="421"/>
      <c r="N904" s="421"/>
      <c r="O904" s="421"/>
      <c r="P904" s="431" t="s">
        <v>699</v>
      </c>
      <c r="Q904" s="429"/>
      <c r="R904" s="429"/>
      <c r="S904" s="429"/>
      <c r="T904" s="429"/>
      <c r="U904" s="429"/>
      <c r="V904" s="429"/>
      <c r="W904" s="429"/>
      <c r="X904" s="430"/>
      <c r="Y904" s="318">
        <v>1.1000000000000001</v>
      </c>
      <c r="Z904" s="319"/>
      <c r="AA904" s="319"/>
      <c r="AB904" s="320"/>
      <c r="AC904" s="328" t="s">
        <v>497</v>
      </c>
      <c r="AD904" s="329"/>
      <c r="AE904" s="329"/>
      <c r="AF904" s="329"/>
      <c r="AG904" s="329"/>
      <c r="AH904" s="422">
        <v>13</v>
      </c>
      <c r="AI904" s="423"/>
      <c r="AJ904" s="423"/>
      <c r="AK904" s="423"/>
      <c r="AL904" s="325">
        <v>77</v>
      </c>
      <c r="AM904" s="326"/>
      <c r="AN904" s="326"/>
      <c r="AO904" s="327"/>
      <c r="AP904" s="321"/>
      <c r="AQ904" s="321"/>
      <c r="AR904" s="321"/>
      <c r="AS904" s="321"/>
      <c r="AT904" s="321"/>
      <c r="AU904" s="321"/>
      <c r="AV904" s="321"/>
      <c r="AW904" s="321"/>
      <c r="AX904" s="321"/>
    </row>
    <row r="905" spans="1:50" ht="75" customHeight="1" x14ac:dyDescent="0.15">
      <c r="A905" s="405">
        <v>3</v>
      </c>
      <c r="B905" s="405">
        <v>1</v>
      </c>
      <c r="C905" s="424" t="s">
        <v>646</v>
      </c>
      <c r="D905" s="419"/>
      <c r="E905" s="419"/>
      <c r="F905" s="419"/>
      <c r="G905" s="419"/>
      <c r="H905" s="419"/>
      <c r="I905" s="419"/>
      <c r="J905" s="420">
        <v>8011005001124</v>
      </c>
      <c r="K905" s="421"/>
      <c r="L905" s="421"/>
      <c r="M905" s="421"/>
      <c r="N905" s="421"/>
      <c r="O905" s="421"/>
      <c r="P905" s="431" t="s">
        <v>698</v>
      </c>
      <c r="Q905" s="900"/>
      <c r="R905" s="900"/>
      <c r="S905" s="900"/>
      <c r="T905" s="900"/>
      <c r="U905" s="900"/>
      <c r="V905" s="900"/>
      <c r="W905" s="900"/>
      <c r="X905" s="901"/>
      <c r="Y905" s="318">
        <v>0.3</v>
      </c>
      <c r="Z905" s="319"/>
      <c r="AA905" s="319"/>
      <c r="AB905" s="320"/>
      <c r="AC905" s="328" t="s">
        <v>497</v>
      </c>
      <c r="AD905" s="329"/>
      <c r="AE905" s="329"/>
      <c r="AF905" s="329"/>
      <c r="AG905" s="329"/>
      <c r="AH905" s="422">
        <v>13</v>
      </c>
      <c r="AI905" s="423"/>
      <c r="AJ905" s="423"/>
      <c r="AK905" s="423"/>
      <c r="AL905" s="325">
        <v>77</v>
      </c>
      <c r="AM905" s="326"/>
      <c r="AN905" s="326"/>
      <c r="AO905" s="327"/>
      <c r="AP905" s="321"/>
      <c r="AQ905" s="321"/>
      <c r="AR905" s="321"/>
      <c r="AS905" s="321"/>
      <c r="AT905" s="321"/>
      <c r="AU905" s="321"/>
      <c r="AV905" s="321"/>
      <c r="AW905" s="321"/>
      <c r="AX905" s="321"/>
    </row>
    <row r="906" spans="1:50" ht="75" customHeight="1" x14ac:dyDescent="0.15">
      <c r="A906" s="405">
        <v>4</v>
      </c>
      <c r="B906" s="405">
        <v>1</v>
      </c>
      <c r="C906" s="424" t="s">
        <v>700</v>
      </c>
      <c r="D906" s="419"/>
      <c r="E906" s="419"/>
      <c r="F906" s="419"/>
      <c r="G906" s="419"/>
      <c r="H906" s="419"/>
      <c r="I906" s="419"/>
      <c r="J906" s="420">
        <v>6130005005091</v>
      </c>
      <c r="K906" s="421"/>
      <c r="L906" s="421"/>
      <c r="M906" s="421"/>
      <c r="N906" s="421"/>
      <c r="O906" s="421"/>
      <c r="P906" s="431" t="s">
        <v>701</v>
      </c>
      <c r="Q906" s="900"/>
      <c r="R906" s="900"/>
      <c r="S906" s="900"/>
      <c r="T906" s="900"/>
      <c r="U906" s="900"/>
      <c r="V906" s="900"/>
      <c r="W906" s="900"/>
      <c r="X906" s="901"/>
      <c r="Y906" s="318">
        <v>1.2</v>
      </c>
      <c r="Z906" s="319"/>
      <c r="AA906" s="319"/>
      <c r="AB906" s="320"/>
      <c r="AC906" s="328" t="s">
        <v>497</v>
      </c>
      <c r="AD906" s="329"/>
      <c r="AE906" s="329"/>
      <c r="AF906" s="329"/>
      <c r="AG906" s="329"/>
      <c r="AH906" s="422">
        <v>13</v>
      </c>
      <c r="AI906" s="423"/>
      <c r="AJ906" s="423"/>
      <c r="AK906" s="423"/>
      <c r="AL906" s="325">
        <v>77</v>
      </c>
      <c r="AM906" s="326"/>
      <c r="AN906" s="326"/>
      <c r="AO906" s="327"/>
      <c r="AP906" s="321"/>
      <c r="AQ906" s="321"/>
      <c r="AR906" s="321"/>
      <c r="AS906" s="321"/>
      <c r="AT906" s="321"/>
      <c r="AU906" s="321"/>
      <c r="AV906" s="321"/>
      <c r="AW906" s="321"/>
      <c r="AX906" s="321"/>
    </row>
    <row r="907" spans="1:50" ht="75" customHeight="1" x14ac:dyDescent="0.15">
      <c r="A907" s="405">
        <v>5</v>
      </c>
      <c r="B907" s="405">
        <v>1</v>
      </c>
      <c r="C907" s="424" t="s">
        <v>650</v>
      </c>
      <c r="D907" s="419"/>
      <c r="E907" s="419"/>
      <c r="F907" s="419"/>
      <c r="G907" s="419"/>
      <c r="H907" s="419"/>
      <c r="I907" s="419"/>
      <c r="J907" s="420" t="s">
        <v>702</v>
      </c>
      <c r="K907" s="421"/>
      <c r="L907" s="421"/>
      <c r="M907" s="421"/>
      <c r="N907" s="421"/>
      <c r="O907" s="421"/>
      <c r="P907" s="428" t="s">
        <v>655</v>
      </c>
      <c r="Q907" s="429"/>
      <c r="R907" s="429"/>
      <c r="S907" s="429"/>
      <c r="T907" s="429"/>
      <c r="U907" s="429"/>
      <c r="V907" s="429"/>
      <c r="W907" s="429"/>
      <c r="X907" s="430"/>
      <c r="Y907" s="318">
        <v>1.2</v>
      </c>
      <c r="Z907" s="319"/>
      <c r="AA907" s="319"/>
      <c r="AB907" s="320"/>
      <c r="AC907" s="328" t="s">
        <v>497</v>
      </c>
      <c r="AD907" s="329"/>
      <c r="AE907" s="329"/>
      <c r="AF907" s="329"/>
      <c r="AG907" s="329"/>
      <c r="AH907" s="422">
        <v>13</v>
      </c>
      <c r="AI907" s="423"/>
      <c r="AJ907" s="423"/>
      <c r="AK907" s="423"/>
      <c r="AL907" s="325">
        <v>77</v>
      </c>
      <c r="AM907" s="326"/>
      <c r="AN907" s="326"/>
      <c r="AO907" s="327"/>
      <c r="AP907" s="321"/>
      <c r="AQ907" s="321"/>
      <c r="AR907" s="321"/>
      <c r="AS907" s="321"/>
      <c r="AT907" s="321"/>
      <c r="AU907" s="321"/>
      <c r="AV907" s="321"/>
      <c r="AW907" s="321"/>
      <c r="AX907" s="321"/>
    </row>
    <row r="908" spans="1:50" ht="75" customHeight="1" x14ac:dyDescent="0.15">
      <c r="A908" s="405">
        <v>6</v>
      </c>
      <c r="B908" s="405">
        <v>1</v>
      </c>
      <c r="C908" s="424" t="s">
        <v>652</v>
      </c>
      <c r="D908" s="419"/>
      <c r="E908" s="419"/>
      <c r="F908" s="419"/>
      <c r="G908" s="419"/>
      <c r="H908" s="419"/>
      <c r="I908" s="419"/>
      <c r="J908" s="420">
        <v>4011005003173</v>
      </c>
      <c r="K908" s="421"/>
      <c r="L908" s="421"/>
      <c r="M908" s="421"/>
      <c r="N908" s="421"/>
      <c r="O908" s="421"/>
      <c r="P908" s="428" t="s">
        <v>657</v>
      </c>
      <c r="Q908" s="429"/>
      <c r="R908" s="429"/>
      <c r="S908" s="429"/>
      <c r="T908" s="429"/>
      <c r="U908" s="429"/>
      <c r="V908" s="429"/>
      <c r="W908" s="429"/>
      <c r="X908" s="430"/>
      <c r="Y908" s="318">
        <v>1.2</v>
      </c>
      <c r="Z908" s="319"/>
      <c r="AA908" s="319"/>
      <c r="AB908" s="320"/>
      <c r="AC908" s="328" t="s">
        <v>497</v>
      </c>
      <c r="AD908" s="329"/>
      <c r="AE908" s="329"/>
      <c r="AF908" s="329"/>
      <c r="AG908" s="329"/>
      <c r="AH908" s="422">
        <v>13</v>
      </c>
      <c r="AI908" s="423"/>
      <c r="AJ908" s="423"/>
      <c r="AK908" s="423"/>
      <c r="AL908" s="325">
        <v>77</v>
      </c>
      <c r="AM908" s="326"/>
      <c r="AN908" s="326"/>
      <c r="AO908" s="327"/>
      <c r="AP908" s="321"/>
      <c r="AQ908" s="321"/>
      <c r="AR908" s="321"/>
      <c r="AS908" s="321"/>
      <c r="AT908" s="321"/>
      <c r="AU908" s="321"/>
      <c r="AV908" s="321"/>
      <c r="AW908" s="321"/>
      <c r="AX908" s="321"/>
    </row>
    <row r="909" spans="1:50" ht="75" customHeight="1" x14ac:dyDescent="0.15">
      <c r="A909" s="405">
        <v>7</v>
      </c>
      <c r="B909" s="405">
        <v>1</v>
      </c>
      <c r="C909" s="424" t="s">
        <v>648</v>
      </c>
      <c r="D909" s="419"/>
      <c r="E909" s="419"/>
      <c r="F909" s="419"/>
      <c r="G909" s="419"/>
      <c r="H909" s="419"/>
      <c r="I909" s="419"/>
      <c r="J909" s="420">
        <v>1000020050008</v>
      </c>
      <c r="K909" s="421"/>
      <c r="L909" s="421"/>
      <c r="M909" s="421"/>
      <c r="N909" s="421"/>
      <c r="O909" s="421"/>
      <c r="P909" s="431" t="s">
        <v>703</v>
      </c>
      <c r="Q909" s="429"/>
      <c r="R909" s="429"/>
      <c r="S909" s="429"/>
      <c r="T909" s="429"/>
      <c r="U909" s="429"/>
      <c r="V909" s="429"/>
      <c r="W909" s="429"/>
      <c r="X909" s="430"/>
      <c r="Y909" s="318">
        <v>0.9</v>
      </c>
      <c r="Z909" s="319"/>
      <c r="AA909" s="319"/>
      <c r="AB909" s="320"/>
      <c r="AC909" s="328" t="s">
        <v>497</v>
      </c>
      <c r="AD909" s="329"/>
      <c r="AE909" s="329"/>
      <c r="AF909" s="329"/>
      <c r="AG909" s="329"/>
      <c r="AH909" s="422">
        <v>13</v>
      </c>
      <c r="AI909" s="423"/>
      <c r="AJ909" s="423"/>
      <c r="AK909" s="423"/>
      <c r="AL909" s="325">
        <v>77</v>
      </c>
      <c r="AM909" s="326"/>
      <c r="AN909" s="326"/>
      <c r="AO909" s="327"/>
      <c r="AP909" s="321"/>
      <c r="AQ909" s="321"/>
      <c r="AR909" s="321"/>
      <c r="AS909" s="321"/>
      <c r="AT909" s="321"/>
      <c r="AU909" s="321"/>
      <c r="AV909" s="321"/>
      <c r="AW909" s="321"/>
      <c r="AX909" s="321"/>
    </row>
    <row r="910" spans="1:50" ht="75" customHeight="1" x14ac:dyDescent="0.15">
      <c r="A910" s="405">
        <v>8</v>
      </c>
      <c r="B910" s="405">
        <v>1</v>
      </c>
      <c r="C910" s="424" t="s">
        <v>649</v>
      </c>
      <c r="D910" s="419"/>
      <c r="E910" s="419"/>
      <c r="F910" s="419"/>
      <c r="G910" s="419"/>
      <c r="H910" s="419"/>
      <c r="I910" s="419"/>
      <c r="J910" s="420">
        <v>1000020380008</v>
      </c>
      <c r="K910" s="421"/>
      <c r="L910" s="421"/>
      <c r="M910" s="421"/>
      <c r="N910" s="421"/>
      <c r="O910" s="421"/>
      <c r="P910" s="431" t="s">
        <v>704</v>
      </c>
      <c r="Q910" s="429"/>
      <c r="R910" s="429"/>
      <c r="S910" s="429"/>
      <c r="T910" s="429"/>
      <c r="U910" s="429"/>
      <c r="V910" s="429"/>
      <c r="W910" s="429"/>
      <c r="X910" s="430"/>
      <c r="Y910" s="318">
        <v>0.9</v>
      </c>
      <c r="Z910" s="319"/>
      <c r="AA910" s="319"/>
      <c r="AB910" s="320"/>
      <c r="AC910" s="328" t="s">
        <v>497</v>
      </c>
      <c r="AD910" s="329"/>
      <c r="AE910" s="329"/>
      <c r="AF910" s="329"/>
      <c r="AG910" s="329"/>
      <c r="AH910" s="422">
        <v>13</v>
      </c>
      <c r="AI910" s="423"/>
      <c r="AJ910" s="423"/>
      <c r="AK910" s="423"/>
      <c r="AL910" s="325">
        <v>77</v>
      </c>
      <c r="AM910" s="326"/>
      <c r="AN910" s="326"/>
      <c r="AO910" s="327"/>
      <c r="AP910" s="321"/>
      <c r="AQ910" s="321"/>
      <c r="AR910" s="321"/>
      <c r="AS910" s="321"/>
      <c r="AT910" s="321"/>
      <c r="AU910" s="321"/>
      <c r="AV910" s="321"/>
      <c r="AW910" s="321"/>
      <c r="AX910" s="321"/>
    </row>
    <row r="911" spans="1:50" ht="75" customHeight="1" x14ac:dyDescent="0.15">
      <c r="A911" s="405">
        <v>9</v>
      </c>
      <c r="B911" s="405">
        <v>1</v>
      </c>
      <c r="C911" s="424" t="s">
        <v>651</v>
      </c>
      <c r="D911" s="419"/>
      <c r="E911" s="419"/>
      <c r="F911" s="419"/>
      <c r="G911" s="419"/>
      <c r="H911" s="419"/>
      <c r="I911" s="419"/>
      <c r="J911" s="420">
        <v>1000020440001</v>
      </c>
      <c r="K911" s="421"/>
      <c r="L911" s="421"/>
      <c r="M911" s="421"/>
      <c r="N911" s="421"/>
      <c r="O911" s="421"/>
      <c r="P911" s="428" t="s">
        <v>656</v>
      </c>
      <c r="Q911" s="429"/>
      <c r="R911" s="429"/>
      <c r="S911" s="429"/>
      <c r="T911" s="429"/>
      <c r="U911" s="429"/>
      <c r="V911" s="429"/>
      <c r="W911" s="429"/>
      <c r="X911" s="430"/>
      <c r="Y911" s="318">
        <v>0.4</v>
      </c>
      <c r="Z911" s="319"/>
      <c r="AA911" s="319"/>
      <c r="AB911" s="320"/>
      <c r="AC911" s="328" t="s">
        <v>497</v>
      </c>
      <c r="AD911" s="329"/>
      <c r="AE911" s="329"/>
      <c r="AF911" s="329"/>
      <c r="AG911" s="329"/>
      <c r="AH911" s="422">
        <v>13</v>
      </c>
      <c r="AI911" s="423"/>
      <c r="AJ911" s="423"/>
      <c r="AK911" s="423"/>
      <c r="AL911" s="325">
        <v>77</v>
      </c>
      <c r="AM911" s="326"/>
      <c r="AN911" s="326"/>
      <c r="AO911" s="327"/>
      <c r="AP911" s="321"/>
      <c r="AQ911" s="321"/>
      <c r="AR911" s="321"/>
      <c r="AS911" s="321"/>
      <c r="AT911" s="321"/>
      <c r="AU911" s="321"/>
      <c r="AV911" s="321"/>
      <c r="AW911" s="321"/>
      <c r="AX911" s="321"/>
    </row>
    <row r="912" spans="1:50" ht="75" customHeight="1" x14ac:dyDescent="0.15">
      <c r="A912" s="405">
        <v>10</v>
      </c>
      <c r="B912" s="405">
        <v>1</v>
      </c>
      <c r="C912" s="424" t="s">
        <v>705</v>
      </c>
      <c r="D912" s="419"/>
      <c r="E912" s="419"/>
      <c r="F912" s="419"/>
      <c r="G912" s="419"/>
      <c r="H912" s="419"/>
      <c r="I912" s="419"/>
      <c r="J912" s="420">
        <v>1000020050008</v>
      </c>
      <c r="K912" s="421"/>
      <c r="L912" s="421"/>
      <c r="M912" s="421"/>
      <c r="N912" s="421"/>
      <c r="O912" s="421"/>
      <c r="P912" s="431" t="s">
        <v>706</v>
      </c>
      <c r="Q912" s="429"/>
      <c r="R912" s="429"/>
      <c r="S912" s="429"/>
      <c r="T912" s="429"/>
      <c r="U912" s="429"/>
      <c r="V912" s="429"/>
      <c r="W912" s="429"/>
      <c r="X912" s="430"/>
      <c r="Y912" s="318">
        <v>0.3</v>
      </c>
      <c r="Z912" s="319"/>
      <c r="AA912" s="319"/>
      <c r="AB912" s="320"/>
      <c r="AC912" s="328" t="s">
        <v>497</v>
      </c>
      <c r="AD912" s="329"/>
      <c r="AE912" s="329"/>
      <c r="AF912" s="329"/>
      <c r="AG912" s="329"/>
      <c r="AH912" s="422">
        <v>13</v>
      </c>
      <c r="AI912" s="423"/>
      <c r="AJ912" s="423"/>
      <c r="AK912" s="423"/>
      <c r="AL912" s="325">
        <v>77</v>
      </c>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488</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488</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488</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488</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488</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3" t="s">
        <v>451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7" t="s">
        <v>467</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6"/>
      <c r="E1101" s="277" t="s">
        <v>384</v>
      </c>
      <c r="F1101" s="896"/>
      <c r="G1101" s="896"/>
      <c r="H1101" s="896"/>
      <c r="I1101" s="896"/>
      <c r="J1101" s="277" t="s">
        <v>419</v>
      </c>
      <c r="K1101" s="277"/>
      <c r="L1101" s="277"/>
      <c r="M1101" s="277"/>
      <c r="N1101" s="277"/>
      <c r="O1101" s="277"/>
      <c r="P1101" s="345" t="s">
        <v>27</v>
      </c>
      <c r="Q1101" s="345"/>
      <c r="R1101" s="345"/>
      <c r="S1101" s="345"/>
      <c r="T1101" s="345"/>
      <c r="U1101" s="345"/>
      <c r="V1101" s="345"/>
      <c r="W1101" s="345"/>
      <c r="X1101" s="345"/>
      <c r="Y1101" s="277" t="s">
        <v>421</v>
      </c>
      <c r="Z1101" s="896"/>
      <c r="AA1101" s="896"/>
      <c r="AB1101" s="896"/>
      <c r="AC1101" s="277" t="s">
        <v>367</v>
      </c>
      <c r="AD1101" s="277"/>
      <c r="AE1101" s="277"/>
      <c r="AF1101" s="277"/>
      <c r="AG1101" s="277"/>
      <c r="AH1101" s="345" t="s">
        <v>380</v>
      </c>
      <c r="AI1101" s="346"/>
      <c r="AJ1101" s="346"/>
      <c r="AK1101" s="346"/>
      <c r="AL1101" s="346" t="s">
        <v>21</v>
      </c>
      <c r="AM1101" s="346"/>
      <c r="AN1101" s="346"/>
      <c r="AO1101" s="899"/>
      <c r="AP1101" s="427" t="s">
        <v>452</v>
      </c>
      <c r="AQ1101" s="427"/>
      <c r="AR1101" s="427"/>
      <c r="AS1101" s="427"/>
      <c r="AT1101" s="427"/>
      <c r="AU1101" s="427"/>
      <c r="AV1101" s="427"/>
      <c r="AW1101" s="427"/>
      <c r="AX1101" s="427"/>
    </row>
    <row r="1102" spans="1:50" ht="30" customHeight="1" x14ac:dyDescent="0.15">
      <c r="A1102" s="405">
        <v>1</v>
      </c>
      <c r="B1102" s="405">
        <v>1</v>
      </c>
      <c r="C1102" s="898"/>
      <c r="D1102" s="898"/>
      <c r="E1102" s="261" t="s">
        <v>570</v>
      </c>
      <c r="F1102" s="897"/>
      <c r="G1102" s="897"/>
      <c r="H1102" s="897"/>
      <c r="I1102" s="897"/>
      <c r="J1102" s="420" t="s">
        <v>571</v>
      </c>
      <c r="K1102" s="421"/>
      <c r="L1102" s="421"/>
      <c r="M1102" s="421"/>
      <c r="N1102" s="421"/>
      <c r="O1102" s="421"/>
      <c r="P1102" s="425" t="s">
        <v>570</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570</v>
      </c>
      <c r="AQ1102" s="321"/>
      <c r="AR1102" s="321"/>
      <c r="AS1102" s="321"/>
      <c r="AT1102" s="321"/>
      <c r="AU1102" s="321"/>
      <c r="AV1102" s="321"/>
      <c r="AW1102" s="321"/>
      <c r="AX1102" s="321"/>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8"/>
      <c r="D1119" s="898"/>
      <c r="E1119" s="261"/>
      <c r="F1119" s="897"/>
      <c r="G1119" s="897"/>
      <c r="H1119" s="897"/>
      <c r="I1119" s="897"/>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4 Y799:Y803">
    <cfRule type="expression" dxfId="2793" priority="13667">
      <formula>IF(RIGHT(TEXT(Y794,"0.#"),1)=".",FALSE,TRUE)</formula>
    </cfRule>
    <cfRule type="expression" dxfId="2792" priority="13668">
      <formula>IF(RIGHT(TEXT(Y794,"0.#"),1)=".",TRUE,FALSE)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84 Y781 Y790">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AI113">
    <cfRule type="expression" dxfId="2609" priority="13183">
      <formula>IF(RIGHT(TEXT(AE113,"0.#"),1)=".",FALSE,TRUE)</formula>
    </cfRule>
    <cfRule type="expression" dxfId="2608" priority="13184">
      <formula>IF(RIGHT(TEXT(AE113,"0.#"),1)=".",TRUE,FALSE)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AI114">
    <cfRule type="expression" dxfId="2605" priority="13177">
      <formula>IF(RIGHT(TEXT(AE114,"0.#"),1)=".",FALSE,TRUE)</formula>
    </cfRule>
    <cfRule type="expression" dxfId="2604" priority="13178">
      <formula>IF(RIGHT(TEXT(AE114,"0.#"),1)=".",TRUE,FALSE)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8">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Y837:Y838">
    <cfRule type="expression" dxfId="2385" priority="2823">
      <formula>IF(RIGHT(TEXT(Y837,"0.#"),1)=".",FALSE,TRUE)</formula>
    </cfRule>
    <cfRule type="expression" dxfId="2384" priority="2824">
      <formula>IF(RIGHT(TEXT(Y837,"0.#"),1)=".",TRUE,FALSE)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0:Y871">
    <cfRule type="expression" dxfId="2065" priority="2077">
      <formula>IF(RIGHT(TEXT(Y870,"0.#"),1)=".",FALSE,TRUE)</formula>
    </cfRule>
    <cfRule type="expression" dxfId="2064" priority="2078">
      <formula>IF(RIGHT(TEXT(Y870,"0.#"),1)=".",TRUE,FALSE)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AU110">
    <cfRule type="expression" dxfId="2027" priority="2293">
      <formula>IF(RIGHT(TEXT(AQ110,"0.#"),1)=".",FALSE,TRUE)</formula>
    </cfRule>
    <cfRule type="expression" dxfId="2026" priority="2294">
      <formula>IF(RIGHT(TEXT(AQ110,"0.#"),1)=".",TRUE,FALSE)</formula>
    </cfRule>
  </conditionalFormatting>
  <conditionalFormatting sqref="AQ111 AU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2:AO899">
    <cfRule type="expression" dxfId="1969" priority="2085">
      <formula>IF(AND(AL872&gt;=0, RIGHT(TEXT(AL872,"0.#"),1)&lt;&gt;"."),TRUE,FALSE)</formula>
    </cfRule>
    <cfRule type="expression" dxfId="1968" priority="2086">
      <formula>IF(AND(AL872&gt;=0, RIGHT(TEXT(AL872,"0.#"),1)="."),TRUE,FALSE)</formula>
    </cfRule>
    <cfRule type="expression" dxfId="1967" priority="2087">
      <formula>IF(AND(AL872&lt;0, RIGHT(TEXT(AL872,"0.#"),1)&lt;&gt;"."),TRUE,FALSE)</formula>
    </cfRule>
    <cfRule type="expression" dxfId="1966" priority="2088">
      <formula>IF(AND(AL872&lt;0, RIGHT(TEXT(AL872,"0.#"),1)="."),TRUE,FALSE)</formula>
    </cfRule>
  </conditionalFormatting>
  <conditionalFormatting sqref="AL870:AO871">
    <cfRule type="expression" dxfId="1965" priority="2079">
      <formula>IF(AND(AL870&gt;=0, RIGHT(TEXT(AL870,"0.#"),1)&lt;&gt;"."),TRUE,FALSE)</formula>
    </cfRule>
    <cfRule type="expression" dxfId="1964" priority="2080">
      <formula>IF(AND(AL870&gt;=0, RIGHT(TEXT(AL870,"0.#"),1)="."),TRUE,FALSE)</formula>
    </cfRule>
    <cfRule type="expression" dxfId="1963" priority="2081">
      <formula>IF(AND(AL870&lt;0, RIGHT(TEXT(AL870,"0.#"),1)&lt;&gt;"."),TRUE,FALSE)</formula>
    </cfRule>
    <cfRule type="expression" dxfId="1962" priority="2082">
      <formula>IF(AND(AL870&lt;0, RIGHT(TEXT(AL870,"0.#"),1)="."),TRUE,FALSE)</formula>
    </cfRule>
  </conditionalFormatting>
  <conditionalFormatting sqref="AL913:AO932">
    <cfRule type="expression" dxfId="1961" priority="2073">
      <formula>IF(AND(AL913&gt;=0, RIGHT(TEXT(AL913,"0.#"),1)&lt;&gt;"."),TRUE,FALSE)</formula>
    </cfRule>
    <cfRule type="expression" dxfId="1960" priority="2074">
      <formula>IF(AND(AL913&gt;=0, RIGHT(TEXT(AL913,"0.#"),1)="."),TRUE,FALSE)</formula>
    </cfRule>
    <cfRule type="expression" dxfId="1959" priority="2075">
      <formula>IF(AND(AL913&lt;0, RIGHT(TEXT(AL913,"0.#"),1)&lt;&gt;"."),TRUE,FALSE)</formula>
    </cfRule>
    <cfRule type="expression" dxfId="1958" priority="2076">
      <formula>IF(AND(AL913&lt;0, RIGHT(TEXT(AL913,"0.#"),1)="."),TRUE,FALSE)</formula>
    </cfRule>
  </conditionalFormatting>
  <conditionalFormatting sqref="AL903:AO912">
    <cfRule type="expression" dxfId="1957" priority="2067">
      <formula>IF(AND(AL903&gt;=0, RIGHT(TEXT(AL903,"0.#"),1)&lt;&gt;"."),TRUE,FALSE)</formula>
    </cfRule>
    <cfRule type="expression" dxfId="1956" priority="2068">
      <formula>IF(AND(AL903&gt;=0, RIGHT(TEXT(AL903,"0.#"),1)="."),TRUE,FALSE)</formula>
    </cfRule>
    <cfRule type="expression" dxfId="1955" priority="2069">
      <formula>IF(AND(AL903&lt;0, RIGHT(TEXT(AL903,"0.#"),1)&lt;&gt;"."),TRUE,FALSE)</formula>
    </cfRule>
    <cfRule type="expression" dxfId="1954" priority="2070">
      <formula>IF(AND(AL903&lt;0, RIGHT(TEXT(AL903,"0.#"),1)="."),TRUE,FALSE)</formula>
    </cfRule>
  </conditionalFormatting>
  <conditionalFormatting sqref="AL938:AO965">
    <cfRule type="expression" dxfId="1953" priority="2061">
      <formula>IF(AND(AL938&gt;=0, RIGHT(TEXT(AL938,"0.#"),1)&lt;&gt;"."),TRUE,FALSE)</formula>
    </cfRule>
    <cfRule type="expression" dxfId="1952" priority="2062">
      <formula>IF(AND(AL938&gt;=0, RIGHT(TEXT(AL938,"0.#"),1)="."),TRUE,FALSE)</formula>
    </cfRule>
    <cfRule type="expression" dxfId="1951" priority="2063">
      <formula>IF(AND(AL938&lt;0, RIGHT(TEXT(AL938,"0.#"),1)&lt;&gt;"."),TRUE,FALSE)</formula>
    </cfRule>
    <cfRule type="expression" dxfId="1950" priority="2064">
      <formula>IF(AND(AL938&lt;0, RIGHT(TEXT(AL938,"0.#"),1)="."),TRUE,FALSE)</formula>
    </cfRule>
  </conditionalFormatting>
  <conditionalFormatting sqref="AL936:AO937">
    <cfRule type="expression" dxfId="1949" priority="2055">
      <formula>IF(AND(AL936&gt;=0, RIGHT(TEXT(AL936,"0.#"),1)&lt;&gt;"."),TRUE,FALSE)</formula>
    </cfRule>
    <cfRule type="expression" dxfId="1948" priority="2056">
      <formula>IF(AND(AL936&gt;=0, RIGHT(TEXT(AL936,"0.#"),1)="."),TRUE,FALSE)</formula>
    </cfRule>
    <cfRule type="expression" dxfId="1947" priority="2057">
      <formula>IF(AND(AL936&lt;0, RIGHT(TEXT(AL936,"0.#"),1)&lt;&gt;"."),TRUE,FALSE)</formula>
    </cfRule>
    <cfRule type="expression" dxfId="1946" priority="2058">
      <formula>IF(AND(AL936&lt;0, RIGHT(TEXT(AL936,"0.#"),1)="."),TRUE,FALSE)</formula>
    </cfRule>
  </conditionalFormatting>
  <conditionalFormatting sqref="AL971:AO998">
    <cfRule type="expression" dxfId="1945" priority="2049">
      <formula>IF(AND(AL971&gt;=0, RIGHT(TEXT(AL971,"0.#"),1)&lt;&gt;"."),TRUE,FALSE)</formula>
    </cfRule>
    <cfRule type="expression" dxfId="1944" priority="2050">
      <formula>IF(AND(AL971&gt;=0, RIGHT(TEXT(AL971,"0.#"),1)="."),TRUE,FALSE)</formula>
    </cfRule>
    <cfRule type="expression" dxfId="1943" priority="2051">
      <formula>IF(AND(AL971&lt;0, RIGHT(TEXT(AL971,"0.#"),1)&lt;&gt;"."),TRUE,FALSE)</formula>
    </cfRule>
    <cfRule type="expression" dxfId="1942" priority="2052">
      <formula>IF(AND(AL971&lt;0, RIGHT(TEXT(AL971,"0.#"),1)="."),TRUE,FALSE)</formula>
    </cfRule>
  </conditionalFormatting>
  <conditionalFormatting sqref="AL969:AO970">
    <cfRule type="expression" dxfId="1941" priority="2043">
      <formula>IF(AND(AL969&gt;=0, RIGHT(TEXT(AL969,"0.#"),1)&lt;&gt;"."),TRUE,FALSE)</formula>
    </cfRule>
    <cfRule type="expression" dxfId="1940" priority="2044">
      <formula>IF(AND(AL969&gt;=0, RIGHT(TEXT(AL969,"0.#"),1)="."),TRUE,FALSE)</formula>
    </cfRule>
    <cfRule type="expression" dxfId="1939" priority="2045">
      <formula>IF(AND(AL969&lt;0, RIGHT(TEXT(AL969,"0.#"),1)&lt;&gt;"."),TRUE,FALSE)</formula>
    </cfRule>
    <cfRule type="expression" dxfId="1938" priority="2046">
      <formula>IF(AND(AL969&lt;0, RIGHT(TEXT(AL969,"0.#"),1)="."),TRUE,FALSE)</formula>
    </cfRule>
  </conditionalFormatting>
  <conditionalFormatting sqref="AL1004:AO1031">
    <cfRule type="expression" dxfId="1937" priority="2037">
      <formula>IF(AND(AL1004&gt;=0, RIGHT(TEXT(AL1004,"0.#"),1)&lt;&gt;"."),TRUE,FALSE)</formula>
    </cfRule>
    <cfRule type="expression" dxfId="1936" priority="2038">
      <formula>IF(AND(AL1004&gt;=0, RIGHT(TEXT(AL1004,"0.#"),1)="."),TRUE,FALSE)</formula>
    </cfRule>
    <cfRule type="expression" dxfId="1935" priority="2039">
      <formula>IF(AND(AL1004&lt;0, RIGHT(TEXT(AL1004,"0.#"),1)&lt;&gt;"."),TRUE,FALSE)</formula>
    </cfRule>
    <cfRule type="expression" dxfId="1934" priority="2040">
      <formula>IF(AND(AL1004&lt;0, RIGHT(TEXT(AL1004,"0.#"),1)="."),TRUE,FALSE)</formula>
    </cfRule>
  </conditionalFormatting>
  <conditionalFormatting sqref="AL1002:AO1003">
    <cfRule type="expression" dxfId="1933" priority="2031">
      <formula>IF(AND(AL1002&gt;=0, RIGHT(TEXT(AL1002,"0.#"),1)&lt;&gt;"."),TRUE,FALSE)</formula>
    </cfRule>
    <cfRule type="expression" dxfId="1932" priority="2032">
      <formula>IF(AND(AL1002&gt;=0, RIGHT(TEXT(AL1002,"0.#"),1)="."),TRUE,FALSE)</formula>
    </cfRule>
    <cfRule type="expression" dxfId="1931" priority="2033">
      <formula>IF(AND(AL1002&lt;0, RIGHT(TEXT(AL1002,"0.#"),1)&lt;&gt;"."),TRUE,FALSE)</formula>
    </cfRule>
    <cfRule type="expression" dxfId="1930" priority="2034">
      <formula>IF(AND(AL1002&lt;0, RIGHT(TEXT(AL1002,"0.#"),1)="."),TRUE,FALSE)</formula>
    </cfRule>
  </conditionalFormatting>
  <conditionalFormatting sqref="Y1002:Y1003">
    <cfRule type="expression" dxfId="1929" priority="2029">
      <formula>IF(RIGHT(TEXT(Y1002,"0.#"),1)=".",FALSE,TRUE)</formula>
    </cfRule>
    <cfRule type="expression" dxfId="1928" priority="2030">
      <formula>IF(RIGHT(TEXT(Y1002,"0.#"),1)=".",TRUE,FALSE)</formula>
    </cfRule>
  </conditionalFormatting>
  <conditionalFormatting sqref="AL1037:AO1064">
    <cfRule type="expression" dxfId="1927" priority="2025">
      <formula>IF(AND(AL1037&gt;=0, RIGHT(TEXT(AL1037,"0.#"),1)&lt;&gt;"."),TRUE,FALSE)</formula>
    </cfRule>
    <cfRule type="expression" dxfId="1926" priority="2026">
      <formula>IF(AND(AL1037&gt;=0, RIGHT(TEXT(AL1037,"0.#"),1)="."),TRUE,FALSE)</formula>
    </cfRule>
    <cfRule type="expression" dxfId="1925" priority="2027">
      <formula>IF(AND(AL1037&lt;0, RIGHT(TEXT(AL1037,"0.#"),1)&lt;&gt;"."),TRUE,FALSE)</formula>
    </cfRule>
    <cfRule type="expression" dxfId="1924" priority="2028">
      <formula>IF(AND(AL1037&lt;0, RIGHT(TEXT(AL1037,"0.#"),1)="."),TRUE,FALSE)</formula>
    </cfRule>
  </conditionalFormatting>
  <conditionalFormatting sqref="Y1037:Y1064">
    <cfRule type="expression" dxfId="1923" priority="2023">
      <formula>IF(RIGHT(TEXT(Y1037,"0.#"),1)=".",FALSE,TRUE)</formula>
    </cfRule>
    <cfRule type="expression" dxfId="1922" priority="2024">
      <formula>IF(RIGHT(TEXT(Y1037,"0.#"),1)=".",TRUE,FALSE)</formula>
    </cfRule>
  </conditionalFormatting>
  <conditionalFormatting sqref="AL1035:AO1036">
    <cfRule type="expression" dxfId="1921" priority="2019">
      <formula>IF(AND(AL1035&gt;=0, RIGHT(TEXT(AL1035,"0.#"),1)&lt;&gt;"."),TRUE,FALSE)</formula>
    </cfRule>
    <cfRule type="expression" dxfId="1920" priority="2020">
      <formula>IF(AND(AL1035&gt;=0, RIGHT(TEXT(AL1035,"0.#"),1)="."),TRUE,FALSE)</formula>
    </cfRule>
    <cfRule type="expression" dxfId="1919" priority="2021">
      <formula>IF(AND(AL1035&lt;0, RIGHT(TEXT(AL1035,"0.#"),1)&lt;&gt;"."),TRUE,FALSE)</formula>
    </cfRule>
    <cfRule type="expression" dxfId="1918" priority="2022">
      <formula>IF(AND(AL1035&lt;0, RIGHT(TEXT(AL1035,"0.#"),1)="."),TRUE,FALSE)</formula>
    </cfRule>
  </conditionalFormatting>
  <conditionalFormatting sqref="Y1035:Y1036">
    <cfRule type="expression" dxfId="1917" priority="2017">
      <formula>IF(RIGHT(TEXT(Y1035,"0.#"),1)=".",FALSE,TRUE)</formula>
    </cfRule>
    <cfRule type="expression" dxfId="1916" priority="2018">
      <formula>IF(RIGHT(TEXT(Y1035,"0.#"),1)=".",TRUE,FALSE)</formula>
    </cfRule>
  </conditionalFormatting>
  <conditionalFormatting sqref="AL1070:AO1097">
    <cfRule type="expression" dxfId="1915" priority="2013">
      <formula>IF(AND(AL1070&gt;=0, RIGHT(TEXT(AL1070,"0.#"),1)&lt;&gt;"."),TRUE,FALSE)</formula>
    </cfRule>
    <cfRule type="expression" dxfId="1914" priority="2014">
      <formula>IF(AND(AL1070&gt;=0, RIGHT(TEXT(AL1070,"0.#"),1)="."),TRUE,FALSE)</formula>
    </cfRule>
    <cfRule type="expression" dxfId="1913" priority="2015">
      <formula>IF(AND(AL1070&lt;0, RIGHT(TEXT(AL1070,"0.#"),1)&lt;&gt;"."),TRUE,FALSE)</formula>
    </cfRule>
    <cfRule type="expression" dxfId="1912" priority="2016">
      <formula>IF(AND(AL1070&lt;0, RIGHT(TEXT(AL1070,"0.#"),1)="."),TRUE,FALSE)</formula>
    </cfRule>
  </conditionalFormatting>
  <conditionalFormatting sqref="Y1070:Y1097">
    <cfRule type="expression" dxfId="1911" priority="2011">
      <formula>IF(RIGHT(TEXT(Y1070,"0.#"),1)=".",FALSE,TRUE)</formula>
    </cfRule>
    <cfRule type="expression" dxfId="1910" priority="2012">
      <formula>IF(RIGHT(TEXT(Y1070,"0.#"),1)=".",TRUE,FALSE)</formula>
    </cfRule>
  </conditionalFormatting>
  <conditionalFormatting sqref="AL1068:AO1069">
    <cfRule type="expression" dxfId="1909" priority="2007">
      <formula>IF(AND(AL1068&gt;=0, RIGHT(TEXT(AL1068,"0.#"),1)&lt;&gt;"."),TRUE,FALSE)</formula>
    </cfRule>
    <cfRule type="expression" dxfId="1908" priority="2008">
      <formula>IF(AND(AL1068&gt;=0, RIGHT(TEXT(AL1068,"0.#"),1)="."),TRUE,FALSE)</formula>
    </cfRule>
    <cfRule type="expression" dxfId="1907" priority="2009">
      <formula>IF(AND(AL1068&lt;0, RIGHT(TEXT(AL1068,"0.#"),1)&lt;&gt;"."),TRUE,FALSE)</formula>
    </cfRule>
    <cfRule type="expression" dxfId="1906" priority="2010">
      <formula>IF(AND(AL1068&lt;0, RIGHT(TEXT(AL1068,"0.#"),1)="."),TRUE,FALSE)</formula>
    </cfRule>
  </conditionalFormatting>
  <conditionalFormatting sqref="Y1068:Y1069">
    <cfRule type="expression" dxfId="1905" priority="2005">
      <formula>IF(RIGHT(TEXT(Y1068,"0.#"),1)=".",FALSE,TRUE)</formula>
    </cfRule>
    <cfRule type="expression" dxfId="1904" priority="2006">
      <formula>IF(RIGHT(TEXT(Y1068,"0.#"),1)=".",TRUE,FALSE)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Q39:AQ41">
    <cfRule type="expression" dxfId="1885" priority="1985">
      <formula>IF(RIGHT(TEXT(AQ39,"0.#"),1)=".",FALSE,TRUE)</formula>
    </cfRule>
    <cfRule type="expression" dxfId="1884" priority="1986">
      <formula>IF(RIGHT(TEXT(AQ39,"0.#"),1)=".",TRUE,FALSE)</formula>
    </cfRule>
  </conditionalFormatting>
  <conditionalFormatting sqref="AU39:AU41">
    <cfRule type="expression" dxfId="1883" priority="1983">
      <formula>IF(RIGHT(TEXT(AU39,"0.#"),1)=".",FALSE,TRUE)</formula>
    </cfRule>
    <cfRule type="expression" dxfId="1882" priority="1984">
      <formula>IF(RIGHT(TEXT(AU39,"0.#"),1)=".",TRUE,FALSE)</formula>
    </cfRule>
  </conditionalFormatting>
  <conditionalFormatting sqref="AE46">
    <cfRule type="expression" dxfId="1881" priority="1981">
      <formula>IF(RIGHT(TEXT(AE46,"0.#"),1)=".",FALSE,TRUE)</formula>
    </cfRule>
    <cfRule type="expression" dxfId="1880" priority="1982">
      <formula>IF(RIGHT(TEXT(AE46,"0.#"),1)=".",TRUE,FALSE)</formula>
    </cfRule>
  </conditionalFormatting>
  <conditionalFormatting sqref="AE47">
    <cfRule type="expression" dxfId="1879" priority="1979">
      <formula>IF(RIGHT(TEXT(AE47,"0.#"),1)=".",FALSE,TRUE)</formula>
    </cfRule>
    <cfRule type="expression" dxfId="1878" priority="1980">
      <formula>IF(RIGHT(TEXT(AE47,"0.#"),1)=".",TRUE,FALSE)</formula>
    </cfRule>
  </conditionalFormatting>
  <conditionalFormatting sqref="AE48">
    <cfRule type="expression" dxfId="1877" priority="1977">
      <formula>IF(RIGHT(TEXT(AE48,"0.#"),1)=".",FALSE,TRUE)</formula>
    </cfRule>
    <cfRule type="expression" dxfId="1876" priority="1978">
      <formula>IF(RIGHT(TEXT(AE48,"0.#"),1)=".",TRUE,FALSE)</formula>
    </cfRule>
  </conditionalFormatting>
  <conditionalFormatting sqref="AI48">
    <cfRule type="expression" dxfId="1875" priority="1975">
      <formula>IF(RIGHT(TEXT(AI48,"0.#"),1)=".",FALSE,TRUE)</formula>
    </cfRule>
    <cfRule type="expression" dxfId="1874" priority="1976">
      <formula>IF(RIGHT(TEXT(AI48,"0.#"),1)=".",TRUE,FALSE)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1">
    <cfRule type="expression" dxfId="1163" priority="471">
      <formula>IF(RIGHT(TEXT(AU101,"0.#"),1)=".",FALSE,TRUE)</formula>
    </cfRule>
    <cfRule type="expression" dxfId="1162" priority="472">
      <formula>IF(RIGHT(TEXT(AU101,"0.#"),1)=".",TRUE,FALSE)</formula>
    </cfRule>
  </conditionalFormatting>
  <conditionalFormatting sqref="AU102">
    <cfRule type="expression" dxfId="1161" priority="469">
      <formula>IF(RIGHT(TEXT(AU102,"0.#"),1)=".",FALSE,TRUE)</formula>
    </cfRule>
    <cfRule type="expression" dxfId="1160" priority="470">
      <formula>IF(RIGHT(TEXT(AU102,"0.#"),1)=".",TRUE,FALSE)</formula>
    </cfRule>
  </conditionalFormatting>
  <conditionalFormatting sqref="AU104">
    <cfRule type="expression" dxfId="1159" priority="465">
      <formula>IF(RIGHT(TEXT(AU104,"0.#"),1)=".",FALSE,TRUE)</formula>
    </cfRule>
    <cfRule type="expression" dxfId="1158" priority="466">
      <formula>IF(RIGHT(TEXT(AU104,"0.#"),1)=".",TRUE,FALSE)</formula>
    </cfRule>
  </conditionalFormatting>
  <conditionalFormatting sqref="AU105">
    <cfRule type="expression" dxfId="1157" priority="463">
      <formula>IF(RIGHT(TEXT(AU105,"0.#"),1)=".",FALSE,TRUE)</formula>
    </cfRule>
    <cfRule type="expression" dxfId="1156" priority="464">
      <formula>IF(RIGHT(TEXT(AU105,"0.#"),1)=".",TRUE,FALSE)</formula>
    </cfRule>
  </conditionalFormatting>
  <conditionalFormatting sqref="AU107">
    <cfRule type="expression" dxfId="1155" priority="459">
      <formula>IF(RIGHT(TEXT(AU107,"0.#"),1)=".",FALSE,TRUE)</formula>
    </cfRule>
    <cfRule type="expression" dxfId="1154" priority="460">
      <formula>IF(RIGHT(TEXT(AU107,"0.#"),1)=".",TRUE,FALSE)</formula>
    </cfRule>
  </conditionalFormatting>
  <conditionalFormatting sqref="AU108">
    <cfRule type="expression" dxfId="1153" priority="457">
      <formula>IF(RIGHT(TEXT(AU108,"0.#"),1)=".",FALSE,TRUE)</formula>
    </cfRule>
    <cfRule type="expression" dxfId="1152" priority="458">
      <formula>IF(RIGHT(TEXT(AU108,"0.#"),1)=".",TRUE,FALSE)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788:Y789">
    <cfRule type="expression" dxfId="713" priority="13">
      <formula>IF(RIGHT(TEXT(Y788,"0.#"),1)=".",FALSE,TRUE)</formula>
    </cfRule>
    <cfRule type="expression" dxfId="712" priority="14">
      <formula>IF(RIGHT(TEXT(Y788,"0.#"),1)=".",TRUE,FALSE)</formula>
    </cfRule>
  </conditionalFormatting>
  <conditionalFormatting sqref="Y785">
    <cfRule type="expression" dxfId="711" priority="11">
      <formula>IF(RIGHT(TEXT(Y785,"0.#"),1)=".",FALSE,TRUE)</formula>
    </cfRule>
    <cfRule type="expression" dxfId="710" priority="12">
      <formula>IF(RIGHT(TEXT(Y785,"0.#"),1)=".",TRUE,FALSE)</formula>
    </cfRule>
  </conditionalFormatting>
  <conditionalFormatting sqref="Y786">
    <cfRule type="expression" dxfId="709" priority="9">
      <formula>IF(RIGHT(TEXT(Y786,"0.#"),1)=".",FALSE,TRUE)</formula>
    </cfRule>
    <cfRule type="expression" dxfId="708" priority="10">
      <formula>IF(RIGHT(TEXT(Y786,"0.#"),1)=".",TRUE,FALSE)</formula>
    </cfRule>
  </conditionalFormatting>
  <conditionalFormatting sqref="Y787">
    <cfRule type="expression" dxfId="707" priority="7">
      <formula>IF(RIGHT(TEXT(Y787,"0.#"),1)=".",FALSE,TRUE)</formula>
    </cfRule>
    <cfRule type="expression" dxfId="706" priority="8">
      <formula>IF(RIGHT(TEXT(Y787,"0.#"),1)=".",TRUE,FALSE)</formula>
    </cfRule>
  </conditionalFormatting>
  <conditionalFormatting sqref="Y798">
    <cfRule type="expression" dxfId="705" priority="5">
      <formula>IF(RIGHT(TEXT(Y798,"0.#"),1)=".",FALSE,TRUE)</formula>
    </cfRule>
    <cfRule type="expression" dxfId="704" priority="6">
      <formula>IF(RIGHT(TEXT(Y798,"0.#"),1)=".",TRUE,FALSE)</formula>
    </cfRule>
  </conditionalFormatting>
  <conditionalFormatting sqref="Y796">
    <cfRule type="expression" dxfId="703" priority="3">
      <formula>IF(RIGHT(TEXT(Y796,"0.#"),1)=".",FALSE,TRUE)</formula>
    </cfRule>
    <cfRule type="expression" dxfId="702" priority="4">
      <formula>IF(RIGHT(TEXT(Y796,"0.#"),1)=".",TRUE,FALSE)</formula>
    </cfRule>
  </conditionalFormatting>
  <conditionalFormatting sqref="Y797">
    <cfRule type="expression" dxfId="701" priority="1">
      <formula>IF(RIGHT(TEXT(Y797,"0.#"),1)=".",FALSE,TRUE)</formula>
    </cfRule>
    <cfRule type="expression" dxfId="700" priority="2">
      <formula>IF(RIGHT(TEXT(Y797,"0.#"),1)=".",TRUE,FALSE)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79" max="49" man="1"/>
    <brk id="129" max="49" man="1"/>
    <brk id="699" max="49" man="1"/>
    <brk id="725"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613</v>
      </c>
      <c r="M3" s="13" t="str">
        <f t="shared" ref="M3:M11" si="2">IF(L3="","",K3)</f>
        <v>文教及び科学振興</v>
      </c>
      <c r="N3" s="13" t="str">
        <f>IF(M3="",N2,IF(N2&lt;&gt;"",CONCATENATE(N2,"、",M3),M3))</f>
        <v>文教及び科学振興</v>
      </c>
      <c r="O3" s="13"/>
      <c r="P3" s="12" t="s">
        <v>191</v>
      </c>
      <c r="Q3" s="17" t="s">
        <v>613</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480</v>
      </c>
    </row>
    <row r="11" spans="1:42" ht="13.5" customHeight="1" x14ac:dyDescent="0.15">
      <c r="A11" s="14" t="s">
        <v>210</v>
      </c>
      <c r="B11" s="15" t="s">
        <v>613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t="s">
        <v>613</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613</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13" zoomScale="55" zoomScaleNormal="75" zoomScaleSheetLayoutView="55"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472</v>
      </c>
      <c r="B2" s="517"/>
      <c r="C2" s="517"/>
      <c r="D2" s="517"/>
      <c r="E2" s="517"/>
      <c r="F2" s="518"/>
      <c r="G2" s="802" t="s">
        <v>265</v>
      </c>
      <c r="H2" s="787"/>
      <c r="I2" s="787"/>
      <c r="J2" s="787"/>
      <c r="K2" s="787"/>
      <c r="L2" s="787"/>
      <c r="M2" s="787"/>
      <c r="N2" s="787"/>
      <c r="O2" s="788"/>
      <c r="P2" s="786" t="s">
        <v>59</v>
      </c>
      <c r="Q2" s="787"/>
      <c r="R2" s="787"/>
      <c r="S2" s="787"/>
      <c r="T2" s="787"/>
      <c r="U2" s="787"/>
      <c r="V2" s="787"/>
      <c r="W2" s="787"/>
      <c r="X2" s="788"/>
      <c r="Y2" s="1014"/>
      <c r="Z2" s="413"/>
      <c r="AA2" s="414"/>
      <c r="AB2" s="1018" t="s">
        <v>11</v>
      </c>
      <c r="AC2" s="1019"/>
      <c r="AD2" s="1020"/>
      <c r="AE2" s="1006" t="s">
        <v>552</v>
      </c>
      <c r="AF2" s="1006"/>
      <c r="AG2" s="1006"/>
      <c r="AH2" s="1006"/>
      <c r="AI2" s="1006" t="s">
        <v>549</v>
      </c>
      <c r="AJ2" s="1006"/>
      <c r="AK2" s="1006"/>
      <c r="AL2" s="1006"/>
      <c r="AM2" s="1006" t="s">
        <v>523</v>
      </c>
      <c r="AN2" s="1006"/>
      <c r="AO2" s="1006"/>
      <c r="AP2" s="462"/>
      <c r="AQ2" s="176" t="s">
        <v>354</v>
      </c>
      <c r="AR2" s="169"/>
      <c r="AS2" s="169"/>
      <c r="AT2" s="170"/>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15"/>
      <c r="Z3" s="1016"/>
      <c r="AA3" s="1017"/>
      <c r="AB3" s="1021"/>
      <c r="AC3" s="1022"/>
      <c r="AD3" s="102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9"/>
      <c r="B4" s="517"/>
      <c r="C4" s="517"/>
      <c r="D4" s="517"/>
      <c r="E4" s="517"/>
      <c r="F4" s="518"/>
      <c r="G4" s="544"/>
      <c r="H4" s="1024"/>
      <c r="I4" s="1024"/>
      <c r="J4" s="1024"/>
      <c r="K4" s="1024"/>
      <c r="L4" s="1024"/>
      <c r="M4" s="1024"/>
      <c r="N4" s="1024"/>
      <c r="O4" s="1025"/>
      <c r="P4" s="161"/>
      <c r="Q4" s="1032"/>
      <c r="R4" s="1032"/>
      <c r="S4" s="1032"/>
      <c r="T4" s="1032"/>
      <c r="U4" s="1032"/>
      <c r="V4" s="1032"/>
      <c r="W4" s="1032"/>
      <c r="X4" s="1033"/>
      <c r="Y4" s="1010" t="s">
        <v>12</v>
      </c>
      <c r="Z4" s="1011"/>
      <c r="AA4" s="1012"/>
      <c r="AB4" s="555"/>
      <c r="AC4" s="1013"/>
      <c r="AD4" s="101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0"/>
      <c r="B5" s="521"/>
      <c r="C5" s="521"/>
      <c r="D5" s="521"/>
      <c r="E5" s="521"/>
      <c r="F5" s="522"/>
      <c r="G5" s="1026"/>
      <c r="H5" s="1027"/>
      <c r="I5" s="1027"/>
      <c r="J5" s="1027"/>
      <c r="K5" s="1027"/>
      <c r="L5" s="1027"/>
      <c r="M5" s="1027"/>
      <c r="N5" s="1027"/>
      <c r="O5" s="1028"/>
      <c r="P5" s="1034"/>
      <c r="Q5" s="1034"/>
      <c r="R5" s="1034"/>
      <c r="S5" s="1034"/>
      <c r="T5" s="1034"/>
      <c r="U5" s="1034"/>
      <c r="V5" s="1034"/>
      <c r="W5" s="1034"/>
      <c r="X5" s="1035"/>
      <c r="Y5" s="303" t="s">
        <v>54</v>
      </c>
      <c r="Z5" s="1007"/>
      <c r="AA5" s="1008"/>
      <c r="AB5" s="526"/>
      <c r="AC5" s="1009"/>
      <c r="AD5" s="100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0"/>
      <c r="B6" s="521"/>
      <c r="C6" s="521"/>
      <c r="D6" s="521"/>
      <c r="E6" s="521"/>
      <c r="F6" s="522"/>
      <c r="G6" s="1029"/>
      <c r="H6" s="1030"/>
      <c r="I6" s="1030"/>
      <c r="J6" s="1030"/>
      <c r="K6" s="1030"/>
      <c r="L6" s="1030"/>
      <c r="M6" s="1030"/>
      <c r="N6" s="1030"/>
      <c r="O6" s="1031"/>
      <c r="P6" s="1036"/>
      <c r="Q6" s="1036"/>
      <c r="R6" s="1036"/>
      <c r="S6" s="1036"/>
      <c r="T6" s="1036"/>
      <c r="U6" s="1036"/>
      <c r="V6" s="1036"/>
      <c r="W6" s="1036"/>
      <c r="X6" s="1037"/>
      <c r="Y6" s="1038" t="s">
        <v>13</v>
      </c>
      <c r="Z6" s="1007"/>
      <c r="AA6" s="1008"/>
      <c r="AB6" s="465" t="s">
        <v>301</v>
      </c>
      <c r="AC6" s="1039"/>
      <c r="AD6" s="103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4" t="s">
        <v>501</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472</v>
      </c>
      <c r="B9" s="517"/>
      <c r="C9" s="517"/>
      <c r="D9" s="517"/>
      <c r="E9" s="517"/>
      <c r="F9" s="518"/>
      <c r="G9" s="802" t="s">
        <v>265</v>
      </c>
      <c r="H9" s="787"/>
      <c r="I9" s="787"/>
      <c r="J9" s="787"/>
      <c r="K9" s="787"/>
      <c r="L9" s="787"/>
      <c r="M9" s="787"/>
      <c r="N9" s="787"/>
      <c r="O9" s="788"/>
      <c r="P9" s="786" t="s">
        <v>59</v>
      </c>
      <c r="Q9" s="787"/>
      <c r="R9" s="787"/>
      <c r="S9" s="787"/>
      <c r="T9" s="787"/>
      <c r="U9" s="787"/>
      <c r="V9" s="787"/>
      <c r="W9" s="787"/>
      <c r="X9" s="788"/>
      <c r="Y9" s="1014"/>
      <c r="Z9" s="413"/>
      <c r="AA9" s="414"/>
      <c r="AB9" s="1018" t="s">
        <v>11</v>
      </c>
      <c r="AC9" s="1019"/>
      <c r="AD9" s="1020"/>
      <c r="AE9" s="1006" t="s">
        <v>553</v>
      </c>
      <c r="AF9" s="1006"/>
      <c r="AG9" s="1006"/>
      <c r="AH9" s="1006"/>
      <c r="AI9" s="1006" t="s">
        <v>549</v>
      </c>
      <c r="AJ9" s="1006"/>
      <c r="AK9" s="1006"/>
      <c r="AL9" s="1006"/>
      <c r="AM9" s="1006" t="s">
        <v>523</v>
      </c>
      <c r="AN9" s="1006"/>
      <c r="AO9" s="1006"/>
      <c r="AP9" s="462"/>
      <c r="AQ9" s="176" t="s">
        <v>354</v>
      </c>
      <c r="AR9" s="169"/>
      <c r="AS9" s="169"/>
      <c r="AT9" s="170"/>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5"/>
      <c r="Z10" s="1016"/>
      <c r="AA10" s="1017"/>
      <c r="AB10" s="1021"/>
      <c r="AC10" s="1022"/>
      <c r="AD10" s="102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9"/>
      <c r="B11" s="517"/>
      <c r="C11" s="517"/>
      <c r="D11" s="517"/>
      <c r="E11" s="517"/>
      <c r="F11" s="518"/>
      <c r="G11" s="544"/>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5"/>
      <c r="AC11" s="1013"/>
      <c r="AD11" s="101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0"/>
      <c r="B12" s="521"/>
      <c r="C12" s="521"/>
      <c r="D12" s="521"/>
      <c r="E12" s="521"/>
      <c r="F12" s="522"/>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6"/>
      <c r="AC12" s="1009"/>
      <c r="AD12" s="100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2"/>
      <c r="B13" s="653"/>
      <c r="C13" s="653"/>
      <c r="D13" s="653"/>
      <c r="E13" s="653"/>
      <c r="F13" s="654"/>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5" t="s">
        <v>301</v>
      </c>
      <c r="AC13" s="1039"/>
      <c r="AD13" s="103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4" t="s">
        <v>501</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472</v>
      </c>
      <c r="B16" s="517"/>
      <c r="C16" s="517"/>
      <c r="D16" s="517"/>
      <c r="E16" s="517"/>
      <c r="F16" s="518"/>
      <c r="G16" s="802" t="s">
        <v>265</v>
      </c>
      <c r="H16" s="787"/>
      <c r="I16" s="787"/>
      <c r="J16" s="787"/>
      <c r="K16" s="787"/>
      <c r="L16" s="787"/>
      <c r="M16" s="787"/>
      <c r="N16" s="787"/>
      <c r="O16" s="788"/>
      <c r="P16" s="786" t="s">
        <v>59</v>
      </c>
      <c r="Q16" s="787"/>
      <c r="R16" s="787"/>
      <c r="S16" s="787"/>
      <c r="T16" s="787"/>
      <c r="U16" s="787"/>
      <c r="V16" s="787"/>
      <c r="W16" s="787"/>
      <c r="X16" s="788"/>
      <c r="Y16" s="1014"/>
      <c r="Z16" s="413"/>
      <c r="AA16" s="414"/>
      <c r="AB16" s="1018" t="s">
        <v>11</v>
      </c>
      <c r="AC16" s="1019"/>
      <c r="AD16" s="1020"/>
      <c r="AE16" s="1006" t="s">
        <v>552</v>
      </c>
      <c r="AF16" s="1006"/>
      <c r="AG16" s="1006"/>
      <c r="AH16" s="1006"/>
      <c r="AI16" s="1006" t="s">
        <v>550</v>
      </c>
      <c r="AJ16" s="1006"/>
      <c r="AK16" s="1006"/>
      <c r="AL16" s="1006"/>
      <c r="AM16" s="1006" t="s">
        <v>523</v>
      </c>
      <c r="AN16" s="1006"/>
      <c r="AO16" s="1006"/>
      <c r="AP16" s="462"/>
      <c r="AQ16" s="176" t="s">
        <v>354</v>
      </c>
      <c r="AR16" s="169"/>
      <c r="AS16" s="169"/>
      <c r="AT16" s="170"/>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5"/>
      <c r="Z17" s="1016"/>
      <c r="AA17" s="1017"/>
      <c r="AB17" s="1021"/>
      <c r="AC17" s="1022"/>
      <c r="AD17" s="102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9"/>
      <c r="B18" s="517"/>
      <c r="C18" s="517"/>
      <c r="D18" s="517"/>
      <c r="E18" s="517"/>
      <c r="F18" s="518"/>
      <c r="G18" s="544"/>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5"/>
      <c r="AC18" s="1013"/>
      <c r="AD18" s="101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0"/>
      <c r="B19" s="521"/>
      <c r="C19" s="521"/>
      <c r="D19" s="521"/>
      <c r="E19" s="521"/>
      <c r="F19" s="522"/>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6"/>
      <c r="AC19" s="1009"/>
      <c r="AD19" s="100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2"/>
      <c r="B20" s="653"/>
      <c r="C20" s="653"/>
      <c r="D20" s="653"/>
      <c r="E20" s="653"/>
      <c r="F20" s="654"/>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5" t="s">
        <v>301</v>
      </c>
      <c r="AC20" s="1039"/>
      <c r="AD20" s="103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4" t="s">
        <v>501</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472</v>
      </c>
      <c r="B23" s="517"/>
      <c r="C23" s="517"/>
      <c r="D23" s="517"/>
      <c r="E23" s="517"/>
      <c r="F23" s="518"/>
      <c r="G23" s="802" t="s">
        <v>265</v>
      </c>
      <c r="H23" s="787"/>
      <c r="I23" s="787"/>
      <c r="J23" s="787"/>
      <c r="K23" s="787"/>
      <c r="L23" s="787"/>
      <c r="M23" s="787"/>
      <c r="N23" s="787"/>
      <c r="O23" s="788"/>
      <c r="P23" s="786" t="s">
        <v>59</v>
      </c>
      <c r="Q23" s="787"/>
      <c r="R23" s="787"/>
      <c r="S23" s="787"/>
      <c r="T23" s="787"/>
      <c r="U23" s="787"/>
      <c r="V23" s="787"/>
      <c r="W23" s="787"/>
      <c r="X23" s="788"/>
      <c r="Y23" s="1014"/>
      <c r="Z23" s="413"/>
      <c r="AA23" s="414"/>
      <c r="AB23" s="1018" t="s">
        <v>11</v>
      </c>
      <c r="AC23" s="1019"/>
      <c r="AD23" s="1020"/>
      <c r="AE23" s="1006" t="s">
        <v>554</v>
      </c>
      <c r="AF23" s="1006"/>
      <c r="AG23" s="1006"/>
      <c r="AH23" s="1006"/>
      <c r="AI23" s="1006" t="s">
        <v>549</v>
      </c>
      <c r="AJ23" s="1006"/>
      <c r="AK23" s="1006"/>
      <c r="AL23" s="1006"/>
      <c r="AM23" s="1006" t="s">
        <v>523</v>
      </c>
      <c r="AN23" s="1006"/>
      <c r="AO23" s="1006"/>
      <c r="AP23" s="462"/>
      <c r="AQ23" s="176" t="s">
        <v>354</v>
      </c>
      <c r="AR23" s="169"/>
      <c r="AS23" s="169"/>
      <c r="AT23" s="170"/>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5"/>
      <c r="Z24" s="1016"/>
      <c r="AA24" s="1017"/>
      <c r="AB24" s="1021"/>
      <c r="AC24" s="1022"/>
      <c r="AD24" s="102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9"/>
      <c r="B25" s="517"/>
      <c r="C25" s="517"/>
      <c r="D25" s="517"/>
      <c r="E25" s="517"/>
      <c r="F25" s="518"/>
      <c r="G25" s="544"/>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5"/>
      <c r="AC25" s="1013"/>
      <c r="AD25" s="101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0"/>
      <c r="B26" s="521"/>
      <c r="C26" s="521"/>
      <c r="D26" s="521"/>
      <c r="E26" s="521"/>
      <c r="F26" s="522"/>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6"/>
      <c r="AC26" s="1009"/>
      <c r="AD26" s="100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2"/>
      <c r="B27" s="653"/>
      <c r="C27" s="653"/>
      <c r="D27" s="653"/>
      <c r="E27" s="653"/>
      <c r="F27" s="654"/>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5" t="s">
        <v>301</v>
      </c>
      <c r="AC27" s="1039"/>
      <c r="AD27" s="103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4" t="s">
        <v>501</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472</v>
      </c>
      <c r="B30" s="517"/>
      <c r="C30" s="517"/>
      <c r="D30" s="517"/>
      <c r="E30" s="517"/>
      <c r="F30" s="518"/>
      <c r="G30" s="802" t="s">
        <v>265</v>
      </c>
      <c r="H30" s="787"/>
      <c r="I30" s="787"/>
      <c r="J30" s="787"/>
      <c r="K30" s="787"/>
      <c r="L30" s="787"/>
      <c r="M30" s="787"/>
      <c r="N30" s="787"/>
      <c r="O30" s="788"/>
      <c r="P30" s="786" t="s">
        <v>59</v>
      </c>
      <c r="Q30" s="787"/>
      <c r="R30" s="787"/>
      <c r="S30" s="787"/>
      <c r="T30" s="787"/>
      <c r="U30" s="787"/>
      <c r="V30" s="787"/>
      <c r="W30" s="787"/>
      <c r="X30" s="788"/>
      <c r="Y30" s="1014"/>
      <c r="Z30" s="413"/>
      <c r="AA30" s="414"/>
      <c r="AB30" s="1018" t="s">
        <v>11</v>
      </c>
      <c r="AC30" s="1019"/>
      <c r="AD30" s="1020"/>
      <c r="AE30" s="1006" t="s">
        <v>552</v>
      </c>
      <c r="AF30" s="1006"/>
      <c r="AG30" s="1006"/>
      <c r="AH30" s="1006"/>
      <c r="AI30" s="1006" t="s">
        <v>549</v>
      </c>
      <c r="AJ30" s="1006"/>
      <c r="AK30" s="1006"/>
      <c r="AL30" s="1006"/>
      <c r="AM30" s="1006" t="s">
        <v>547</v>
      </c>
      <c r="AN30" s="1006"/>
      <c r="AO30" s="1006"/>
      <c r="AP30" s="462"/>
      <c r="AQ30" s="176" t="s">
        <v>354</v>
      </c>
      <c r="AR30" s="169"/>
      <c r="AS30" s="169"/>
      <c r="AT30" s="170"/>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5"/>
      <c r="Z31" s="1016"/>
      <c r="AA31" s="1017"/>
      <c r="AB31" s="1021"/>
      <c r="AC31" s="1022"/>
      <c r="AD31" s="102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9"/>
      <c r="B32" s="517"/>
      <c r="C32" s="517"/>
      <c r="D32" s="517"/>
      <c r="E32" s="517"/>
      <c r="F32" s="518"/>
      <c r="G32" s="544"/>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5"/>
      <c r="AC32" s="1013"/>
      <c r="AD32" s="101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0"/>
      <c r="B33" s="521"/>
      <c r="C33" s="521"/>
      <c r="D33" s="521"/>
      <c r="E33" s="521"/>
      <c r="F33" s="522"/>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6"/>
      <c r="AC33" s="1009"/>
      <c r="AD33" s="100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2"/>
      <c r="B34" s="653"/>
      <c r="C34" s="653"/>
      <c r="D34" s="653"/>
      <c r="E34" s="653"/>
      <c r="F34" s="654"/>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5" t="s">
        <v>301</v>
      </c>
      <c r="AC34" s="1039"/>
      <c r="AD34" s="103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4" t="s">
        <v>501</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472</v>
      </c>
      <c r="B37" s="517"/>
      <c r="C37" s="517"/>
      <c r="D37" s="517"/>
      <c r="E37" s="517"/>
      <c r="F37" s="518"/>
      <c r="G37" s="802" t="s">
        <v>265</v>
      </c>
      <c r="H37" s="787"/>
      <c r="I37" s="787"/>
      <c r="J37" s="787"/>
      <c r="K37" s="787"/>
      <c r="L37" s="787"/>
      <c r="M37" s="787"/>
      <c r="N37" s="787"/>
      <c r="O37" s="788"/>
      <c r="P37" s="786" t="s">
        <v>59</v>
      </c>
      <c r="Q37" s="787"/>
      <c r="R37" s="787"/>
      <c r="S37" s="787"/>
      <c r="T37" s="787"/>
      <c r="U37" s="787"/>
      <c r="V37" s="787"/>
      <c r="W37" s="787"/>
      <c r="X37" s="788"/>
      <c r="Y37" s="1014"/>
      <c r="Z37" s="413"/>
      <c r="AA37" s="414"/>
      <c r="AB37" s="1018" t="s">
        <v>11</v>
      </c>
      <c r="AC37" s="1019"/>
      <c r="AD37" s="1020"/>
      <c r="AE37" s="1006" t="s">
        <v>554</v>
      </c>
      <c r="AF37" s="1006"/>
      <c r="AG37" s="1006"/>
      <c r="AH37" s="1006"/>
      <c r="AI37" s="1006" t="s">
        <v>551</v>
      </c>
      <c r="AJ37" s="1006"/>
      <c r="AK37" s="1006"/>
      <c r="AL37" s="1006"/>
      <c r="AM37" s="1006" t="s">
        <v>548</v>
      </c>
      <c r="AN37" s="1006"/>
      <c r="AO37" s="1006"/>
      <c r="AP37" s="462"/>
      <c r="AQ37" s="176" t="s">
        <v>354</v>
      </c>
      <c r="AR37" s="169"/>
      <c r="AS37" s="169"/>
      <c r="AT37" s="170"/>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5"/>
      <c r="Z38" s="1016"/>
      <c r="AA38" s="1017"/>
      <c r="AB38" s="1021"/>
      <c r="AC38" s="1022"/>
      <c r="AD38" s="102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9"/>
      <c r="B39" s="517"/>
      <c r="C39" s="517"/>
      <c r="D39" s="517"/>
      <c r="E39" s="517"/>
      <c r="F39" s="518"/>
      <c r="G39" s="544"/>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5"/>
      <c r="AC39" s="1013"/>
      <c r="AD39" s="101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0"/>
      <c r="B40" s="521"/>
      <c r="C40" s="521"/>
      <c r="D40" s="521"/>
      <c r="E40" s="521"/>
      <c r="F40" s="522"/>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6"/>
      <c r="AC40" s="1009"/>
      <c r="AD40" s="100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2"/>
      <c r="B41" s="653"/>
      <c r="C41" s="653"/>
      <c r="D41" s="653"/>
      <c r="E41" s="653"/>
      <c r="F41" s="654"/>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5" t="s">
        <v>301</v>
      </c>
      <c r="AC41" s="1039"/>
      <c r="AD41" s="103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4" t="s">
        <v>501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472</v>
      </c>
      <c r="B44" s="517"/>
      <c r="C44" s="517"/>
      <c r="D44" s="517"/>
      <c r="E44" s="517"/>
      <c r="F44" s="518"/>
      <c r="G44" s="802" t="s">
        <v>265</v>
      </c>
      <c r="H44" s="787"/>
      <c r="I44" s="787"/>
      <c r="J44" s="787"/>
      <c r="K44" s="787"/>
      <c r="L44" s="787"/>
      <c r="M44" s="787"/>
      <c r="N44" s="787"/>
      <c r="O44" s="788"/>
      <c r="P44" s="786" t="s">
        <v>59</v>
      </c>
      <c r="Q44" s="787"/>
      <c r="R44" s="787"/>
      <c r="S44" s="787"/>
      <c r="T44" s="787"/>
      <c r="U44" s="787"/>
      <c r="V44" s="787"/>
      <c r="W44" s="787"/>
      <c r="X44" s="788"/>
      <c r="Y44" s="1014"/>
      <c r="Z44" s="413"/>
      <c r="AA44" s="414"/>
      <c r="AB44" s="1018" t="s">
        <v>11</v>
      </c>
      <c r="AC44" s="1019"/>
      <c r="AD44" s="1020"/>
      <c r="AE44" s="1006" t="s">
        <v>552</v>
      </c>
      <c r="AF44" s="1006"/>
      <c r="AG44" s="1006"/>
      <c r="AH44" s="1006"/>
      <c r="AI44" s="1006" t="s">
        <v>549</v>
      </c>
      <c r="AJ44" s="1006"/>
      <c r="AK44" s="1006"/>
      <c r="AL44" s="1006"/>
      <c r="AM44" s="1006" t="s">
        <v>523</v>
      </c>
      <c r="AN44" s="1006"/>
      <c r="AO44" s="1006"/>
      <c r="AP44" s="462"/>
      <c r="AQ44" s="176" t="s">
        <v>354</v>
      </c>
      <c r="AR44" s="169"/>
      <c r="AS44" s="169"/>
      <c r="AT44" s="170"/>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5"/>
      <c r="Z45" s="1016"/>
      <c r="AA45" s="1017"/>
      <c r="AB45" s="1021"/>
      <c r="AC45" s="1022"/>
      <c r="AD45" s="102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9"/>
      <c r="B46" s="517"/>
      <c r="C46" s="517"/>
      <c r="D46" s="517"/>
      <c r="E46" s="517"/>
      <c r="F46" s="518"/>
      <c r="G46" s="544"/>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5"/>
      <c r="AC46" s="1013"/>
      <c r="AD46" s="101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0"/>
      <c r="B47" s="521"/>
      <c r="C47" s="521"/>
      <c r="D47" s="521"/>
      <c r="E47" s="521"/>
      <c r="F47" s="522"/>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6"/>
      <c r="AC47" s="1009"/>
      <c r="AD47" s="100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2"/>
      <c r="B48" s="653"/>
      <c r="C48" s="653"/>
      <c r="D48" s="653"/>
      <c r="E48" s="653"/>
      <c r="F48" s="654"/>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5" t="s">
        <v>301</v>
      </c>
      <c r="AC48" s="1039"/>
      <c r="AD48" s="103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4" t="s">
        <v>501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472</v>
      </c>
      <c r="B51" s="517"/>
      <c r="C51" s="517"/>
      <c r="D51" s="517"/>
      <c r="E51" s="517"/>
      <c r="F51" s="518"/>
      <c r="G51" s="802" t="s">
        <v>265</v>
      </c>
      <c r="H51" s="787"/>
      <c r="I51" s="787"/>
      <c r="J51" s="787"/>
      <c r="K51" s="787"/>
      <c r="L51" s="787"/>
      <c r="M51" s="787"/>
      <c r="N51" s="787"/>
      <c r="O51" s="788"/>
      <c r="P51" s="786" t="s">
        <v>59</v>
      </c>
      <c r="Q51" s="787"/>
      <c r="R51" s="787"/>
      <c r="S51" s="787"/>
      <c r="T51" s="787"/>
      <c r="U51" s="787"/>
      <c r="V51" s="787"/>
      <c r="W51" s="787"/>
      <c r="X51" s="788"/>
      <c r="Y51" s="1014"/>
      <c r="Z51" s="413"/>
      <c r="AA51" s="414"/>
      <c r="AB51" s="462" t="s">
        <v>11</v>
      </c>
      <c r="AC51" s="1019"/>
      <c r="AD51" s="1020"/>
      <c r="AE51" s="1006" t="s">
        <v>552</v>
      </c>
      <c r="AF51" s="1006"/>
      <c r="AG51" s="1006"/>
      <c r="AH51" s="1006"/>
      <c r="AI51" s="1006" t="s">
        <v>549</v>
      </c>
      <c r="AJ51" s="1006"/>
      <c r="AK51" s="1006"/>
      <c r="AL51" s="1006"/>
      <c r="AM51" s="1006" t="s">
        <v>523</v>
      </c>
      <c r="AN51" s="1006"/>
      <c r="AO51" s="1006"/>
      <c r="AP51" s="462"/>
      <c r="AQ51" s="176" t="s">
        <v>354</v>
      </c>
      <c r="AR51" s="169"/>
      <c r="AS51" s="169"/>
      <c r="AT51" s="170"/>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5"/>
      <c r="Z52" s="1016"/>
      <c r="AA52" s="1017"/>
      <c r="AB52" s="1021"/>
      <c r="AC52" s="1022"/>
      <c r="AD52" s="102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9"/>
      <c r="B53" s="517"/>
      <c r="C53" s="517"/>
      <c r="D53" s="517"/>
      <c r="E53" s="517"/>
      <c r="F53" s="518"/>
      <c r="G53" s="544"/>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5"/>
      <c r="AC53" s="1013"/>
      <c r="AD53" s="101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0"/>
      <c r="B54" s="521"/>
      <c r="C54" s="521"/>
      <c r="D54" s="521"/>
      <c r="E54" s="521"/>
      <c r="F54" s="522"/>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6"/>
      <c r="AC54" s="1009"/>
      <c r="AD54" s="100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2"/>
      <c r="B55" s="653"/>
      <c r="C55" s="653"/>
      <c r="D55" s="653"/>
      <c r="E55" s="653"/>
      <c r="F55" s="654"/>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5" t="s">
        <v>301</v>
      </c>
      <c r="AC55" s="1039"/>
      <c r="AD55" s="103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4" t="s">
        <v>501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472</v>
      </c>
      <c r="B58" s="517"/>
      <c r="C58" s="517"/>
      <c r="D58" s="517"/>
      <c r="E58" s="517"/>
      <c r="F58" s="518"/>
      <c r="G58" s="802" t="s">
        <v>265</v>
      </c>
      <c r="H58" s="787"/>
      <c r="I58" s="787"/>
      <c r="J58" s="787"/>
      <c r="K58" s="787"/>
      <c r="L58" s="787"/>
      <c r="M58" s="787"/>
      <c r="N58" s="787"/>
      <c r="O58" s="788"/>
      <c r="P58" s="786" t="s">
        <v>59</v>
      </c>
      <c r="Q58" s="787"/>
      <c r="R58" s="787"/>
      <c r="S58" s="787"/>
      <c r="T58" s="787"/>
      <c r="U58" s="787"/>
      <c r="V58" s="787"/>
      <c r="W58" s="787"/>
      <c r="X58" s="788"/>
      <c r="Y58" s="1014"/>
      <c r="Z58" s="413"/>
      <c r="AA58" s="414"/>
      <c r="AB58" s="1018" t="s">
        <v>11</v>
      </c>
      <c r="AC58" s="1019"/>
      <c r="AD58" s="1020"/>
      <c r="AE58" s="1006" t="s">
        <v>552</v>
      </c>
      <c r="AF58" s="1006"/>
      <c r="AG58" s="1006"/>
      <c r="AH58" s="1006"/>
      <c r="AI58" s="1006" t="s">
        <v>549</v>
      </c>
      <c r="AJ58" s="1006"/>
      <c r="AK58" s="1006"/>
      <c r="AL58" s="1006"/>
      <c r="AM58" s="1006" t="s">
        <v>523</v>
      </c>
      <c r="AN58" s="1006"/>
      <c r="AO58" s="1006"/>
      <c r="AP58" s="462"/>
      <c r="AQ58" s="176" t="s">
        <v>354</v>
      </c>
      <c r="AR58" s="169"/>
      <c r="AS58" s="169"/>
      <c r="AT58" s="170"/>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5"/>
      <c r="Z59" s="1016"/>
      <c r="AA59" s="1017"/>
      <c r="AB59" s="1021"/>
      <c r="AC59" s="1022"/>
      <c r="AD59" s="102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9"/>
      <c r="B60" s="517"/>
      <c r="C60" s="517"/>
      <c r="D60" s="517"/>
      <c r="E60" s="517"/>
      <c r="F60" s="518"/>
      <c r="G60" s="544"/>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5"/>
      <c r="AC60" s="1013"/>
      <c r="AD60" s="101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0"/>
      <c r="B61" s="521"/>
      <c r="C61" s="521"/>
      <c r="D61" s="521"/>
      <c r="E61" s="521"/>
      <c r="F61" s="522"/>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6"/>
      <c r="AC61" s="1009"/>
      <c r="AD61" s="100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2"/>
      <c r="B62" s="653"/>
      <c r="C62" s="653"/>
      <c r="D62" s="653"/>
      <c r="E62" s="653"/>
      <c r="F62" s="654"/>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5" t="s">
        <v>301</v>
      </c>
      <c r="AC62" s="1039"/>
      <c r="AD62" s="103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4" t="s">
        <v>501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472</v>
      </c>
      <c r="B65" s="517"/>
      <c r="C65" s="517"/>
      <c r="D65" s="517"/>
      <c r="E65" s="517"/>
      <c r="F65" s="518"/>
      <c r="G65" s="802" t="s">
        <v>265</v>
      </c>
      <c r="H65" s="787"/>
      <c r="I65" s="787"/>
      <c r="J65" s="787"/>
      <c r="K65" s="787"/>
      <c r="L65" s="787"/>
      <c r="M65" s="787"/>
      <c r="N65" s="787"/>
      <c r="O65" s="788"/>
      <c r="P65" s="786" t="s">
        <v>59</v>
      </c>
      <c r="Q65" s="787"/>
      <c r="R65" s="787"/>
      <c r="S65" s="787"/>
      <c r="T65" s="787"/>
      <c r="U65" s="787"/>
      <c r="V65" s="787"/>
      <c r="W65" s="787"/>
      <c r="X65" s="788"/>
      <c r="Y65" s="1014"/>
      <c r="Z65" s="413"/>
      <c r="AA65" s="414"/>
      <c r="AB65" s="1018" t="s">
        <v>11</v>
      </c>
      <c r="AC65" s="1019"/>
      <c r="AD65" s="1020"/>
      <c r="AE65" s="1006" t="s">
        <v>552</v>
      </c>
      <c r="AF65" s="1006"/>
      <c r="AG65" s="1006"/>
      <c r="AH65" s="1006"/>
      <c r="AI65" s="1006" t="s">
        <v>549</v>
      </c>
      <c r="AJ65" s="1006"/>
      <c r="AK65" s="1006"/>
      <c r="AL65" s="1006"/>
      <c r="AM65" s="1006" t="s">
        <v>523</v>
      </c>
      <c r="AN65" s="1006"/>
      <c r="AO65" s="1006"/>
      <c r="AP65" s="462"/>
      <c r="AQ65" s="176" t="s">
        <v>354</v>
      </c>
      <c r="AR65" s="169"/>
      <c r="AS65" s="169"/>
      <c r="AT65" s="170"/>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5"/>
      <c r="Z66" s="1016"/>
      <c r="AA66" s="1017"/>
      <c r="AB66" s="1021"/>
      <c r="AC66" s="1022"/>
      <c r="AD66" s="102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9"/>
      <c r="B67" s="517"/>
      <c r="C67" s="517"/>
      <c r="D67" s="517"/>
      <c r="E67" s="517"/>
      <c r="F67" s="518"/>
      <c r="G67" s="544"/>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5"/>
      <c r="AC67" s="1013"/>
      <c r="AD67" s="101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0"/>
      <c r="B68" s="521"/>
      <c r="C68" s="521"/>
      <c r="D68" s="521"/>
      <c r="E68" s="521"/>
      <c r="F68" s="522"/>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6"/>
      <c r="AC68" s="1009"/>
      <c r="AD68" s="100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2"/>
      <c r="B69" s="653"/>
      <c r="C69" s="653"/>
      <c r="D69" s="653"/>
      <c r="E69" s="653"/>
      <c r="F69" s="654"/>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1"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4" t="s">
        <v>501</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6"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3" t="s">
        <v>487</v>
      </c>
      <c r="H2" s="444"/>
      <c r="I2" s="444"/>
      <c r="J2" s="444"/>
      <c r="K2" s="444"/>
      <c r="L2" s="444"/>
      <c r="M2" s="444"/>
      <c r="N2" s="444"/>
      <c r="O2" s="444"/>
      <c r="P2" s="444"/>
      <c r="Q2" s="444"/>
      <c r="R2" s="444"/>
      <c r="S2" s="444"/>
      <c r="T2" s="444"/>
      <c r="U2" s="444"/>
      <c r="V2" s="444"/>
      <c r="W2" s="444"/>
      <c r="X2" s="444"/>
      <c r="Y2" s="444"/>
      <c r="Z2" s="444"/>
      <c r="AA2" s="444"/>
      <c r="AB2" s="445"/>
      <c r="AC2" s="443" t="s">
        <v>489</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6"/>
      <c r="B5" s="1047"/>
      <c r="C5" s="1047"/>
      <c r="D5" s="1047"/>
      <c r="E5" s="1047"/>
      <c r="F5" s="104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6"/>
      <c r="B6" s="1047"/>
      <c r="C6" s="1047"/>
      <c r="D6" s="1047"/>
      <c r="E6" s="1047"/>
      <c r="F6" s="104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6"/>
      <c r="B7" s="1047"/>
      <c r="C7" s="1047"/>
      <c r="D7" s="1047"/>
      <c r="E7" s="1047"/>
      <c r="F7" s="104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6"/>
      <c r="B8" s="1047"/>
      <c r="C8" s="1047"/>
      <c r="D8" s="1047"/>
      <c r="E8" s="1047"/>
      <c r="F8" s="104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6"/>
      <c r="B9" s="1047"/>
      <c r="C9" s="1047"/>
      <c r="D9" s="1047"/>
      <c r="E9" s="1047"/>
      <c r="F9" s="104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6"/>
      <c r="B10" s="1047"/>
      <c r="C10" s="1047"/>
      <c r="D10" s="1047"/>
      <c r="E10" s="1047"/>
      <c r="F10" s="104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6"/>
      <c r="B11" s="1047"/>
      <c r="C11" s="1047"/>
      <c r="D11" s="1047"/>
      <c r="E11" s="1047"/>
      <c r="F11" s="104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6"/>
      <c r="B12" s="1047"/>
      <c r="C12" s="1047"/>
      <c r="D12" s="1047"/>
      <c r="E12" s="1047"/>
      <c r="F12" s="104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6"/>
      <c r="B13" s="1047"/>
      <c r="C13" s="1047"/>
      <c r="D13" s="1047"/>
      <c r="E13" s="1047"/>
      <c r="F13" s="104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6"/>
      <c r="B14" s="1047"/>
      <c r="C14" s="1047"/>
      <c r="D14" s="1047"/>
      <c r="E14" s="1047"/>
      <c r="F14" s="104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6"/>
      <c r="B15" s="1047"/>
      <c r="C15" s="1047"/>
      <c r="D15" s="1047"/>
      <c r="E15" s="1047"/>
      <c r="F15" s="1048"/>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6"/>
      <c r="B18" s="1047"/>
      <c r="C18" s="1047"/>
      <c r="D18" s="1047"/>
      <c r="E18" s="1047"/>
      <c r="F18" s="104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6"/>
      <c r="B19" s="1047"/>
      <c r="C19" s="1047"/>
      <c r="D19" s="1047"/>
      <c r="E19" s="1047"/>
      <c r="F19" s="104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6"/>
      <c r="B20" s="1047"/>
      <c r="C20" s="1047"/>
      <c r="D20" s="1047"/>
      <c r="E20" s="1047"/>
      <c r="F20" s="104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6"/>
      <c r="B21" s="1047"/>
      <c r="C21" s="1047"/>
      <c r="D21" s="1047"/>
      <c r="E21" s="1047"/>
      <c r="F21" s="104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6"/>
      <c r="B22" s="1047"/>
      <c r="C22" s="1047"/>
      <c r="D22" s="1047"/>
      <c r="E22" s="1047"/>
      <c r="F22" s="104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6"/>
      <c r="B23" s="1047"/>
      <c r="C23" s="1047"/>
      <c r="D23" s="1047"/>
      <c r="E23" s="1047"/>
      <c r="F23" s="104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6"/>
      <c r="B24" s="1047"/>
      <c r="C24" s="1047"/>
      <c r="D24" s="1047"/>
      <c r="E24" s="1047"/>
      <c r="F24" s="104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6"/>
      <c r="B25" s="1047"/>
      <c r="C25" s="1047"/>
      <c r="D25" s="1047"/>
      <c r="E25" s="1047"/>
      <c r="F25" s="104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6"/>
      <c r="B26" s="1047"/>
      <c r="C26" s="1047"/>
      <c r="D26" s="1047"/>
      <c r="E26" s="1047"/>
      <c r="F26" s="104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6"/>
      <c r="B27" s="1047"/>
      <c r="C27" s="1047"/>
      <c r="D27" s="1047"/>
      <c r="E27" s="1047"/>
      <c r="F27" s="104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6"/>
      <c r="B28" s="1047"/>
      <c r="C28" s="1047"/>
      <c r="D28" s="1047"/>
      <c r="E28" s="1047"/>
      <c r="F28" s="1048"/>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6"/>
      <c r="B31" s="1047"/>
      <c r="C31" s="1047"/>
      <c r="D31" s="1047"/>
      <c r="E31" s="1047"/>
      <c r="F31" s="104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6"/>
      <c r="B32" s="1047"/>
      <c r="C32" s="1047"/>
      <c r="D32" s="1047"/>
      <c r="E32" s="1047"/>
      <c r="F32" s="104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6"/>
      <c r="B33" s="1047"/>
      <c r="C33" s="1047"/>
      <c r="D33" s="1047"/>
      <c r="E33" s="1047"/>
      <c r="F33" s="104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6"/>
      <c r="B34" s="1047"/>
      <c r="C34" s="1047"/>
      <c r="D34" s="1047"/>
      <c r="E34" s="1047"/>
      <c r="F34" s="104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6"/>
      <c r="B35" s="1047"/>
      <c r="C35" s="1047"/>
      <c r="D35" s="1047"/>
      <c r="E35" s="1047"/>
      <c r="F35" s="104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6"/>
      <c r="B36" s="1047"/>
      <c r="C36" s="1047"/>
      <c r="D36" s="1047"/>
      <c r="E36" s="1047"/>
      <c r="F36" s="104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6"/>
      <c r="B37" s="1047"/>
      <c r="C37" s="1047"/>
      <c r="D37" s="1047"/>
      <c r="E37" s="1047"/>
      <c r="F37" s="104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6"/>
      <c r="B38" s="1047"/>
      <c r="C38" s="1047"/>
      <c r="D38" s="1047"/>
      <c r="E38" s="1047"/>
      <c r="F38" s="104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6"/>
      <c r="B39" s="1047"/>
      <c r="C39" s="1047"/>
      <c r="D39" s="1047"/>
      <c r="E39" s="1047"/>
      <c r="F39" s="104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6"/>
      <c r="B40" s="1047"/>
      <c r="C40" s="1047"/>
      <c r="D40" s="1047"/>
      <c r="E40" s="1047"/>
      <c r="F40" s="104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6"/>
      <c r="B41" s="1047"/>
      <c r="C41" s="1047"/>
      <c r="D41" s="1047"/>
      <c r="E41" s="1047"/>
      <c r="F41" s="1048"/>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6"/>
      <c r="B44" s="1047"/>
      <c r="C44" s="1047"/>
      <c r="D44" s="1047"/>
      <c r="E44" s="1047"/>
      <c r="F44" s="104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6"/>
      <c r="B45" s="1047"/>
      <c r="C45" s="1047"/>
      <c r="D45" s="1047"/>
      <c r="E45" s="1047"/>
      <c r="F45" s="104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6"/>
      <c r="B46" s="1047"/>
      <c r="C46" s="1047"/>
      <c r="D46" s="1047"/>
      <c r="E46" s="1047"/>
      <c r="F46" s="104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6"/>
      <c r="B47" s="1047"/>
      <c r="C47" s="1047"/>
      <c r="D47" s="1047"/>
      <c r="E47" s="1047"/>
      <c r="F47" s="104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6"/>
      <c r="B48" s="1047"/>
      <c r="C48" s="1047"/>
      <c r="D48" s="1047"/>
      <c r="E48" s="1047"/>
      <c r="F48" s="104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6"/>
      <c r="B49" s="1047"/>
      <c r="C49" s="1047"/>
      <c r="D49" s="1047"/>
      <c r="E49" s="1047"/>
      <c r="F49" s="104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6"/>
      <c r="B50" s="1047"/>
      <c r="C50" s="1047"/>
      <c r="D50" s="1047"/>
      <c r="E50" s="1047"/>
      <c r="F50" s="104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6"/>
      <c r="B51" s="1047"/>
      <c r="C51" s="1047"/>
      <c r="D51" s="1047"/>
      <c r="E51" s="1047"/>
      <c r="F51" s="104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6"/>
      <c r="B52" s="1047"/>
      <c r="C52" s="1047"/>
      <c r="D52" s="1047"/>
      <c r="E52" s="1047"/>
      <c r="F52" s="104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6"/>
      <c r="B58" s="1047"/>
      <c r="C58" s="1047"/>
      <c r="D58" s="1047"/>
      <c r="E58" s="1047"/>
      <c r="F58" s="104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6"/>
      <c r="B59" s="1047"/>
      <c r="C59" s="1047"/>
      <c r="D59" s="1047"/>
      <c r="E59" s="1047"/>
      <c r="F59" s="104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6"/>
      <c r="B60" s="1047"/>
      <c r="C60" s="1047"/>
      <c r="D60" s="1047"/>
      <c r="E60" s="1047"/>
      <c r="F60" s="104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6"/>
      <c r="B61" s="1047"/>
      <c r="C61" s="1047"/>
      <c r="D61" s="1047"/>
      <c r="E61" s="1047"/>
      <c r="F61" s="104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6"/>
      <c r="B62" s="1047"/>
      <c r="C62" s="1047"/>
      <c r="D62" s="1047"/>
      <c r="E62" s="1047"/>
      <c r="F62" s="104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6"/>
      <c r="B63" s="1047"/>
      <c r="C63" s="1047"/>
      <c r="D63" s="1047"/>
      <c r="E63" s="1047"/>
      <c r="F63" s="104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6"/>
      <c r="B64" s="1047"/>
      <c r="C64" s="1047"/>
      <c r="D64" s="1047"/>
      <c r="E64" s="1047"/>
      <c r="F64" s="104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6"/>
      <c r="B65" s="1047"/>
      <c r="C65" s="1047"/>
      <c r="D65" s="1047"/>
      <c r="E65" s="1047"/>
      <c r="F65" s="104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6"/>
      <c r="B66" s="1047"/>
      <c r="C66" s="1047"/>
      <c r="D66" s="1047"/>
      <c r="E66" s="1047"/>
      <c r="F66" s="104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6"/>
      <c r="B67" s="1047"/>
      <c r="C67" s="1047"/>
      <c r="D67" s="1047"/>
      <c r="E67" s="1047"/>
      <c r="F67" s="104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6"/>
      <c r="B68" s="1047"/>
      <c r="C68" s="1047"/>
      <c r="D68" s="1047"/>
      <c r="E68" s="1047"/>
      <c r="F68" s="1048"/>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6"/>
      <c r="B71" s="1047"/>
      <c r="C71" s="1047"/>
      <c r="D71" s="1047"/>
      <c r="E71" s="1047"/>
      <c r="F71" s="104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6"/>
      <c r="B72" s="1047"/>
      <c r="C72" s="1047"/>
      <c r="D72" s="1047"/>
      <c r="E72" s="1047"/>
      <c r="F72" s="104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6"/>
      <c r="B73" s="1047"/>
      <c r="C73" s="1047"/>
      <c r="D73" s="1047"/>
      <c r="E73" s="1047"/>
      <c r="F73" s="104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6"/>
      <c r="B74" s="1047"/>
      <c r="C74" s="1047"/>
      <c r="D74" s="1047"/>
      <c r="E74" s="1047"/>
      <c r="F74" s="104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6"/>
      <c r="B75" s="1047"/>
      <c r="C75" s="1047"/>
      <c r="D75" s="1047"/>
      <c r="E75" s="1047"/>
      <c r="F75" s="104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6"/>
      <c r="B76" s="1047"/>
      <c r="C76" s="1047"/>
      <c r="D76" s="1047"/>
      <c r="E76" s="1047"/>
      <c r="F76" s="104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6"/>
      <c r="B77" s="1047"/>
      <c r="C77" s="1047"/>
      <c r="D77" s="1047"/>
      <c r="E77" s="1047"/>
      <c r="F77" s="104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6"/>
      <c r="B78" s="1047"/>
      <c r="C78" s="1047"/>
      <c r="D78" s="1047"/>
      <c r="E78" s="1047"/>
      <c r="F78" s="104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6"/>
      <c r="B79" s="1047"/>
      <c r="C79" s="1047"/>
      <c r="D79" s="1047"/>
      <c r="E79" s="1047"/>
      <c r="F79" s="104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6"/>
      <c r="B80" s="1047"/>
      <c r="C80" s="1047"/>
      <c r="D80" s="1047"/>
      <c r="E80" s="1047"/>
      <c r="F80" s="104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6"/>
      <c r="B81" s="1047"/>
      <c r="C81" s="1047"/>
      <c r="D81" s="1047"/>
      <c r="E81" s="1047"/>
      <c r="F81" s="1048"/>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6"/>
      <c r="B84" s="1047"/>
      <c r="C84" s="1047"/>
      <c r="D84" s="1047"/>
      <c r="E84" s="1047"/>
      <c r="F84" s="104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6"/>
      <c r="B85" s="1047"/>
      <c r="C85" s="1047"/>
      <c r="D85" s="1047"/>
      <c r="E85" s="1047"/>
      <c r="F85" s="104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6"/>
      <c r="B86" s="1047"/>
      <c r="C86" s="1047"/>
      <c r="D86" s="1047"/>
      <c r="E86" s="1047"/>
      <c r="F86" s="104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6"/>
      <c r="B87" s="1047"/>
      <c r="C87" s="1047"/>
      <c r="D87" s="1047"/>
      <c r="E87" s="1047"/>
      <c r="F87" s="104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6"/>
      <c r="B88" s="1047"/>
      <c r="C88" s="1047"/>
      <c r="D88" s="1047"/>
      <c r="E88" s="1047"/>
      <c r="F88" s="104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6"/>
      <c r="B89" s="1047"/>
      <c r="C89" s="1047"/>
      <c r="D89" s="1047"/>
      <c r="E89" s="1047"/>
      <c r="F89" s="104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6"/>
      <c r="B90" s="1047"/>
      <c r="C90" s="1047"/>
      <c r="D90" s="1047"/>
      <c r="E90" s="1047"/>
      <c r="F90" s="104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6"/>
      <c r="B91" s="1047"/>
      <c r="C91" s="1047"/>
      <c r="D91" s="1047"/>
      <c r="E91" s="1047"/>
      <c r="F91" s="104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6"/>
      <c r="B92" s="1047"/>
      <c r="C92" s="1047"/>
      <c r="D92" s="1047"/>
      <c r="E92" s="1047"/>
      <c r="F92" s="104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6"/>
      <c r="B93" s="1047"/>
      <c r="C93" s="1047"/>
      <c r="D93" s="1047"/>
      <c r="E93" s="1047"/>
      <c r="F93" s="104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6"/>
      <c r="B94" s="1047"/>
      <c r="C94" s="1047"/>
      <c r="D94" s="1047"/>
      <c r="E94" s="1047"/>
      <c r="F94" s="1048"/>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6"/>
      <c r="B97" s="1047"/>
      <c r="C97" s="1047"/>
      <c r="D97" s="1047"/>
      <c r="E97" s="1047"/>
      <c r="F97" s="104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6"/>
      <c r="B98" s="1047"/>
      <c r="C98" s="1047"/>
      <c r="D98" s="1047"/>
      <c r="E98" s="1047"/>
      <c r="F98" s="104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6"/>
      <c r="B99" s="1047"/>
      <c r="C99" s="1047"/>
      <c r="D99" s="1047"/>
      <c r="E99" s="1047"/>
      <c r="F99" s="104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6"/>
      <c r="B100" s="1047"/>
      <c r="C100" s="1047"/>
      <c r="D100" s="1047"/>
      <c r="E100" s="1047"/>
      <c r="F100" s="104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6"/>
      <c r="B101" s="1047"/>
      <c r="C101" s="1047"/>
      <c r="D101" s="1047"/>
      <c r="E101" s="1047"/>
      <c r="F101" s="104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6"/>
      <c r="B102" s="1047"/>
      <c r="C102" s="1047"/>
      <c r="D102" s="1047"/>
      <c r="E102" s="1047"/>
      <c r="F102" s="104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6"/>
      <c r="B103" s="1047"/>
      <c r="C103" s="1047"/>
      <c r="D103" s="1047"/>
      <c r="E103" s="1047"/>
      <c r="F103" s="104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6"/>
      <c r="B104" s="1047"/>
      <c r="C104" s="1047"/>
      <c r="D104" s="1047"/>
      <c r="E104" s="1047"/>
      <c r="F104" s="104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6"/>
      <c r="B105" s="1047"/>
      <c r="C105" s="1047"/>
      <c r="D105" s="1047"/>
      <c r="E105" s="1047"/>
      <c r="F105" s="104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6"/>
      <c r="B111" s="1047"/>
      <c r="C111" s="1047"/>
      <c r="D111" s="1047"/>
      <c r="E111" s="1047"/>
      <c r="F111" s="104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6"/>
      <c r="B112" s="1047"/>
      <c r="C112" s="1047"/>
      <c r="D112" s="1047"/>
      <c r="E112" s="1047"/>
      <c r="F112" s="104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6"/>
      <c r="B113" s="1047"/>
      <c r="C113" s="1047"/>
      <c r="D113" s="1047"/>
      <c r="E113" s="1047"/>
      <c r="F113" s="104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6"/>
      <c r="B114" s="1047"/>
      <c r="C114" s="1047"/>
      <c r="D114" s="1047"/>
      <c r="E114" s="1047"/>
      <c r="F114" s="104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6"/>
      <c r="B115" s="1047"/>
      <c r="C115" s="1047"/>
      <c r="D115" s="1047"/>
      <c r="E115" s="1047"/>
      <c r="F115" s="104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6"/>
      <c r="B116" s="1047"/>
      <c r="C116" s="1047"/>
      <c r="D116" s="1047"/>
      <c r="E116" s="1047"/>
      <c r="F116" s="104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6"/>
      <c r="B117" s="1047"/>
      <c r="C117" s="1047"/>
      <c r="D117" s="1047"/>
      <c r="E117" s="1047"/>
      <c r="F117" s="104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6"/>
      <c r="B118" s="1047"/>
      <c r="C118" s="1047"/>
      <c r="D118" s="1047"/>
      <c r="E118" s="1047"/>
      <c r="F118" s="104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6"/>
      <c r="B119" s="1047"/>
      <c r="C119" s="1047"/>
      <c r="D119" s="1047"/>
      <c r="E119" s="1047"/>
      <c r="F119" s="104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6"/>
      <c r="B120" s="1047"/>
      <c r="C120" s="1047"/>
      <c r="D120" s="1047"/>
      <c r="E120" s="1047"/>
      <c r="F120" s="104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6"/>
      <c r="B121" s="1047"/>
      <c r="C121" s="1047"/>
      <c r="D121" s="1047"/>
      <c r="E121" s="1047"/>
      <c r="F121" s="1048"/>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6"/>
      <c r="B124" s="1047"/>
      <c r="C124" s="1047"/>
      <c r="D124" s="1047"/>
      <c r="E124" s="1047"/>
      <c r="F124" s="104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6"/>
      <c r="B125" s="1047"/>
      <c r="C125" s="1047"/>
      <c r="D125" s="1047"/>
      <c r="E125" s="1047"/>
      <c r="F125" s="104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6"/>
      <c r="B126" s="1047"/>
      <c r="C126" s="1047"/>
      <c r="D126" s="1047"/>
      <c r="E126" s="1047"/>
      <c r="F126" s="104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6"/>
      <c r="B127" s="1047"/>
      <c r="C127" s="1047"/>
      <c r="D127" s="1047"/>
      <c r="E127" s="1047"/>
      <c r="F127" s="104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6"/>
      <c r="B128" s="1047"/>
      <c r="C128" s="1047"/>
      <c r="D128" s="1047"/>
      <c r="E128" s="1047"/>
      <c r="F128" s="104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6"/>
      <c r="B129" s="1047"/>
      <c r="C129" s="1047"/>
      <c r="D129" s="1047"/>
      <c r="E129" s="1047"/>
      <c r="F129" s="104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6"/>
      <c r="B130" s="1047"/>
      <c r="C130" s="1047"/>
      <c r="D130" s="1047"/>
      <c r="E130" s="1047"/>
      <c r="F130" s="104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6"/>
      <c r="B131" s="1047"/>
      <c r="C131" s="1047"/>
      <c r="D131" s="1047"/>
      <c r="E131" s="1047"/>
      <c r="F131" s="104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6"/>
      <c r="B132" s="1047"/>
      <c r="C132" s="1047"/>
      <c r="D132" s="1047"/>
      <c r="E132" s="1047"/>
      <c r="F132" s="104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6"/>
      <c r="B133" s="1047"/>
      <c r="C133" s="1047"/>
      <c r="D133" s="1047"/>
      <c r="E133" s="1047"/>
      <c r="F133" s="104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6"/>
      <c r="B134" s="1047"/>
      <c r="C134" s="1047"/>
      <c r="D134" s="1047"/>
      <c r="E134" s="1047"/>
      <c r="F134" s="1048"/>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6"/>
      <c r="B137" s="1047"/>
      <c r="C137" s="1047"/>
      <c r="D137" s="1047"/>
      <c r="E137" s="1047"/>
      <c r="F137" s="104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6"/>
      <c r="B138" s="1047"/>
      <c r="C138" s="1047"/>
      <c r="D138" s="1047"/>
      <c r="E138" s="1047"/>
      <c r="F138" s="104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6"/>
      <c r="B139" s="1047"/>
      <c r="C139" s="1047"/>
      <c r="D139" s="1047"/>
      <c r="E139" s="1047"/>
      <c r="F139" s="104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6"/>
      <c r="B140" s="1047"/>
      <c r="C140" s="1047"/>
      <c r="D140" s="1047"/>
      <c r="E140" s="1047"/>
      <c r="F140" s="104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6"/>
      <c r="B141" s="1047"/>
      <c r="C141" s="1047"/>
      <c r="D141" s="1047"/>
      <c r="E141" s="1047"/>
      <c r="F141" s="104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6"/>
      <c r="B142" s="1047"/>
      <c r="C142" s="1047"/>
      <c r="D142" s="1047"/>
      <c r="E142" s="1047"/>
      <c r="F142" s="104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6"/>
      <c r="B143" s="1047"/>
      <c r="C143" s="1047"/>
      <c r="D143" s="1047"/>
      <c r="E143" s="1047"/>
      <c r="F143" s="104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6"/>
      <c r="B144" s="1047"/>
      <c r="C144" s="1047"/>
      <c r="D144" s="1047"/>
      <c r="E144" s="1047"/>
      <c r="F144" s="104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6"/>
      <c r="B145" s="1047"/>
      <c r="C145" s="1047"/>
      <c r="D145" s="1047"/>
      <c r="E145" s="1047"/>
      <c r="F145" s="104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6"/>
      <c r="B146" s="1047"/>
      <c r="C146" s="1047"/>
      <c r="D146" s="1047"/>
      <c r="E146" s="1047"/>
      <c r="F146" s="104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6"/>
      <c r="B147" s="1047"/>
      <c r="C147" s="1047"/>
      <c r="D147" s="1047"/>
      <c r="E147" s="1047"/>
      <c r="F147" s="1048"/>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6"/>
      <c r="B150" s="1047"/>
      <c r="C150" s="1047"/>
      <c r="D150" s="1047"/>
      <c r="E150" s="1047"/>
      <c r="F150" s="104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6"/>
      <c r="B151" s="1047"/>
      <c r="C151" s="1047"/>
      <c r="D151" s="1047"/>
      <c r="E151" s="1047"/>
      <c r="F151" s="104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6"/>
      <c r="B152" s="1047"/>
      <c r="C152" s="1047"/>
      <c r="D152" s="1047"/>
      <c r="E152" s="1047"/>
      <c r="F152" s="104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6"/>
      <c r="B153" s="1047"/>
      <c r="C153" s="1047"/>
      <c r="D153" s="1047"/>
      <c r="E153" s="1047"/>
      <c r="F153" s="104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6"/>
      <c r="B154" s="1047"/>
      <c r="C154" s="1047"/>
      <c r="D154" s="1047"/>
      <c r="E154" s="1047"/>
      <c r="F154" s="104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6"/>
      <c r="B155" s="1047"/>
      <c r="C155" s="1047"/>
      <c r="D155" s="1047"/>
      <c r="E155" s="1047"/>
      <c r="F155" s="104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6"/>
      <c r="B156" s="1047"/>
      <c r="C156" s="1047"/>
      <c r="D156" s="1047"/>
      <c r="E156" s="1047"/>
      <c r="F156" s="104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6"/>
      <c r="B157" s="1047"/>
      <c r="C157" s="1047"/>
      <c r="D157" s="1047"/>
      <c r="E157" s="1047"/>
      <c r="F157" s="104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6"/>
      <c r="B158" s="1047"/>
      <c r="C158" s="1047"/>
      <c r="D158" s="1047"/>
      <c r="E158" s="1047"/>
      <c r="F158" s="104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6"/>
      <c r="B164" s="1047"/>
      <c r="C164" s="1047"/>
      <c r="D164" s="1047"/>
      <c r="E164" s="1047"/>
      <c r="F164" s="104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6"/>
      <c r="B165" s="1047"/>
      <c r="C165" s="1047"/>
      <c r="D165" s="1047"/>
      <c r="E165" s="1047"/>
      <c r="F165" s="104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6"/>
      <c r="B166" s="1047"/>
      <c r="C166" s="1047"/>
      <c r="D166" s="1047"/>
      <c r="E166" s="1047"/>
      <c r="F166" s="104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6"/>
      <c r="B167" s="1047"/>
      <c r="C167" s="1047"/>
      <c r="D167" s="1047"/>
      <c r="E167" s="1047"/>
      <c r="F167" s="104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6"/>
      <c r="B168" s="1047"/>
      <c r="C168" s="1047"/>
      <c r="D168" s="1047"/>
      <c r="E168" s="1047"/>
      <c r="F168" s="104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6"/>
      <c r="B169" s="1047"/>
      <c r="C169" s="1047"/>
      <c r="D169" s="1047"/>
      <c r="E169" s="1047"/>
      <c r="F169" s="104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6"/>
      <c r="B170" s="1047"/>
      <c r="C170" s="1047"/>
      <c r="D170" s="1047"/>
      <c r="E170" s="1047"/>
      <c r="F170" s="104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6"/>
      <c r="B171" s="1047"/>
      <c r="C171" s="1047"/>
      <c r="D171" s="1047"/>
      <c r="E171" s="1047"/>
      <c r="F171" s="104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6"/>
      <c r="B172" s="1047"/>
      <c r="C172" s="1047"/>
      <c r="D172" s="1047"/>
      <c r="E172" s="1047"/>
      <c r="F172" s="104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6"/>
      <c r="B173" s="1047"/>
      <c r="C173" s="1047"/>
      <c r="D173" s="1047"/>
      <c r="E173" s="1047"/>
      <c r="F173" s="104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6"/>
      <c r="B174" s="1047"/>
      <c r="C174" s="1047"/>
      <c r="D174" s="1047"/>
      <c r="E174" s="1047"/>
      <c r="F174" s="1048"/>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6"/>
      <c r="B177" s="1047"/>
      <c r="C177" s="1047"/>
      <c r="D177" s="1047"/>
      <c r="E177" s="1047"/>
      <c r="F177" s="104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6"/>
      <c r="B178" s="1047"/>
      <c r="C178" s="1047"/>
      <c r="D178" s="1047"/>
      <c r="E178" s="1047"/>
      <c r="F178" s="104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6"/>
      <c r="B179" s="1047"/>
      <c r="C179" s="1047"/>
      <c r="D179" s="1047"/>
      <c r="E179" s="1047"/>
      <c r="F179" s="104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6"/>
      <c r="B180" s="1047"/>
      <c r="C180" s="1047"/>
      <c r="D180" s="1047"/>
      <c r="E180" s="1047"/>
      <c r="F180" s="104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6"/>
      <c r="B181" s="1047"/>
      <c r="C181" s="1047"/>
      <c r="D181" s="1047"/>
      <c r="E181" s="1047"/>
      <c r="F181" s="104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6"/>
      <c r="B182" s="1047"/>
      <c r="C182" s="1047"/>
      <c r="D182" s="1047"/>
      <c r="E182" s="1047"/>
      <c r="F182" s="104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6"/>
      <c r="B183" s="1047"/>
      <c r="C183" s="1047"/>
      <c r="D183" s="1047"/>
      <c r="E183" s="1047"/>
      <c r="F183" s="104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6"/>
      <c r="B184" s="1047"/>
      <c r="C184" s="1047"/>
      <c r="D184" s="1047"/>
      <c r="E184" s="1047"/>
      <c r="F184" s="104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6"/>
      <c r="B185" s="1047"/>
      <c r="C185" s="1047"/>
      <c r="D185" s="1047"/>
      <c r="E185" s="1047"/>
      <c r="F185" s="104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6"/>
      <c r="B186" s="1047"/>
      <c r="C186" s="1047"/>
      <c r="D186" s="1047"/>
      <c r="E186" s="1047"/>
      <c r="F186" s="104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6"/>
      <c r="B187" s="1047"/>
      <c r="C187" s="1047"/>
      <c r="D187" s="1047"/>
      <c r="E187" s="1047"/>
      <c r="F187" s="1048"/>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6"/>
      <c r="B190" s="1047"/>
      <c r="C190" s="1047"/>
      <c r="D190" s="1047"/>
      <c r="E190" s="1047"/>
      <c r="F190" s="104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6"/>
      <c r="B191" s="1047"/>
      <c r="C191" s="1047"/>
      <c r="D191" s="1047"/>
      <c r="E191" s="1047"/>
      <c r="F191" s="104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6"/>
      <c r="B192" s="1047"/>
      <c r="C192" s="1047"/>
      <c r="D192" s="1047"/>
      <c r="E192" s="1047"/>
      <c r="F192" s="104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6"/>
      <c r="B193" s="1047"/>
      <c r="C193" s="1047"/>
      <c r="D193" s="1047"/>
      <c r="E193" s="1047"/>
      <c r="F193" s="104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6"/>
      <c r="B194" s="1047"/>
      <c r="C194" s="1047"/>
      <c r="D194" s="1047"/>
      <c r="E194" s="1047"/>
      <c r="F194" s="104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6"/>
      <c r="B195" s="1047"/>
      <c r="C195" s="1047"/>
      <c r="D195" s="1047"/>
      <c r="E195" s="1047"/>
      <c r="F195" s="104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6"/>
      <c r="B196" s="1047"/>
      <c r="C196" s="1047"/>
      <c r="D196" s="1047"/>
      <c r="E196" s="1047"/>
      <c r="F196" s="104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6"/>
      <c r="B197" s="1047"/>
      <c r="C197" s="1047"/>
      <c r="D197" s="1047"/>
      <c r="E197" s="1047"/>
      <c r="F197" s="104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6"/>
      <c r="B198" s="1047"/>
      <c r="C198" s="1047"/>
      <c r="D198" s="1047"/>
      <c r="E198" s="1047"/>
      <c r="F198" s="104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6"/>
      <c r="B199" s="1047"/>
      <c r="C199" s="1047"/>
      <c r="D199" s="1047"/>
      <c r="E199" s="1047"/>
      <c r="F199" s="104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6"/>
      <c r="B200" s="1047"/>
      <c r="C200" s="1047"/>
      <c r="D200" s="1047"/>
      <c r="E200" s="1047"/>
      <c r="F200" s="1048"/>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6"/>
      <c r="B203" s="1047"/>
      <c r="C203" s="1047"/>
      <c r="D203" s="1047"/>
      <c r="E203" s="1047"/>
      <c r="F203" s="104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6"/>
      <c r="B204" s="1047"/>
      <c r="C204" s="1047"/>
      <c r="D204" s="1047"/>
      <c r="E204" s="1047"/>
      <c r="F204" s="104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6"/>
      <c r="B205" s="1047"/>
      <c r="C205" s="1047"/>
      <c r="D205" s="1047"/>
      <c r="E205" s="1047"/>
      <c r="F205" s="104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6"/>
      <c r="B206" s="1047"/>
      <c r="C206" s="1047"/>
      <c r="D206" s="1047"/>
      <c r="E206" s="1047"/>
      <c r="F206" s="104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6"/>
      <c r="B207" s="1047"/>
      <c r="C207" s="1047"/>
      <c r="D207" s="1047"/>
      <c r="E207" s="1047"/>
      <c r="F207" s="104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6"/>
      <c r="B208" s="1047"/>
      <c r="C208" s="1047"/>
      <c r="D208" s="1047"/>
      <c r="E208" s="1047"/>
      <c r="F208" s="104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6"/>
      <c r="B209" s="1047"/>
      <c r="C209" s="1047"/>
      <c r="D209" s="1047"/>
      <c r="E209" s="1047"/>
      <c r="F209" s="104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6"/>
      <c r="B210" s="1047"/>
      <c r="C210" s="1047"/>
      <c r="D210" s="1047"/>
      <c r="E210" s="1047"/>
      <c r="F210" s="104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6"/>
      <c r="B211" s="1047"/>
      <c r="C211" s="1047"/>
      <c r="D211" s="1047"/>
      <c r="E211" s="1047"/>
      <c r="F211" s="104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6"/>
      <c r="B217" s="1047"/>
      <c r="C217" s="1047"/>
      <c r="D217" s="1047"/>
      <c r="E217" s="1047"/>
      <c r="F217" s="104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6"/>
      <c r="B218" s="1047"/>
      <c r="C218" s="1047"/>
      <c r="D218" s="1047"/>
      <c r="E218" s="1047"/>
      <c r="F218" s="104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6"/>
      <c r="B219" s="1047"/>
      <c r="C219" s="1047"/>
      <c r="D219" s="1047"/>
      <c r="E219" s="1047"/>
      <c r="F219" s="104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6"/>
      <c r="B220" s="1047"/>
      <c r="C220" s="1047"/>
      <c r="D220" s="1047"/>
      <c r="E220" s="1047"/>
      <c r="F220" s="104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6"/>
      <c r="B221" s="1047"/>
      <c r="C221" s="1047"/>
      <c r="D221" s="1047"/>
      <c r="E221" s="1047"/>
      <c r="F221" s="104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6"/>
      <c r="B222" s="1047"/>
      <c r="C222" s="1047"/>
      <c r="D222" s="1047"/>
      <c r="E222" s="1047"/>
      <c r="F222" s="104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6"/>
      <c r="B223" s="1047"/>
      <c r="C223" s="1047"/>
      <c r="D223" s="1047"/>
      <c r="E223" s="1047"/>
      <c r="F223" s="104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6"/>
      <c r="B224" s="1047"/>
      <c r="C224" s="1047"/>
      <c r="D224" s="1047"/>
      <c r="E224" s="1047"/>
      <c r="F224" s="104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6"/>
      <c r="B225" s="1047"/>
      <c r="C225" s="1047"/>
      <c r="D225" s="1047"/>
      <c r="E225" s="1047"/>
      <c r="F225" s="104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6"/>
      <c r="B226" s="1047"/>
      <c r="C226" s="1047"/>
      <c r="D226" s="1047"/>
      <c r="E226" s="1047"/>
      <c r="F226" s="104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6"/>
      <c r="B227" s="1047"/>
      <c r="C227" s="1047"/>
      <c r="D227" s="1047"/>
      <c r="E227" s="1047"/>
      <c r="F227" s="1048"/>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6"/>
      <c r="B230" s="1047"/>
      <c r="C230" s="1047"/>
      <c r="D230" s="1047"/>
      <c r="E230" s="1047"/>
      <c r="F230" s="104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6"/>
      <c r="B231" s="1047"/>
      <c r="C231" s="1047"/>
      <c r="D231" s="1047"/>
      <c r="E231" s="1047"/>
      <c r="F231" s="104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6"/>
      <c r="B232" s="1047"/>
      <c r="C232" s="1047"/>
      <c r="D232" s="1047"/>
      <c r="E232" s="1047"/>
      <c r="F232" s="104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6"/>
      <c r="B233" s="1047"/>
      <c r="C233" s="1047"/>
      <c r="D233" s="1047"/>
      <c r="E233" s="1047"/>
      <c r="F233" s="104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6"/>
      <c r="B234" s="1047"/>
      <c r="C234" s="1047"/>
      <c r="D234" s="1047"/>
      <c r="E234" s="1047"/>
      <c r="F234" s="104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6"/>
      <c r="B235" s="1047"/>
      <c r="C235" s="1047"/>
      <c r="D235" s="1047"/>
      <c r="E235" s="1047"/>
      <c r="F235" s="104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6"/>
      <c r="B236" s="1047"/>
      <c r="C236" s="1047"/>
      <c r="D236" s="1047"/>
      <c r="E236" s="1047"/>
      <c r="F236" s="104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6"/>
      <c r="B237" s="1047"/>
      <c r="C237" s="1047"/>
      <c r="D237" s="1047"/>
      <c r="E237" s="1047"/>
      <c r="F237" s="104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6"/>
      <c r="B238" s="1047"/>
      <c r="C238" s="1047"/>
      <c r="D238" s="1047"/>
      <c r="E238" s="1047"/>
      <c r="F238" s="104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6"/>
      <c r="B239" s="1047"/>
      <c r="C239" s="1047"/>
      <c r="D239" s="1047"/>
      <c r="E239" s="1047"/>
      <c r="F239" s="104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6"/>
      <c r="B240" s="1047"/>
      <c r="C240" s="1047"/>
      <c r="D240" s="1047"/>
      <c r="E240" s="1047"/>
      <c r="F240" s="1048"/>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6"/>
      <c r="B243" s="1047"/>
      <c r="C243" s="1047"/>
      <c r="D243" s="1047"/>
      <c r="E243" s="1047"/>
      <c r="F243" s="104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6"/>
      <c r="B244" s="1047"/>
      <c r="C244" s="1047"/>
      <c r="D244" s="1047"/>
      <c r="E244" s="1047"/>
      <c r="F244" s="104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6"/>
      <c r="B245" s="1047"/>
      <c r="C245" s="1047"/>
      <c r="D245" s="1047"/>
      <c r="E245" s="1047"/>
      <c r="F245" s="104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6"/>
      <c r="B246" s="1047"/>
      <c r="C246" s="1047"/>
      <c r="D246" s="1047"/>
      <c r="E246" s="1047"/>
      <c r="F246" s="104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6"/>
      <c r="B247" s="1047"/>
      <c r="C247" s="1047"/>
      <c r="D247" s="1047"/>
      <c r="E247" s="1047"/>
      <c r="F247" s="104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6"/>
      <c r="B248" s="1047"/>
      <c r="C248" s="1047"/>
      <c r="D248" s="1047"/>
      <c r="E248" s="1047"/>
      <c r="F248" s="104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6"/>
      <c r="B249" s="1047"/>
      <c r="C249" s="1047"/>
      <c r="D249" s="1047"/>
      <c r="E249" s="1047"/>
      <c r="F249" s="104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6"/>
      <c r="B250" s="1047"/>
      <c r="C250" s="1047"/>
      <c r="D250" s="1047"/>
      <c r="E250" s="1047"/>
      <c r="F250" s="104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6"/>
      <c r="B251" s="1047"/>
      <c r="C251" s="1047"/>
      <c r="D251" s="1047"/>
      <c r="E251" s="1047"/>
      <c r="F251" s="104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6"/>
      <c r="B252" s="1047"/>
      <c r="C252" s="1047"/>
      <c r="D252" s="1047"/>
      <c r="E252" s="1047"/>
      <c r="F252" s="104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6"/>
      <c r="B253" s="1047"/>
      <c r="C253" s="1047"/>
      <c r="D253" s="1047"/>
      <c r="E253" s="1047"/>
      <c r="F253" s="1048"/>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6"/>
      <c r="B256" s="1047"/>
      <c r="C256" s="1047"/>
      <c r="D256" s="1047"/>
      <c r="E256" s="1047"/>
      <c r="F256" s="104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6"/>
      <c r="B257" s="1047"/>
      <c r="C257" s="1047"/>
      <c r="D257" s="1047"/>
      <c r="E257" s="1047"/>
      <c r="F257" s="104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6"/>
      <c r="B258" s="1047"/>
      <c r="C258" s="1047"/>
      <c r="D258" s="1047"/>
      <c r="E258" s="1047"/>
      <c r="F258" s="104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6"/>
      <c r="B259" s="1047"/>
      <c r="C259" s="1047"/>
      <c r="D259" s="1047"/>
      <c r="E259" s="1047"/>
      <c r="F259" s="104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6"/>
      <c r="B260" s="1047"/>
      <c r="C260" s="1047"/>
      <c r="D260" s="1047"/>
      <c r="E260" s="1047"/>
      <c r="F260" s="104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6"/>
      <c r="B261" s="1047"/>
      <c r="C261" s="1047"/>
      <c r="D261" s="1047"/>
      <c r="E261" s="1047"/>
      <c r="F261" s="104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6"/>
      <c r="B262" s="1047"/>
      <c r="C262" s="1047"/>
      <c r="D262" s="1047"/>
      <c r="E262" s="1047"/>
      <c r="F262" s="104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6"/>
      <c r="B263" s="1047"/>
      <c r="C263" s="1047"/>
      <c r="D263" s="1047"/>
      <c r="E263" s="1047"/>
      <c r="F263" s="104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6"/>
      <c r="B264" s="1047"/>
      <c r="C264" s="1047"/>
      <c r="D264" s="1047"/>
      <c r="E264" s="1047"/>
      <c r="F264" s="104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03" zoomScale="56" zoomScaleNormal="75" zoomScaleSheetLayoutView="56" zoomScalePageLayoutView="70" workbookViewId="0">
      <selection activeCell="AL23" sqref="AL23:AO2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6">
        <v>1</v>
      </c>
      <c r="B4" s="1066">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6">
        <v>2</v>
      </c>
      <c r="B5" s="1066">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6">
        <v>3</v>
      </c>
      <c r="B6" s="1066">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6">
        <v>4</v>
      </c>
      <c r="B7" s="1066">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6">
        <v>5</v>
      </c>
      <c r="B8" s="1066">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6">
        <v>6</v>
      </c>
      <c r="B9" s="1066">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6">
        <v>7</v>
      </c>
      <c r="B10" s="1066">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6">
        <v>8</v>
      </c>
      <c r="B11" s="1066">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6">
        <v>9</v>
      </c>
      <c r="B12" s="1066">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6">
        <v>10</v>
      </c>
      <c r="B13" s="1066">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6">
        <v>11</v>
      </c>
      <c r="B14" s="1066">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6">
        <v>12</v>
      </c>
      <c r="B15" s="1066">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6">
        <v>13</v>
      </c>
      <c r="B16" s="1066">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6">
        <v>14</v>
      </c>
      <c r="B17" s="1066">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6">
        <v>15</v>
      </c>
      <c r="B18" s="1066">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6">
        <v>16</v>
      </c>
      <c r="B19" s="1066">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6">
        <v>17</v>
      </c>
      <c r="B20" s="1066">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6">
        <v>18</v>
      </c>
      <c r="B21" s="1066">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6">
        <v>19</v>
      </c>
      <c r="B22" s="1066">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6">
        <v>20</v>
      </c>
      <c r="B23" s="1066">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6">
        <v>21</v>
      </c>
      <c r="B24" s="1066">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6">
        <v>22</v>
      </c>
      <c r="B25" s="1066">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6">
        <v>23</v>
      </c>
      <c r="B26" s="1066">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6">
        <v>24</v>
      </c>
      <c r="B27" s="1066">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6">
        <v>25</v>
      </c>
      <c r="B28" s="1066">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6">
        <v>26</v>
      </c>
      <c r="B29" s="1066">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6">
        <v>27</v>
      </c>
      <c r="B30" s="1066">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6">
        <v>28</v>
      </c>
      <c r="B31" s="1066">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6">
        <v>29</v>
      </c>
      <c r="B32" s="1066">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6">
        <v>30</v>
      </c>
      <c r="B33" s="1066">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6">
        <v>1</v>
      </c>
      <c r="B37" s="1066">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6">
        <v>2</v>
      </c>
      <c r="B38" s="1066">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6">
        <v>3</v>
      </c>
      <c r="B39" s="1066">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6">
        <v>4</v>
      </c>
      <c r="B40" s="1066">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6">
        <v>5</v>
      </c>
      <c r="B41" s="1066">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6">
        <v>6</v>
      </c>
      <c r="B42" s="1066">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6">
        <v>7</v>
      </c>
      <c r="B43" s="1066">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6">
        <v>8</v>
      </c>
      <c r="B44" s="1066">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6">
        <v>9</v>
      </c>
      <c r="B45" s="1066">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6">
        <v>10</v>
      </c>
      <c r="B46" s="1066">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6">
        <v>11</v>
      </c>
      <c r="B47" s="1066">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6">
        <v>12</v>
      </c>
      <c r="B48" s="1066">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6">
        <v>13</v>
      </c>
      <c r="B49" s="1066">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6">
        <v>14</v>
      </c>
      <c r="B50" s="1066">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6">
        <v>15</v>
      </c>
      <c r="B51" s="1066">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6">
        <v>16</v>
      </c>
      <c r="B52" s="1066">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6">
        <v>17</v>
      </c>
      <c r="B53" s="1066">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6">
        <v>18</v>
      </c>
      <c r="B54" s="1066">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6">
        <v>19</v>
      </c>
      <c r="B55" s="1066">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6">
        <v>20</v>
      </c>
      <c r="B56" s="1066">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6">
        <v>21</v>
      </c>
      <c r="B57" s="1066">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6">
        <v>22</v>
      </c>
      <c r="B58" s="1066">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6">
        <v>23</v>
      </c>
      <c r="B59" s="1066">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6">
        <v>24</v>
      </c>
      <c r="B60" s="1066">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6">
        <v>25</v>
      </c>
      <c r="B61" s="1066">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6">
        <v>26</v>
      </c>
      <c r="B62" s="1066">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6">
        <v>27</v>
      </c>
      <c r="B63" s="1066">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6">
        <v>28</v>
      </c>
      <c r="B64" s="1066">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6">
        <v>29</v>
      </c>
      <c r="B65" s="1066">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6">
        <v>30</v>
      </c>
      <c r="B66" s="1066">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6">
        <v>1</v>
      </c>
      <c r="B70" s="1066">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6">
        <v>2</v>
      </c>
      <c r="B71" s="1066">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6">
        <v>3</v>
      </c>
      <c r="B72" s="1066">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6">
        <v>4</v>
      </c>
      <c r="B73" s="1066">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6">
        <v>5</v>
      </c>
      <c r="B74" s="1066">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6">
        <v>6</v>
      </c>
      <c r="B75" s="1066">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6">
        <v>7</v>
      </c>
      <c r="B76" s="1066">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6">
        <v>8</v>
      </c>
      <c r="B77" s="1066">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6">
        <v>9</v>
      </c>
      <c r="B78" s="1066">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6">
        <v>10</v>
      </c>
      <c r="B79" s="1066">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6">
        <v>11</v>
      </c>
      <c r="B80" s="1066">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6">
        <v>12</v>
      </c>
      <c r="B81" s="1066">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6">
        <v>13</v>
      </c>
      <c r="B82" s="1066">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6">
        <v>14</v>
      </c>
      <c r="B83" s="1066">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6">
        <v>15</v>
      </c>
      <c r="B84" s="1066">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6">
        <v>16</v>
      </c>
      <c r="B85" s="1066">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6">
        <v>17</v>
      </c>
      <c r="B86" s="1066">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6">
        <v>18</v>
      </c>
      <c r="B87" s="1066">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6">
        <v>19</v>
      </c>
      <c r="B88" s="1066">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6">
        <v>20</v>
      </c>
      <c r="B89" s="1066">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6">
        <v>21</v>
      </c>
      <c r="B90" s="1066">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6">
        <v>22</v>
      </c>
      <c r="B91" s="1066">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6">
        <v>23</v>
      </c>
      <c r="B92" s="1066">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6">
        <v>24</v>
      </c>
      <c r="B93" s="1066">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6">
        <v>25</v>
      </c>
      <c r="B94" s="1066">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6">
        <v>26</v>
      </c>
      <c r="B95" s="1066">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6">
        <v>27</v>
      </c>
      <c r="B96" s="1066">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6">
        <v>28</v>
      </c>
      <c r="B97" s="1066">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6">
        <v>29</v>
      </c>
      <c r="B98" s="1066">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6">
        <v>30</v>
      </c>
      <c r="B99" s="1066">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6">
        <v>1</v>
      </c>
      <c r="B103" s="1066">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6">
        <v>2</v>
      </c>
      <c r="B104" s="1066">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6">
        <v>3</v>
      </c>
      <c r="B105" s="1066">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6">
        <v>4</v>
      </c>
      <c r="B106" s="1066">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6">
        <v>5</v>
      </c>
      <c r="B107" s="1066">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6">
        <v>6</v>
      </c>
      <c r="B108" s="1066">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6">
        <v>7</v>
      </c>
      <c r="B109" s="1066">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6">
        <v>8</v>
      </c>
      <c r="B110" s="1066">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6">
        <v>9</v>
      </c>
      <c r="B111" s="1066">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6">
        <v>10</v>
      </c>
      <c r="B112" s="1066">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6">
        <v>11</v>
      </c>
      <c r="B113" s="1066">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6">
        <v>12</v>
      </c>
      <c r="B114" s="1066">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6">
        <v>13</v>
      </c>
      <c r="B115" s="1066">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6">
        <v>14</v>
      </c>
      <c r="B116" s="1066">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6">
        <v>15</v>
      </c>
      <c r="B117" s="1066">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6">
        <v>16</v>
      </c>
      <c r="B118" s="1066">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6">
        <v>17</v>
      </c>
      <c r="B119" s="1066">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6">
        <v>18</v>
      </c>
      <c r="B120" s="1066">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6">
        <v>19</v>
      </c>
      <c r="B121" s="1066">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6">
        <v>20</v>
      </c>
      <c r="B122" s="1066">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6">
        <v>21</v>
      </c>
      <c r="B123" s="1066">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6">
        <v>22</v>
      </c>
      <c r="B124" s="1066">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6">
        <v>23</v>
      </c>
      <c r="B125" s="1066">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6">
        <v>24</v>
      </c>
      <c r="B126" s="1066">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6">
        <v>25</v>
      </c>
      <c r="B127" s="1066">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6">
        <v>26</v>
      </c>
      <c r="B128" s="1066">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6">
        <v>27</v>
      </c>
      <c r="B129" s="1066">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6">
        <v>28</v>
      </c>
      <c r="B130" s="1066">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6">
        <v>29</v>
      </c>
      <c r="B131" s="1066">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6">
        <v>30</v>
      </c>
      <c r="B132" s="1066">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6">
        <v>1</v>
      </c>
      <c r="B136" s="1066">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6">
        <v>2</v>
      </c>
      <c r="B137" s="1066">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6">
        <v>3</v>
      </c>
      <c r="B138" s="1066">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6">
        <v>4</v>
      </c>
      <c r="B139" s="1066">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6">
        <v>5</v>
      </c>
      <c r="B140" s="1066">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6">
        <v>6</v>
      </c>
      <c r="B141" s="1066">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6">
        <v>7</v>
      </c>
      <c r="B142" s="1066">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6">
        <v>8</v>
      </c>
      <c r="B143" s="1066">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6">
        <v>9</v>
      </c>
      <c r="B144" s="1066">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6">
        <v>10</v>
      </c>
      <c r="B145" s="1066">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6">
        <v>11</v>
      </c>
      <c r="B146" s="1066">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6">
        <v>12</v>
      </c>
      <c r="B147" s="1066">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6">
        <v>13</v>
      </c>
      <c r="B148" s="1066">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6">
        <v>14</v>
      </c>
      <c r="B149" s="1066">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6">
        <v>15</v>
      </c>
      <c r="B150" s="1066">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6">
        <v>16</v>
      </c>
      <c r="B151" s="1066">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6">
        <v>17</v>
      </c>
      <c r="B152" s="1066">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6">
        <v>18</v>
      </c>
      <c r="B153" s="1066">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6">
        <v>19</v>
      </c>
      <c r="B154" s="1066">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6">
        <v>20</v>
      </c>
      <c r="B155" s="1066">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6">
        <v>21</v>
      </c>
      <c r="B156" s="1066">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6">
        <v>22</v>
      </c>
      <c r="B157" s="1066">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6">
        <v>23</v>
      </c>
      <c r="B158" s="1066">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6">
        <v>24</v>
      </c>
      <c r="B159" s="1066">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6">
        <v>25</v>
      </c>
      <c r="B160" s="1066">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6">
        <v>26</v>
      </c>
      <c r="B161" s="1066">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6">
        <v>27</v>
      </c>
      <c r="B162" s="1066">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6">
        <v>28</v>
      </c>
      <c r="B163" s="1066">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6">
        <v>29</v>
      </c>
      <c r="B164" s="1066">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6">
        <v>30</v>
      </c>
      <c r="B165" s="1066">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6">
        <v>1</v>
      </c>
      <c r="B169" s="1066">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6">
        <v>2</v>
      </c>
      <c r="B170" s="1066">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6">
        <v>3</v>
      </c>
      <c r="B171" s="1066">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6">
        <v>4</v>
      </c>
      <c r="B172" s="1066">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6">
        <v>5</v>
      </c>
      <c r="B173" s="1066">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6">
        <v>6</v>
      </c>
      <c r="B174" s="1066">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6">
        <v>7</v>
      </c>
      <c r="B175" s="1066">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6">
        <v>8</v>
      </c>
      <c r="B176" s="1066">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6">
        <v>9</v>
      </c>
      <c r="B177" s="1066">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6">
        <v>10</v>
      </c>
      <c r="B178" s="1066">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6">
        <v>11</v>
      </c>
      <c r="B179" s="1066">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6">
        <v>12</v>
      </c>
      <c r="B180" s="1066">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6">
        <v>13</v>
      </c>
      <c r="B181" s="1066">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6">
        <v>14</v>
      </c>
      <c r="B182" s="1066">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6">
        <v>15</v>
      </c>
      <c r="B183" s="1066">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6">
        <v>16</v>
      </c>
      <c r="B184" s="1066">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6">
        <v>17</v>
      </c>
      <c r="B185" s="1066">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6">
        <v>18</v>
      </c>
      <c r="B186" s="1066">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6">
        <v>19</v>
      </c>
      <c r="B187" s="1066">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6">
        <v>20</v>
      </c>
      <c r="B188" s="1066">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6">
        <v>21</v>
      </c>
      <c r="B189" s="1066">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6">
        <v>22</v>
      </c>
      <c r="B190" s="1066">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6">
        <v>23</v>
      </c>
      <c r="B191" s="1066">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6">
        <v>24</v>
      </c>
      <c r="B192" s="1066">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6">
        <v>25</v>
      </c>
      <c r="B193" s="1066">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6">
        <v>26</v>
      </c>
      <c r="B194" s="1066">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6">
        <v>27</v>
      </c>
      <c r="B195" s="1066">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6">
        <v>28</v>
      </c>
      <c r="B196" s="1066">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6">
        <v>29</v>
      </c>
      <c r="B197" s="1066">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6">
        <v>30</v>
      </c>
      <c r="B198" s="1066">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6">
        <v>1</v>
      </c>
      <c r="B202" s="1066">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6">
        <v>2</v>
      </c>
      <c r="B203" s="1066">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6">
        <v>3</v>
      </c>
      <c r="B204" s="1066">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6">
        <v>4</v>
      </c>
      <c r="B205" s="1066">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6">
        <v>5</v>
      </c>
      <c r="B206" s="1066">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6">
        <v>6</v>
      </c>
      <c r="B207" s="1066">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6">
        <v>7</v>
      </c>
      <c r="B208" s="1066">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6">
        <v>8</v>
      </c>
      <c r="B209" s="1066">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6">
        <v>9</v>
      </c>
      <c r="B210" s="1066">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6">
        <v>10</v>
      </c>
      <c r="B211" s="1066">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6">
        <v>11</v>
      </c>
      <c r="B212" s="1066">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6">
        <v>12</v>
      </c>
      <c r="B213" s="1066">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6">
        <v>13</v>
      </c>
      <c r="B214" s="1066">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6">
        <v>14</v>
      </c>
      <c r="B215" s="1066">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6">
        <v>15</v>
      </c>
      <c r="B216" s="1066">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6">
        <v>16</v>
      </c>
      <c r="B217" s="1066">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6">
        <v>17</v>
      </c>
      <c r="B218" s="1066">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6">
        <v>18</v>
      </c>
      <c r="B219" s="1066">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6">
        <v>19</v>
      </c>
      <c r="B220" s="1066">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6">
        <v>20</v>
      </c>
      <c r="B221" s="1066">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6">
        <v>21</v>
      </c>
      <c r="B222" s="1066">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6">
        <v>22</v>
      </c>
      <c r="B223" s="1066">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6">
        <v>23</v>
      </c>
      <c r="B224" s="1066">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6">
        <v>24</v>
      </c>
      <c r="B225" s="1066">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6">
        <v>25</v>
      </c>
      <c r="B226" s="1066">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6">
        <v>26</v>
      </c>
      <c r="B227" s="1066">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6">
        <v>27</v>
      </c>
      <c r="B228" s="1066">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6">
        <v>28</v>
      </c>
      <c r="B229" s="1066">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6">
        <v>29</v>
      </c>
      <c r="B230" s="1066">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6">
        <v>30</v>
      </c>
      <c r="B231" s="1066">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6">
        <v>1</v>
      </c>
      <c r="B235" s="1066">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6">
        <v>2</v>
      </c>
      <c r="B236" s="1066">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6">
        <v>3</v>
      </c>
      <c r="B237" s="1066">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6">
        <v>4</v>
      </c>
      <c r="B238" s="1066">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6">
        <v>5</v>
      </c>
      <c r="B239" s="1066">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6">
        <v>6</v>
      </c>
      <c r="B240" s="1066">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6">
        <v>7</v>
      </c>
      <c r="B241" s="1066">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6">
        <v>8</v>
      </c>
      <c r="B242" s="1066">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6">
        <v>9</v>
      </c>
      <c r="B243" s="1066">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6">
        <v>10</v>
      </c>
      <c r="B244" s="1066">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6">
        <v>11</v>
      </c>
      <c r="B245" s="1066">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6">
        <v>12</v>
      </c>
      <c r="B246" s="1066">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6">
        <v>13</v>
      </c>
      <c r="B247" s="1066">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6">
        <v>14</v>
      </c>
      <c r="B248" s="1066">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6">
        <v>15</v>
      </c>
      <c r="B249" s="1066">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6">
        <v>16</v>
      </c>
      <c r="B250" s="1066">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6">
        <v>17</v>
      </c>
      <c r="B251" s="1066">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6">
        <v>18</v>
      </c>
      <c r="B252" s="1066">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6">
        <v>19</v>
      </c>
      <c r="B253" s="1066">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6">
        <v>20</v>
      </c>
      <c r="B254" s="1066">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6">
        <v>21</v>
      </c>
      <c r="B255" s="1066">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6">
        <v>22</v>
      </c>
      <c r="B256" s="1066">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6">
        <v>23</v>
      </c>
      <c r="B257" s="1066">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6">
        <v>24</v>
      </c>
      <c r="B258" s="1066">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6">
        <v>25</v>
      </c>
      <c r="B259" s="1066">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6">
        <v>26</v>
      </c>
      <c r="B260" s="1066">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6">
        <v>27</v>
      </c>
      <c r="B261" s="1066">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6">
        <v>28</v>
      </c>
      <c r="B262" s="1066">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6">
        <v>29</v>
      </c>
      <c r="B263" s="1066">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6">
        <v>30</v>
      </c>
      <c r="B264" s="1066">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6">
        <v>1</v>
      </c>
      <c r="B268" s="1066">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6">
        <v>2</v>
      </c>
      <c r="B269" s="1066">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6">
        <v>3</v>
      </c>
      <c r="B270" s="1066">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6">
        <v>4</v>
      </c>
      <c r="B271" s="1066">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6">
        <v>5</v>
      </c>
      <c r="B272" s="1066">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6">
        <v>6</v>
      </c>
      <c r="B273" s="1066">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6">
        <v>7</v>
      </c>
      <c r="B274" s="1066">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6">
        <v>8</v>
      </c>
      <c r="B275" s="1066">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6">
        <v>9</v>
      </c>
      <c r="B276" s="1066">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6">
        <v>10</v>
      </c>
      <c r="B277" s="1066">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6">
        <v>11</v>
      </c>
      <c r="B278" s="1066">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6">
        <v>12</v>
      </c>
      <c r="B279" s="1066">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6">
        <v>13</v>
      </c>
      <c r="B280" s="1066">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6">
        <v>14</v>
      </c>
      <c r="B281" s="1066">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6">
        <v>15</v>
      </c>
      <c r="B282" s="1066">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6">
        <v>16</v>
      </c>
      <c r="B283" s="1066">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6">
        <v>17</v>
      </c>
      <c r="B284" s="1066">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6">
        <v>18</v>
      </c>
      <c r="B285" s="1066">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6">
        <v>19</v>
      </c>
      <c r="B286" s="1066">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6">
        <v>20</v>
      </c>
      <c r="B287" s="1066">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6">
        <v>21</v>
      </c>
      <c r="B288" s="1066">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6">
        <v>22</v>
      </c>
      <c r="B289" s="1066">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6">
        <v>23</v>
      </c>
      <c r="B290" s="1066">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6">
        <v>24</v>
      </c>
      <c r="B291" s="1066">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6">
        <v>25</v>
      </c>
      <c r="B292" s="1066">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6">
        <v>26</v>
      </c>
      <c r="B293" s="1066">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6">
        <v>27</v>
      </c>
      <c r="B294" s="1066">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6">
        <v>28</v>
      </c>
      <c r="B295" s="1066">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6">
        <v>29</v>
      </c>
      <c r="B296" s="1066">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6">
        <v>30</v>
      </c>
      <c r="B297" s="1066">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6">
        <v>1</v>
      </c>
      <c r="B301" s="1066">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6">
        <v>2</v>
      </c>
      <c r="B302" s="1066">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6">
        <v>3</v>
      </c>
      <c r="B303" s="1066">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6">
        <v>4</v>
      </c>
      <c r="B304" s="1066">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6">
        <v>5</v>
      </c>
      <c r="B305" s="1066">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6">
        <v>6</v>
      </c>
      <c r="B306" s="1066">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6">
        <v>7</v>
      </c>
      <c r="B307" s="1066">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6">
        <v>8</v>
      </c>
      <c r="B308" s="1066">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6">
        <v>9</v>
      </c>
      <c r="B309" s="1066">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6">
        <v>10</v>
      </c>
      <c r="B310" s="1066">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6">
        <v>11</v>
      </c>
      <c r="B311" s="1066">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6">
        <v>12</v>
      </c>
      <c r="B312" s="1066">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6">
        <v>13</v>
      </c>
      <c r="B313" s="1066">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6">
        <v>14</v>
      </c>
      <c r="B314" s="1066">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6">
        <v>15</v>
      </c>
      <c r="B315" s="1066">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6">
        <v>16</v>
      </c>
      <c r="B316" s="1066">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6">
        <v>17</v>
      </c>
      <c r="B317" s="1066">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6">
        <v>18</v>
      </c>
      <c r="B318" s="1066">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6">
        <v>19</v>
      </c>
      <c r="B319" s="1066">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6">
        <v>20</v>
      </c>
      <c r="B320" s="1066">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6">
        <v>21</v>
      </c>
      <c r="B321" s="1066">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6">
        <v>22</v>
      </c>
      <c r="B322" s="1066">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6">
        <v>23</v>
      </c>
      <c r="B323" s="1066">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6">
        <v>24</v>
      </c>
      <c r="B324" s="1066">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6">
        <v>25</v>
      </c>
      <c r="B325" s="1066">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6">
        <v>26</v>
      </c>
      <c r="B326" s="1066">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6">
        <v>27</v>
      </c>
      <c r="B327" s="1066">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6">
        <v>28</v>
      </c>
      <c r="B328" s="1066">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6">
        <v>29</v>
      </c>
      <c r="B329" s="1066">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6">
        <v>30</v>
      </c>
      <c r="B330" s="1066">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6">
        <v>1</v>
      </c>
      <c r="B334" s="1066">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6">
        <v>2</v>
      </c>
      <c r="B335" s="1066">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6">
        <v>3</v>
      </c>
      <c r="B336" s="1066">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6">
        <v>4</v>
      </c>
      <c r="B337" s="1066">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6">
        <v>5</v>
      </c>
      <c r="B338" s="1066">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6">
        <v>6</v>
      </c>
      <c r="B339" s="1066">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6">
        <v>7</v>
      </c>
      <c r="B340" s="1066">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6">
        <v>8</v>
      </c>
      <c r="B341" s="1066">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6">
        <v>9</v>
      </c>
      <c r="B342" s="1066">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6">
        <v>10</v>
      </c>
      <c r="B343" s="1066">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6">
        <v>11</v>
      </c>
      <c r="B344" s="1066">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6">
        <v>12</v>
      </c>
      <c r="B345" s="1066">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6">
        <v>13</v>
      </c>
      <c r="B346" s="1066">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6">
        <v>14</v>
      </c>
      <c r="B347" s="1066">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6">
        <v>15</v>
      </c>
      <c r="B348" s="1066">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6">
        <v>16</v>
      </c>
      <c r="B349" s="1066">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6">
        <v>17</v>
      </c>
      <c r="B350" s="1066">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6">
        <v>18</v>
      </c>
      <c r="B351" s="1066">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6">
        <v>19</v>
      </c>
      <c r="B352" s="1066">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6">
        <v>20</v>
      </c>
      <c r="B353" s="1066">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6">
        <v>21</v>
      </c>
      <c r="B354" s="1066">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6">
        <v>22</v>
      </c>
      <c r="B355" s="1066">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6">
        <v>23</v>
      </c>
      <c r="B356" s="1066">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6">
        <v>24</v>
      </c>
      <c r="B357" s="1066">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6">
        <v>25</v>
      </c>
      <c r="B358" s="1066">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6">
        <v>26</v>
      </c>
      <c r="B359" s="1066">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6">
        <v>27</v>
      </c>
      <c r="B360" s="1066">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6">
        <v>28</v>
      </c>
      <c r="B361" s="1066">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6">
        <v>29</v>
      </c>
      <c r="B362" s="1066">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6">
        <v>30</v>
      </c>
      <c r="B363" s="1066">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6">
        <v>1</v>
      </c>
      <c r="B367" s="1066">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6">
        <v>2</v>
      </c>
      <c r="B368" s="1066">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6">
        <v>3</v>
      </c>
      <c r="B369" s="1066">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6">
        <v>4</v>
      </c>
      <c r="B370" s="1066">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6">
        <v>5</v>
      </c>
      <c r="B371" s="1066">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6">
        <v>6</v>
      </c>
      <c r="B372" s="1066">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6">
        <v>7</v>
      </c>
      <c r="B373" s="1066">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6">
        <v>8</v>
      </c>
      <c r="B374" s="1066">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6">
        <v>9</v>
      </c>
      <c r="B375" s="1066">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6">
        <v>10</v>
      </c>
      <c r="B376" s="1066">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6">
        <v>11</v>
      </c>
      <c r="B377" s="1066">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6">
        <v>12</v>
      </c>
      <c r="B378" s="1066">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6">
        <v>13</v>
      </c>
      <c r="B379" s="1066">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6">
        <v>14</v>
      </c>
      <c r="B380" s="1066">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6">
        <v>15</v>
      </c>
      <c r="B381" s="1066">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6">
        <v>16</v>
      </c>
      <c r="B382" s="1066">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6">
        <v>17</v>
      </c>
      <c r="B383" s="1066">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6">
        <v>18</v>
      </c>
      <c r="B384" s="1066">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6">
        <v>19</v>
      </c>
      <c r="B385" s="1066">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6">
        <v>20</v>
      </c>
      <c r="B386" s="1066">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6">
        <v>21</v>
      </c>
      <c r="B387" s="1066">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6">
        <v>22</v>
      </c>
      <c r="B388" s="1066">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6">
        <v>23</v>
      </c>
      <c r="B389" s="1066">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6">
        <v>24</v>
      </c>
      <c r="B390" s="1066">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6">
        <v>25</v>
      </c>
      <c r="B391" s="1066">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6">
        <v>26</v>
      </c>
      <c r="B392" s="1066">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6">
        <v>27</v>
      </c>
      <c r="B393" s="1066">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6">
        <v>28</v>
      </c>
      <c r="B394" s="1066">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6">
        <v>29</v>
      </c>
      <c r="B395" s="1066">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6">
        <v>30</v>
      </c>
      <c r="B396" s="1066">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6">
        <v>1</v>
      </c>
      <c r="B400" s="1066">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6">
        <v>2</v>
      </c>
      <c r="B401" s="1066">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6">
        <v>3</v>
      </c>
      <c r="B402" s="1066">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6">
        <v>4</v>
      </c>
      <c r="B403" s="1066">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6">
        <v>5</v>
      </c>
      <c r="B404" s="1066">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6">
        <v>6</v>
      </c>
      <c r="B405" s="1066">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6">
        <v>7</v>
      </c>
      <c r="B406" s="1066">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6">
        <v>8</v>
      </c>
      <c r="B407" s="1066">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6">
        <v>9</v>
      </c>
      <c r="B408" s="1066">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6">
        <v>10</v>
      </c>
      <c r="B409" s="1066">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6">
        <v>11</v>
      </c>
      <c r="B410" s="1066">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6">
        <v>12</v>
      </c>
      <c r="B411" s="1066">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6">
        <v>13</v>
      </c>
      <c r="B412" s="1066">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6">
        <v>14</v>
      </c>
      <c r="B413" s="1066">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6">
        <v>15</v>
      </c>
      <c r="B414" s="1066">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6">
        <v>16</v>
      </c>
      <c r="B415" s="1066">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6">
        <v>17</v>
      </c>
      <c r="B416" s="1066">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6">
        <v>18</v>
      </c>
      <c r="B417" s="1066">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6">
        <v>19</v>
      </c>
      <c r="B418" s="1066">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6">
        <v>20</v>
      </c>
      <c r="B419" s="1066">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6">
        <v>21</v>
      </c>
      <c r="B420" s="1066">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6">
        <v>22</v>
      </c>
      <c r="B421" s="1066">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6">
        <v>23</v>
      </c>
      <c r="B422" s="1066">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6">
        <v>24</v>
      </c>
      <c r="B423" s="1066">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6">
        <v>25</v>
      </c>
      <c r="B424" s="1066">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6">
        <v>26</v>
      </c>
      <c r="B425" s="1066">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6">
        <v>27</v>
      </c>
      <c r="B426" s="1066">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6">
        <v>28</v>
      </c>
      <c r="B427" s="1066">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6">
        <v>29</v>
      </c>
      <c r="B428" s="1066">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6">
        <v>30</v>
      </c>
      <c r="B429" s="1066">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6">
        <v>1</v>
      </c>
      <c r="B433" s="1066">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6">
        <v>2</v>
      </c>
      <c r="B434" s="1066">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6">
        <v>3</v>
      </c>
      <c r="B435" s="1066">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6">
        <v>4</v>
      </c>
      <c r="B436" s="1066">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6">
        <v>5</v>
      </c>
      <c r="B437" s="1066">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6">
        <v>6</v>
      </c>
      <c r="B438" s="1066">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6">
        <v>7</v>
      </c>
      <c r="B439" s="1066">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6">
        <v>8</v>
      </c>
      <c r="B440" s="1066">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6">
        <v>9</v>
      </c>
      <c r="B441" s="1066">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6">
        <v>10</v>
      </c>
      <c r="B442" s="1066">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6">
        <v>11</v>
      </c>
      <c r="B443" s="1066">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6">
        <v>12</v>
      </c>
      <c r="B444" s="1066">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6">
        <v>13</v>
      </c>
      <c r="B445" s="1066">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6">
        <v>14</v>
      </c>
      <c r="B446" s="1066">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6">
        <v>15</v>
      </c>
      <c r="B447" s="1066">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6">
        <v>16</v>
      </c>
      <c r="B448" s="1066">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6">
        <v>17</v>
      </c>
      <c r="B449" s="1066">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6">
        <v>18</v>
      </c>
      <c r="B450" s="1066">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6">
        <v>19</v>
      </c>
      <c r="B451" s="1066">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6">
        <v>20</v>
      </c>
      <c r="B452" s="1066">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6">
        <v>21</v>
      </c>
      <c r="B453" s="1066">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6">
        <v>22</v>
      </c>
      <c r="B454" s="1066">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6">
        <v>23</v>
      </c>
      <c r="B455" s="1066">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6">
        <v>24</v>
      </c>
      <c r="B456" s="1066">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6">
        <v>25</v>
      </c>
      <c r="B457" s="1066">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6">
        <v>26</v>
      </c>
      <c r="B458" s="1066">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6">
        <v>27</v>
      </c>
      <c r="B459" s="1066">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6">
        <v>28</v>
      </c>
      <c r="B460" s="1066">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6">
        <v>29</v>
      </c>
      <c r="B461" s="1066">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6">
        <v>30</v>
      </c>
      <c r="B462" s="1066">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6">
        <v>1</v>
      </c>
      <c r="B466" s="1066">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6">
        <v>2</v>
      </c>
      <c r="B467" s="1066">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6">
        <v>3</v>
      </c>
      <c r="B468" s="1066">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6">
        <v>4</v>
      </c>
      <c r="B469" s="1066">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6">
        <v>5</v>
      </c>
      <c r="B470" s="1066">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6">
        <v>6</v>
      </c>
      <c r="B471" s="1066">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6">
        <v>7</v>
      </c>
      <c r="B472" s="1066">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6">
        <v>8</v>
      </c>
      <c r="B473" s="1066">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6">
        <v>9</v>
      </c>
      <c r="B474" s="1066">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6">
        <v>10</v>
      </c>
      <c r="B475" s="1066">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6">
        <v>11</v>
      </c>
      <c r="B476" s="1066">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6">
        <v>12</v>
      </c>
      <c r="B477" s="1066">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6">
        <v>13</v>
      </c>
      <c r="B478" s="1066">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6">
        <v>14</v>
      </c>
      <c r="B479" s="1066">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6">
        <v>15</v>
      </c>
      <c r="B480" s="1066">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6">
        <v>16</v>
      </c>
      <c r="B481" s="1066">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6">
        <v>17</v>
      </c>
      <c r="B482" s="1066">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6">
        <v>18</v>
      </c>
      <c r="B483" s="1066">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6">
        <v>19</v>
      </c>
      <c r="B484" s="1066">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6">
        <v>20</v>
      </c>
      <c r="B485" s="1066">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6">
        <v>21</v>
      </c>
      <c r="B486" s="1066">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6">
        <v>22</v>
      </c>
      <c r="B487" s="1066">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6">
        <v>23</v>
      </c>
      <c r="B488" s="1066">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6">
        <v>24</v>
      </c>
      <c r="B489" s="1066">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6">
        <v>25</v>
      </c>
      <c r="B490" s="1066">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6">
        <v>26</v>
      </c>
      <c r="B491" s="1066">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6">
        <v>27</v>
      </c>
      <c r="B492" s="1066">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6">
        <v>28</v>
      </c>
      <c r="B493" s="1066">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6">
        <v>29</v>
      </c>
      <c r="B494" s="1066">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6">
        <v>30</v>
      </c>
      <c r="B495" s="1066">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6">
        <v>1</v>
      </c>
      <c r="B499" s="1066">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6">
        <v>2</v>
      </c>
      <c r="B500" s="1066">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6">
        <v>3</v>
      </c>
      <c r="B501" s="1066">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6">
        <v>4</v>
      </c>
      <c r="B502" s="1066">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6">
        <v>5</v>
      </c>
      <c r="B503" s="1066">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6">
        <v>6</v>
      </c>
      <c r="B504" s="1066">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6">
        <v>7</v>
      </c>
      <c r="B505" s="1066">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6">
        <v>8</v>
      </c>
      <c r="B506" s="1066">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6">
        <v>9</v>
      </c>
      <c r="B507" s="1066">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6">
        <v>10</v>
      </c>
      <c r="B508" s="1066">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6">
        <v>11</v>
      </c>
      <c r="B509" s="1066">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6">
        <v>12</v>
      </c>
      <c r="B510" s="1066">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6">
        <v>13</v>
      </c>
      <c r="B511" s="1066">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6">
        <v>14</v>
      </c>
      <c r="B512" s="1066">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6">
        <v>15</v>
      </c>
      <c r="B513" s="1066">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6">
        <v>16</v>
      </c>
      <c r="B514" s="1066">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6">
        <v>17</v>
      </c>
      <c r="B515" s="1066">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6">
        <v>18</v>
      </c>
      <c r="B516" s="1066">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6">
        <v>19</v>
      </c>
      <c r="B517" s="1066">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6">
        <v>20</v>
      </c>
      <c r="B518" s="1066">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6">
        <v>21</v>
      </c>
      <c r="B519" s="1066">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6">
        <v>22</v>
      </c>
      <c r="B520" s="1066">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6">
        <v>23</v>
      </c>
      <c r="B521" s="1066">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6">
        <v>24</v>
      </c>
      <c r="B522" s="1066">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6">
        <v>25</v>
      </c>
      <c r="B523" s="1066">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6">
        <v>26</v>
      </c>
      <c r="B524" s="1066">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6">
        <v>27</v>
      </c>
      <c r="B525" s="1066">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6">
        <v>28</v>
      </c>
      <c r="B526" s="1066">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6">
        <v>29</v>
      </c>
      <c r="B527" s="1066">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6">
        <v>30</v>
      </c>
      <c r="B528" s="1066">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6">
        <v>1</v>
      </c>
      <c r="B532" s="1066">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6">
        <v>2</v>
      </c>
      <c r="B533" s="1066">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6">
        <v>3</v>
      </c>
      <c r="B534" s="1066">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6">
        <v>4</v>
      </c>
      <c r="B535" s="1066">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6">
        <v>5</v>
      </c>
      <c r="B536" s="1066">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6">
        <v>6</v>
      </c>
      <c r="B537" s="1066">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6">
        <v>7</v>
      </c>
      <c r="B538" s="1066">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6">
        <v>8</v>
      </c>
      <c r="B539" s="1066">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6">
        <v>9</v>
      </c>
      <c r="B540" s="1066">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6">
        <v>10</v>
      </c>
      <c r="B541" s="1066">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6">
        <v>11</v>
      </c>
      <c r="B542" s="1066">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6">
        <v>12</v>
      </c>
      <c r="B543" s="1066">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6">
        <v>13</v>
      </c>
      <c r="B544" s="1066">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6">
        <v>14</v>
      </c>
      <c r="B545" s="1066">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6">
        <v>15</v>
      </c>
      <c r="B546" s="1066">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6">
        <v>16</v>
      </c>
      <c r="B547" s="1066">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6">
        <v>17</v>
      </c>
      <c r="B548" s="1066">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6">
        <v>18</v>
      </c>
      <c r="B549" s="1066">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6">
        <v>19</v>
      </c>
      <c r="B550" s="1066">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6">
        <v>20</v>
      </c>
      <c r="B551" s="1066">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6">
        <v>21</v>
      </c>
      <c r="B552" s="1066">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6">
        <v>22</v>
      </c>
      <c r="B553" s="1066">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6">
        <v>23</v>
      </c>
      <c r="B554" s="1066">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6">
        <v>24</v>
      </c>
      <c r="B555" s="1066">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6">
        <v>25</v>
      </c>
      <c r="B556" s="1066">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6">
        <v>26</v>
      </c>
      <c r="B557" s="1066">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6">
        <v>27</v>
      </c>
      <c r="B558" s="1066">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6">
        <v>28</v>
      </c>
      <c r="B559" s="1066">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6">
        <v>29</v>
      </c>
      <c r="B560" s="1066">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6">
        <v>30</v>
      </c>
      <c r="B561" s="1066">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6">
        <v>1</v>
      </c>
      <c r="B565" s="1066">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6">
        <v>2</v>
      </c>
      <c r="B566" s="1066">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6">
        <v>3</v>
      </c>
      <c r="B567" s="1066">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6">
        <v>4</v>
      </c>
      <c r="B568" s="1066">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6">
        <v>5</v>
      </c>
      <c r="B569" s="1066">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6">
        <v>6</v>
      </c>
      <c r="B570" s="1066">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6">
        <v>7</v>
      </c>
      <c r="B571" s="1066">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6">
        <v>8</v>
      </c>
      <c r="B572" s="1066">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6">
        <v>9</v>
      </c>
      <c r="B573" s="1066">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6">
        <v>10</v>
      </c>
      <c r="B574" s="1066">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6">
        <v>11</v>
      </c>
      <c r="B575" s="1066">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6">
        <v>12</v>
      </c>
      <c r="B576" s="1066">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6">
        <v>13</v>
      </c>
      <c r="B577" s="1066">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6">
        <v>14</v>
      </c>
      <c r="B578" s="1066">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6">
        <v>15</v>
      </c>
      <c r="B579" s="1066">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6">
        <v>16</v>
      </c>
      <c r="B580" s="1066">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6">
        <v>17</v>
      </c>
      <c r="B581" s="1066">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6">
        <v>18</v>
      </c>
      <c r="B582" s="1066">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6">
        <v>19</v>
      </c>
      <c r="B583" s="1066">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6">
        <v>20</v>
      </c>
      <c r="B584" s="1066">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6">
        <v>21</v>
      </c>
      <c r="B585" s="1066">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6">
        <v>22</v>
      </c>
      <c r="B586" s="1066">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6">
        <v>23</v>
      </c>
      <c r="B587" s="1066">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6">
        <v>24</v>
      </c>
      <c r="B588" s="1066">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6">
        <v>25</v>
      </c>
      <c r="B589" s="1066">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6">
        <v>26</v>
      </c>
      <c r="B590" s="1066">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6">
        <v>27</v>
      </c>
      <c r="B591" s="1066">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6">
        <v>28</v>
      </c>
      <c r="B592" s="1066">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6">
        <v>29</v>
      </c>
      <c r="B593" s="1066">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6">
        <v>30</v>
      </c>
      <c r="B594" s="1066">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6">
        <v>1</v>
      </c>
      <c r="B598" s="1066">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6">
        <v>2</v>
      </c>
      <c r="B599" s="1066">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6">
        <v>3</v>
      </c>
      <c r="B600" s="1066">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6">
        <v>4</v>
      </c>
      <c r="B601" s="1066">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6">
        <v>5</v>
      </c>
      <c r="B602" s="1066">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6">
        <v>6</v>
      </c>
      <c r="B603" s="1066">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6">
        <v>7</v>
      </c>
      <c r="B604" s="1066">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6">
        <v>8</v>
      </c>
      <c r="B605" s="1066">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6">
        <v>9</v>
      </c>
      <c r="B606" s="1066">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6">
        <v>10</v>
      </c>
      <c r="B607" s="1066">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6">
        <v>11</v>
      </c>
      <c r="B608" s="1066">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6">
        <v>12</v>
      </c>
      <c r="B609" s="1066">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6">
        <v>13</v>
      </c>
      <c r="B610" s="1066">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6">
        <v>14</v>
      </c>
      <c r="B611" s="1066">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6">
        <v>15</v>
      </c>
      <c r="B612" s="1066">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6">
        <v>16</v>
      </c>
      <c r="B613" s="1066">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6">
        <v>17</v>
      </c>
      <c r="B614" s="1066">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6">
        <v>18</v>
      </c>
      <c r="B615" s="1066">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6">
        <v>19</v>
      </c>
      <c r="B616" s="1066">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6">
        <v>20</v>
      </c>
      <c r="B617" s="1066">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6">
        <v>21</v>
      </c>
      <c r="B618" s="1066">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6">
        <v>22</v>
      </c>
      <c r="B619" s="1066">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6">
        <v>23</v>
      </c>
      <c r="B620" s="1066">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6">
        <v>24</v>
      </c>
      <c r="B621" s="1066">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6">
        <v>25</v>
      </c>
      <c r="B622" s="1066">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6">
        <v>26</v>
      </c>
      <c r="B623" s="1066">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6">
        <v>27</v>
      </c>
      <c r="B624" s="1066">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6">
        <v>28</v>
      </c>
      <c r="B625" s="1066">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6">
        <v>29</v>
      </c>
      <c r="B626" s="1066">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6">
        <v>30</v>
      </c>
      <c r="B627" s="1066">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6">
        <v>1</v>
      </c>
      <c r="B631" s="1066">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6">
        <v>2</v>
      </c>
      <c r="B632" s="1066">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6">
        <v>3</v>
      </c>
      <c r="B633" s="1066">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6">
        <v>4</v>
      </c>
      <c r="B634" s="1066">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6">
        <v>5</v>
      </c>
      <c r="B635" s="1066">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6">
        <v>6</v>
      </c>
      <c r="B636" s="1066">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6">
        <v>7</v>
      </c>
      <c r="B637" s="1066">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6">
        <v>8</v>
      </c>
      <c r="B638" s="1066">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6">
        <v>9</v>
      </c>
      <c r="B639" s="1066">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6">
        <v>10</v>
      </c>
      <c r="B640" s="1066">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6">
        <v>11</v>
      </c>
      <c r="B641" s="1066">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6">
        <v>12</v>
      </c>
      <c r="B642" s="1066">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6">
        <v>13</v>
      </c>
      <c r="B643" s="1066">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6">
        <v>14</v>
      </c>
      <c r="B644" s="1066">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6">
        <v>15</v>
      </c>
      <c r="B645" s="1066">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6">
        <v>16</v>
      </c>
      <c r="B646" s="1066">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6">
        <v>17</v>
      </c>
      <c r="B647" s="1066">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6">
        <v>18</v>
      </c>
      <c r="B648" s="1066">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6">
        <v>19</v>
      </c>
      <c r="B649" s="1066">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6">
        <v>20</v>
      </c>
      <c r="B650" s="1066">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6">
        <v>21</v>
      </c>
      <c r="B651" s="1066">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6">
        <v>22</v>
      </c>
      <c r="B652" s="1066">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6">
        <v>23</v>
      </c>
      <c r="B653" s="1066">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6">
        <v>24</v>
      </c>
      <c r="B654" s="1066">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6">
        <v>25</v>
      </c>
      <c r="B655" s="1066">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6">
        <v>26</v>
      </c>
      <c r="B656" s="1066">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6">
        <v>27</v>
      </c>
      <c r="B657" s="1066">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6">
        <v>28</v>
      </c>
      <c r="B658" s="1066">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6">
        <v>29</v>
      </c>
      <c r="B659" s="1066">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6">
        <v>30</v>
      </c>
      <c r="B660" s="1066">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6">
        <v>1</v>
      </c>
      <c r="B664" s="1066">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6">
        <v>2</v>
      </c>
      <c r="B665" s="1066">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6">
        <v>3</v>
      </c>
      <c r="B666" s="1066">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6">
        <v>4</v>
      </c>
      <c r="B667" s="1066">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6">
        <v>5</v>
      </c>
      <c r="B668" s="1066">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6">
        <v>6</v>
      </c>
      <c r="B669" s="1066">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6">
        <v>7</v>
      </c>
      <c r="B670" s="1066">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6">
        <v>8</v>
      </c>
      <c r="B671" s="1066">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6">
        <v>9</v>
      </c>
      <c r="B672" s="1066">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6">
        <v>10</v>
      </c>
      <c r="B673" s="1066">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6">
        <v>11</v>
      </c>
      <c r="B674" s="1066">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6">
        <v>12</v>
      </c>
      <c r="B675" s="1066">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6">
        <v>13</v>
      </c>
      <c r="B676" s="1066">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6">
        <v>14</v>
      </c>
      <c r="B677" s="1066">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6">
        <v>15</v>
      </c>
      <c r="B678" s="1066">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6">
        <v>16</v>
      </c>
      <c r="B679" s="1066">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6">
        <v>17</v>
      </c>
      <c r="B680" s="1066">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6">
        <v>18</v>
      </c>
      <c r="B681" s="1066">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6">
        <v>19</v>
      </c>
      <c r="B682" s="1066">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6">
        <v>20</v>
      </c>
      <c r="B683" s="1066">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6">
        <v>21</v>
      </c>
      <c r="B684" s="1066">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6">
        <v>22</v>
      </c>
      <c r="B685" s="1066">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6">
        <v>23</v>
      </c>
      <c r="B686" s="1066">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6">
        <v>24</v>
      </c>
      <c r="B687" s="1066">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6">
        <v>25</v>
      </c>
      <c r="B688" s="1066">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6">
        <v>26</v>
      </c>
      <c r="B689" s="1066">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6">
        <v>27</v>
      </c>
      <c r="B690" s="1066">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6">
        <v>28</v>
      </c>
      <c r="B691" s="1066">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6">
        <v>29</v>
      </c>
      <c r="B692" s="1066">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6">
        <v>30</v>
      </c>
      <c r="B693" s="1066">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6">
        <v>1</v>
      </c>
      <c r="B697" s="1066">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6">
        <v>2</v>
      </c>
      <c r="B698" s="1066">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6">
        <v>3</v>
      </c>
      <c r="B699" s="1066">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6">
        <v>4</v>
      </c>
      <c r="B700" s="1066">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6">
        <v>5</v>
      </c>
      <c r="B701" s="1066">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6">
        <v>6</v>
      </c>
      <c r="B702" s="1066">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6">
        <v>7</v>
      </c>
      <c r="B703" s="1066">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6">
        <v>8</v>
      </c>
      <c r="B704" s="1066">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6">
        <v>9</v>
      </c>
      <c r="B705" s="1066">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6">
        <v>10</v>
      </c>
      <c r="B706" s="1066">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6">
        <v>11</v>
      </c>
      <c r="B707" s="1066">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6">
        <v>12</v>
      </c>
      <c r="B708" s="1066">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6">
        <v>13</v>
      </c>
      <c r="B709" s="1066">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6">
        <v>14</v>
      </c>
      <c r="B710" s="1066">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6">
        <v>15</v>
      </c>
      <c r="B711" s="1066">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6">
        <v>16</v>
      </c>
      <c r="B712" s="1066">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6">
        <v>17</v>
      </c>
      <c r="B713" s="1066">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6">
        <v>18</v>
      </c>
      <c r="B714" s="1066">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6">
        <v>19</v>
      </c>
      <c r="B715" s="1066">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6">
        <v>20</v>
      </c>
      <c r="B716" s="1066">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6">
        <v>21</v>
      </c>
      <c r="B717" s="1066">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6">
        <v>22</v>
      </c>
      <c r="B718" s="1066">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6">
        <v>23</v>
      </c>
      <c r="B719" s="1066">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6">
        <v>24</v>
      </c>
      <c r="B720" s="1066">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6">
        <v>25</v>
      </c>
      <c r="B721" s="1066">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6">
        <v>26</v>
      </c>
      <c r="B722" s="1066">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6">
        <v>27</v>
      </c>
      <c r="B723" s="1066">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6">
        <v>28</v>
      </c>
      <c r="B724" s="1066">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6">
        <v>29</v>
      </c>
      <c r="B725" s="1066">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6">
        <v>30</v>
      </c>
      <c r="B726" s="1066">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6">
        <v>1</v>
      </c>
      <c r="B730" s="1066">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6">
        <v>2</v>
      </c>
      <c r="B731" s="1066">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6">
        <v>3</v>
      </c>
      <c r="B732" s="1066">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6">
        <v>4</v>
      </c>
      <c r="B733" s="1066">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6">
        <v>5</v>
      </c>
      <c r="B734" s="1066">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6">
        <v>6</v>
      </c>
      <c r="B735" s="1066">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6">
        <v>7</v>
      </c>
      <c r="B736" s="1066">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6">
        <v>8</v>
      </c>
      <c r="B737" s="1066">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6">
        <v>9</v>
      </c>
      <c r="B738" s="1066">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6">
        <v>10</v>
      </c>
      <c r="B739" s="1066">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6">
        <v>11</v>
      </c>
      <c r="B740" s="1066">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6">
        <v>12</v>
      </c>
      <c r="B741" s="1066">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6">
        <v>13</v>
      </c>
      <c r="B742" s="1066">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6">
        <v>14</v>
      </c>
      <c r="B743" s="1066">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6">
        <v>15</v>
      </c>
      <c r="B744" s="1066">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6">
        <v>16</v>
      </c>
      <c r="B745" s="1066">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6">
        <v>17</v>
      </c>
      <c r="B746" s="1066">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6">
        <v>18</v>
      </c>
      <c r="B747" s="1066">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6">
        <v>19</v>
      </c>
      <c r="B748" s="1066">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6">
        <v>20</v>
      </c>
      <c r="B749" s="1066">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6">
        <v>21</v>
      </c>
      <c r="B750" s="1066">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6">
        <v>22</v>
      </c>
      <c r="B751" s="1066">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6">
        <v>23</v>
      </c>
      <c r="B752" s="1066">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6">
        <v>24</v>
      </c>
      <c r="B753" s="1066">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6">
        <v>25</v>
      </c>
      <c r="B754" s="1066">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6">
        <v>26</v>
      </c>
      <c r="B755" s="1066">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6">
        <v>27</v>
      </c>
      <c r="B756" s="1066">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6">
        <v>28</v>
      </c>
      <c r="B757" s="1066">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6">
        <v>29</v>
      </c>
      <c r="B758" s="1066">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6">
        <v>30</v>
      </c>
      <c r="B759" s="1066">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6">
        <v>1</v>
      </c>
      <c r="B763" s="1066">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6">
        <v>2</v>
      </c>
      <c r="B764" s="1066">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6">
        <v>3</v>
      </c>
      <c r="B765" s="1066">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6">
        <v>4</v>
      </c>
      <c r="B766" s="1066">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6">
        <v>5</v>
      </c>
      <c r="B767" s="1066">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6">
        <v>6</v>
      </c>
      <c r="B768" s="1066">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6">
        <v>7</v>
      </c>
      <c r="B769" s="1066">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6">
        <v>8</v>
      </c>
      <c r="B770" s="1066">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6">
        <v>9</v>
      </c>
      <c r="B771" s="1066">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6">
        <v>10</v>
      </c>
      <c r="B772" s="1066">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6">
        <v>11</v>
      </c>
      <c r="B773" s="1066">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6">
        <v>12</v>
      </c>
      <c r="B774" s="1066">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6">
        <v>13</v>
      </c>
      <c r="B775" s="1066">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6">
        <v>14</v>
      </c>
      <c r="B776" s="1066">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6">
        <v>15</v>
      </c>
      <c r="B777" s="1066">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6">
        <v>16</v>
      </c>
      <c r="B778" s="1066">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6">
        <v>17</v>
      </c>
      <c r="B779" s="1066">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6">
        <v>18</v>
      </c>
      <c r="B780" s="1066">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6">
        <v>19</v>
      </c>
      <c r="B781" s="1066">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6">
        <v>20</v>
      </c>
      <c r="B782" s="1066">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6">
        <v>21</v>
      </c>
      <c r="B783" s="1066">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6">
        <v>22</v>
      </c>
      <c r="B784" s="1066">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6">
        <v>23</v>
      </c>
      <c r="B785" s="1066">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6">
        <v>24</v>
      </c>
      <c r="B786" s="1066">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6">
        <v>25</v>
      </c>
      <c r="B787" s="1066">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6">
        <v>26</v>
      </c>
      <c r="B788" s="1066">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6">
        <v>27</v>
      </c>
      <c r="B789" s="1066">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6">
        <v>28</v>
      </c>
      <c r="B790" s="1066">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6">
        <v>29</v>
      </c>
      <c r="B791" s="1066">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6">
        <v>30</v>
      </c>
      <c r="B792" s="1066">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6">
        <v>1</v>
      </c>
      <c r="B796" s="1066">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6">
        <v>2</v>
      </c>
      <c r="B797" s="1066">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6">
        <v>3</v>
      </c>
      <c r="B798" s="1066">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6">
        <v>4</v>
      </c>
      <c r="B799" s="1066">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6">
        <v>5</v>
      </c>
      <c r="B800" s="1066">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6">
        <v>6</v>
      </c>
      <c r="B801" s="1066">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6">
        <v>7</v>
      </c>
      <c r="B802" s="1066">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6">
        <v>8</v>
      </c>
      <c r="B803" s="1066">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6">
        <v>9</v>
      </c>
      <c r="B804" s="1066">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6">
        <v>10</v>
      </c>
      <c r="B805" s="1066">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6">
        <v>11</v>
      </c>
      <c r="B806" s="1066">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6">
        <v>12</v>
      </c>
      <c r="B807" s="1066">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6">
        <v>13</v>
      </c>
      <c r="B808" s="1066">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6">
        <v>14</v>
      </c>
      <c r="B809" s="1066">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6">
        <v>15</v>
      </c>
      <c r="B810" s="1066">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6">
        <v>16</v>
      </c>
      <c r="B811" s="1066">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6">
        <v>17</v>
      </c>
      <c r="B812" s="1066">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6">
        <v>18</v>
      </c>
      <c r="B813" s="1066">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6">
        <v>19</v>
      </c>
      <c r="B814" s="1066">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6">
        <v>20</v>
      </c>
      <c r="B815" s="1066">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6">
        <v>21</v>
      </c>
      <c r="B816" s="1066">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6">
        <v>22</v>
      </c>
      <c r="B817" s="1066">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6">
        <v>23</v>
      </c>
      <c r="B818" s="1066">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6">
        <v>24</v>
      </c>
      <c r="B819" s="1066">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6">
        <v>25</v>
      </c>
      <c r="B820" s="1066">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6">
        <v>26</v>
      </c>
      <c r="B821" s="1066">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6">
        <v>27</v>
      </c>
      <c r="B822" s="1066">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6">
        <v>28</v>
      </c>
      <c r="B823" s="1066">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6">
        <v>29</v>
      </c>
      <c r="B824" s="1066">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6">
        <v>30</v>
      </c>
      <c r="B825" s="1066">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6">
        <v>1</v>
      </c>
      <c r="B829" s="1066">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6">
        <v>2</v>
      </c>
      <c r="B830" s="1066">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6">
        <v>3</v>
      </c>
      <c r="B831" s="1066">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6">
        <v>4</v>
      </c>
      <c r="B832" s="1066">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6">
        <v>5</v>
      </c>
      <c r="B833" s="1066">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6">
        <v>6</v>
      </c>
      <c r="B834" s="1066">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6">
        <v>7</v>
      </c>
      <c r="B835" s="1066">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6">
        <v>8</v>
      </c>
      <c r="B836" s="1066">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6">
        <v>9</v>
      </c>
      <c r="B837" s="1066">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6">
        <v>10</v>
      </c>
      <c r="B838" s="1066">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6">
        <v>11</v>
      </c>
      <c r="B839" s="1066">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6">
        <v>12</v>
      </c>
      <c r="B840" s="1066">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6">
        <v>13</v>
      </c>
      <c r="B841" s="106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6">
        <v>14</v>
      </c>
      <c r="B842" s="106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6">
        <v>15</v>
      </c>
      <c r="B843" s="106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6">
        <v>16</v>
      </c>
      <c r="B844" s="106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6">
        <v>17</v>
      </c>
      <c r="B845" s="106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6">
        <v>18</v>
      </c>
      <c r="B846" s="106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6">
        <v>19</v>
      </c>
      <c r="B847" s="106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6">
        <v>20</v>
      </c>
      <c r="B848" s="106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6">
        <v>21</v>
      </c>
      <c r="B849" s="106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6">
        <v>22</v>
      </c>
      <c r="B850" s="106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6">
        <v>23</v>
      </c>
      <c r="B851" s="106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6">
        <v>24</v>
      </c>
      <c r="B852" s="106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6">
        <v>25</v>
      </c>
      <c r="B853" s="106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6">
        <v>26</v>
      </c>
      <c r="B854" s="106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6">
        <v>27</v>
      </c>
      <c r="B855" s="106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6">
        <v>28</v>
      </c>
      <c r="B856" s="106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6">
        <v>29</v>
      </c>
      <c r="B857" s="106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6">
        <v>30</v>
      </c>
      <c r="B858" s="106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6">
        <v>1</v>
      </c>
      <c r="B862" s="106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6">
        <v>2</v>
      </c>
      <c r="B863" s="106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6">
        <v>3</v>
      </c>
      <c r="B864" s="106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6">
        <v>4</v>
      </c>
      <c r="B865" s="106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6">
        <v>5</v>
      </c>
      <c r="B866" s="106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6">
        <v>6</v>
      </c>
      <c r="B867" s="1066">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6">
        <v>7</v>
      </c>
      <c r="B868" s="1066">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6">
        <v>8</v>
      </c>
      <c r="B869" s="1066">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6">
        <v>9</v>
      </c>
      <c r="B870" s="1066">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6">
        <v>10</v>
      </c>
      <c r="B871" s="1066">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6">
        <v>11</v>
      </c>
      <c r="B872" s="1066">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6">
        <v>12</v>
      </c>
      <c r="B873" s="1066">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6">
        <v>13</v>
      </c>
      <c r="B874" s="1066">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6">
        <v>14</v>
      </c>
      <c r="B875" s="1066">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6">
        <v>15</v>
      </c>
      <c r="B876" s="1066">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6">
        <v>16</v>
      </c>
      <c r="B877" s="1066">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6">
        <v>17</v>
      </c>
      <c r="B878" s="1066">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6">
        <v>18</v>
      </c>
      <c r="B879" s="1066">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6">
        <v>19</v>
      </c>
      <c r="B880" s="106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6">
        <v>20</v>
      </c>
      <c r="B881" s="106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6">
        <v>21</v>
      </c>
      <c r="B882" s="106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6">
        <v>22</v>
      </c>
      <c r="B883" s="106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6">
        <v>23</v>
      </c>
      <c r="B884" s="106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6">
        <v>24</v>
      </c>
      <c r="B885" s="106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6">
        <v>25</v>
      </c>
      <c r="B886" s="106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6">
        <v>26</v>
      </c>
      <c r="B887" s="106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6">
        <v>27</v>
      </c>
      <c r="B888" s="106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6">
        <v>28</v>
      </c>
      <c r="B889" s="106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6">
        <v>29</v>
      </c>
      <c r="B890" s="106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6">
        <v>30</v>
      </c>
      <c r="B891" s="106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6">
        <v>1</v>
      </c>
      <c r="B895" s="106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6">
        <v>2</v>
      </c>
      <c r="B896" s="106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6">
        <v>3</v>
      </c>
      <c r="B897" s="106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6">
        <v>4</v>
      </c>
      <c r="B898" s="106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6">
        <v>5</v>
      </c>
      <c r="B899" s="106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6">
        <v>6</v>
      </c>
      <c r="B900" s="1066">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6">
        <v>7</v>
      </c>
      <c r="B901" s="1066">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6">
        <v>8</v>
      </c>
      <c r="B902" s="1066">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6">
        <v>9</v>
      </c>
      <c r="B903" s="1066">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6">
        <v>10</v>
      </c>
      <c r="B904" s="1066">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6">
        <v>11</v>
      </c>
      <c r="B905" s="1066">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6">
        <v>12</v>
      </c>
      <c r="B906" s="1066">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6">
        <v>13</v>
      </c>
      <c r="B907" s="1066">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6">
        <v>14</v>
      </c>
      <c r="B908" s="1066">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6">
        <v>15</v>
      </c>
      <c r="B909" s="1066">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6">
        <v>16</v>
      </c>
      <c r="B910" s="1066">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6">
        <v>17</v>
      </c>
      <c r="B911" s="1066">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6">
        <v>18</v>
      </c>
      <c r="B912" s="1066">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6">
        <v>19</v>
      </c>
      <c r="B913" s="106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6">
        <v>20</v>
      </c>
      <c r="B914" s="106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6">
        <v>21</v>
      </c>
      <c r="B915" s="106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6">
        <v>22</v>
      </c>
      <c r="B916" s="106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6">
        <v>23</v>
      </c>
      <c r="B917" s="106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6">
        <v>24</v>
      </c>
      <c r="B918" s="106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6">
        <v>25</v>
      </c>
      <c r="B919" s="106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6">
        <v>26</v>
      </c>
      <c r="B920" s="106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6">
        <v>27</v>
      </c>
      <c r="B921" s="106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6">
        <v>28</v>
      </c>
      <c r="B922" s="106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6">
        <v>29</v>
      </c>
      <c r="B923" s="106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6">
        <v>30</v>
      </c>
      <c r="B924" s="106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6">
        <v>1</v>
      </c>
      <c r="B928" s="106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6">
        <v>2</v>
      </c>
      <c r="B929" s="106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6">
        <v>3</v>
      </c>
      <c r="B930" s="106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6">
        <v>4</v>
      </c>
      <c r="B931" s="106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6">
        <v>5</v>
      </c>
      <c r="B932" s="106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6">
        <v>6</v>
      </c>
      <c r="B933" s="1066">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6">
        <v>7</v>
      </c>
      <c r="B934" s="1066">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6">
        <v>8</v>
      </c>
      <c r="B935" s="1066">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6">
        <v>9</v>
      </c>
      <c r="B936" s="1066">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6">
        <v>10</v>
      </c>
      <c r="B937" s="1066">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6">
        <v>11</v>
      </c>
      <c r="B938" s="1066">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6">
        <v>12</v>
      </c>
      <c r="B939" s="1066">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6">
        <v>13</v>
      </c>
      <c r="B940" s="1066">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6">
        <v>14</v>
      </c>
      <c r="B941" s="1066">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6">
        <v>15</v>
      </c>
      <c r="B942" s="1066">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6">
        <v>16</v>
      </c>
      <c r="B943" s="1066">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6">
        <v>17</v>
      </c>
      <c r="B944" s="1066">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6">
        <v>18</v>
      </c>
      <c r="B945" s="1066">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6">
        <v>19</v>
      </c>
      <c r="B946" s="106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6">
        <v>20</v>
      </c>
      <c r="B947" s="106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6">
        <v>21</v>
      </c>
      <c r="B948" s="106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6">
        <v>22</v>
      </c>
      <c r="B949" s="106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6">
        <v>23</v>
      </c>
      <c r="B950" s="106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6">
        <v>24</v>
      </c>
      <c r="B951" s="106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6">
        <v>25</v>
      </c>
      <c r="B952" s="106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6">
        <v>26</v>
      </c>
      <c r="B953" s="106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6">
        <v>27</v>
      </c>
      <c r="B954" s="106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6">
        <v>28</v>
      </c>
      <c r="B955" s="106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6">
        <v>29</v>
      </c>
      <c r="B956" s="106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6">
        <v>30</v>
      </c>
      <c r="B957" s="106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6">
        <v>1</v>
      </c>
      <c r="B961" s="106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6">
        <v>2</v>
      </c>
      <c r="B962" s="106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6">
        <v>3</v>
      </c>
      <c r="B963" s="106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6">
        <v>4</v>
      </c>
      <c r="B964" s="106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6">
        <v>5</v>
      </c>
      <c r="B965" s="106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6">
        <v>6</v>
      </c>
      <c r="B966" s="1066">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6">
        <v>7</v>
      </c>
      <c r="B967" s="1066">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6">
        <v>8</v>
      </c>
      <c r="B968" s="1066">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6">
        <v>9</v>
      </c>
      <c r="B969" s="1066">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6">
        <v>10</v>
      </c>
      <c r="B970" s="1066">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6">
        <v>11</v>
      </c>
      <c r="B971" s="1066">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6">
        <v>12</v>
      </c>
      <c r="B972" s="1066">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6">
        <v>13</v>
      </c>
      <c r="B973" s="1066">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6">
        <v>14</v>
      </c>
      <c r="B974" s="1066">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6">
        <v>15</v>
      </c>
      <c r="B975" s="1066">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6">
        <v>16</v>
      </c>
      <c r="B976" s="1066">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6">
        <v>17</v>
      </c>
      <c r="B977" s="1066">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6">
        <v>18</v>
      </c>
      <c r="B978" s="1066">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6">
        <v>19</v>
      </c>
      <c r="B979" s="106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6">
        <v>20</v>
      </c>
      <c r="B980" s="106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6">
        <v>21</v>
      </c>
      <c r="B981" s="106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6">
        <v>22</v>
      </c>
      <c r="B982" s="106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6">
        <v>23</v>
      </c>
      <c r="B983" s="106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6">
        <v>24</v>
      </c>
      <c r="B984" s="106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6">
        <v>25</v>
      </c>
      <c r="B985" s="106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6">
        <v>26</v>
      </c>
      <c r="B986" s="106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6">
        <v>27</v>
      </c>
      <c r="B987" s="106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6">
        <v>28</v>
      </c>
      <c r="B988" s="106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6">
        <v>29</v>
      </c>
      <c r="B989" s="106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6">
        <v>30</v>
      </c>
      <c r="B990" s="106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6">
        <v>1</v>
      </c>
      <c r="B994" s="106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6">
        <v>2</v>
      </c>
      <c r="B995" s="106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6">
        <v>3</v>
      </c>
      <c r="B996" s="106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6">
        <v>4</v>
      </c>
      <c r="B997" s="106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6">
        <v>5</v>
      </c>
      <c r="B998" s="106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6">
        <v>6</v>
      </c>
      <c r="B999" s="1066">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6">
        <v>7</v>
      </c>
      <c r="B1000" s="1066">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6">
        <v>8</v>
      </c>
      <c r="B1001" s="1066">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6">
        <v>9</v>
      </c>
      <c r="B1002" s="1066">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6">
        <v>10</v>
      </c>
      <c r="B1003" s="1066">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6">
        <v>11</v>
      </c>
      <c r="B1004" s="1066">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6">
        <v>12</v>
      </c>
      <c r="B1005" s="1066">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6">
        <v>13</v>
      </c>
      <c r="B1006" s="1066">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6">
        <v>14</v>
      </c>
      <c r="B1007" s="1066">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6">
        <v>15</v>
      </c>
      <c r="B1008" s="1066">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6">
        <v>16</v>
      </c>
      <c r="B1009" s="1066">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6">
        <v>17</v>
      </c>
      <c r="B1010" s="1066">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6">
        <v>18</v>
      </c>
      <c r="B1011" s="1066">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6">
        <v>19</v>
      </c>
      <c r="B1012" s="106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6">
        <v>20</v>
      </c>
      <c r="B1013" s="106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6">
        <v>21</v>
      </c>
      <c r="B1014" s="106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6">
        <v>22</v>
      </c>
      <c r="B1015" s="106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6">
        <v>23</v>
      </c>
      <c r="B1016" s="106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6">
        <v>24</v>
      </c>
      <c r="B1017" s="106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6">
        <v>25</v>
      </c>
      <c r="B1018" s="106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6">
        <v>26</v>
      </c>
      <c r="B1019" s="106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6">
        <v>27</v>
      </c>
      <c r="B1020" s="106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6">
        <v>28</v>
      </c>
      <c r="B1021" s="106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6">
        <v>29</v>
      </c>
      <c r="B1022" s="106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6">
        <v>30</v>
      </c>
      <c r="B1023" s="106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6">
        <v>1</v>
      </c>
      <c r="B1027" s="106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6">
        <v>2</v>
      </c>
      <c r="B1028" s="106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6">
        <v>3</v>
      </c>
      <c r="B1029" s="106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6">
        <v>4</v>
      </c>
      <c r="B1030" s="106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6">
        <v>5</v>
      </c>
      <c r="B1031" s="106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6">
        <v>6</v>
      </c>
      <c r="B1032" s="1066">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6">
        <v>7</v>
      </c>
      <c r="B1033" s="1066">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6">
        <v>8</v>
      </c>
      <c r="B1034" s="1066">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6">
        <v>9</v>
      </c>
      <c r="B1035" s="1066">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6">
        <v>10</v>
      </c>
      <c r="B1036" s="1066">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6">
        <v>11</v>
      </c>
      <c r="B1037" s="1066">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6">
        <v>12</v>
      </c>
      <c r="B1038" s="1066">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6">
        <v>13</v>
      </c>
      <c r="B1039" s="1066">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6">
        <v>14</v>
      </c>
      <c r="B1040" s="1066">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6">
        <v>15</v>
      </c>
      <c r="B1041" s="1066">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6">
        <v>16</v>
      </c>
      <c r="B1042" s="1066">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6">
        <v>17</v>
      </c>
      <c r="B1043" s="1066">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6">
        <v>18</v>
      </c>
      <c r="B1044" s="106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6">
        <v>19</v>
      </c>
      <c r="B1045" s="106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6">
        <v>20</v>
      </c>
      <c r="B1046" s="106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6">
        <v>21</v>
      </c>
      <c r="B1047" s="106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6">
        <v>22</v>
      </c>
      <c r="B1048" s="106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6">
        <v>23</v>
      </c>
      <c r="B1049" s="106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6">
        <v>24</v>
      </c>
      <c r="B1050" s="106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6">
        <v>25</v>
      </c>
      <c r="B1051" s="106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6">
        <v>26</v>
      </c>
      <c r="B1052" s="106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6">
        <v>27</v>
      </c>
      <c r="B1053" s="106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6">
        <v>28</v>
      </c>
      <c r="B1054" s="106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6">
        <v>29</v>
      </c>
      <c r="B1055" s="106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6">
        <v>30</v>
      </c>
      <c r="B1056" s="106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6">
        <v>1</v>
      </c>
      <c r="B1060" s="106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6">
        <v>2</v>
      </c>
      <c r="B1061" s="106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6">
        <v>3</v>
      </c>
      <c r="B1062" s="106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6">
        <v>4</v>
      </c>
      <c r="B1063" s="106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6">
        <v>5</v>
      </c>
      <c r="B1064" s="106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6">
        <v>6</v>
      </c>
      <c r="B1065" s="1066">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6">
        <v>7</v>
      </c>
      <c r="B1066" s="1066">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6">
        <v>8</v>
      </c>
      <c r="B1067" s="1066">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6">
        <v>9</v>
      </c>
      <c r="B1068" s="1066">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6">
        <v>10</v>
      </c>
      <c r="B1069" s="1066">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6">
        <v>11</v>
      </c>
      <c r="B1070" s="1066">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6">
        <v>12</v>
      </c>
      <c r="B1071" s="1066">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6">
        <v>13</v>
      </c>
      <c r="B1072" s="1066">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6">
        <v>14</v>
      </c>
      <c r="B1073" s="1066">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6">
        <v>15</v>
      </c>
      <c r="B1074" s="1066">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6">
        <v>16</v>
      </c>
      <c r="B1075" s="1066">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6">
        <v>17</v>
      </c>
      <c r="B1076" s="1066">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6">
        <v>18</v>
      </c>
      <c r="B1077" s="1066">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6">
        <v>19</v>
      </c>
      <c r="B1078" s="106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6">
        <v>20</v>
      </c>
      <c r="B1079" s="106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6">
        <v>21</v>
      </c>
      <c r="B1080" s="106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6">
        <v>22</v>
      </c>
      <c r="B1081" s="106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6">
        <v>23</v>
      </c>
      <c r="B1082" s="106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6">
        <v>24</v>
      </c>
      <c r="B1083" s="106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6">
        <v>25</v>
      </c>
      <c r="B1084" s="106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6">
        <v>26</v>
      </c>
      <c r="B1085" s="106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6">
        <v>27</v>
      </c>
      <c r="B1086" s="106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6">
        <v>28</v>
      </c>
      <c r="B1087" s="106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6">
        <v>29</v>
      </c>
      <c r="B1088" s="106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6">
        <v>30</v>
      </c>
      <c r="B1089" s="106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6">
        <v>1</v>
      </c>
      <c r="B1093" s="106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6">
        <v>2</v>
      </c>
      <c r="B1094" s="106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6">
        <v>3</v>
      </c>
      <c r="B1095" s="106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6">
        <v>4</v>
      </c>
      <c r="B1096" s="106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6">
        <v>5</v>
      </c>
      <c r="B1097" s="106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6">
        <v>6</v>
      </c>
      <c r="B1098" s="1066">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6">
        <v>7</v>
      </c>
      <c r="B1099" s="1066">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6">
        <v>8</v>
      </c>
      <c r="B1100" s="1066">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6">
        <v>9</v>
      </c>
      <c r="B1101" s="1066">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6">
        <v>10</v>
      </c>
      <c r="B1102" s="1066">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6">
        <v>11</v>
      </c>
      <c r="B1103" s="1066">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6">
        <v>12</v>
      </c>
      <c r="B1104" s="1066">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6">
        <v>13</v>
      </c>
      <c r="B1105" s="1066">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6">
        <v>14</v>
      </c>
      <c r="B1106" s="1066">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6">
        <v>15</v>
      </c>
      <c r="B1107" s="1066">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6">
        <v>16</v>
      </c>
      <c r="B1108" s="1066">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6">
        <v>17</v>
      </c>
      <c r="B1109" s="1066">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6">
        <v>18</v>
      </c>
      <c r="B1110" s="1066">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6">
        <v>19</v>
      </c>
      <c r="B1111" s="1066">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6">
        <v>20</v>
      </c>
      <c r="B1112" s="1066">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6">
        <v>21</v>
      </c>
      <c r="B1113" s="1066">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6">
        <v>22</v>
      </c>
      <c r="B1114" s="1066">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6">
        <v>23</v>
      </c>
      <c r="B1115" s="1066">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6">
        <v>24</v>
      </c>
      <c r="B1116" s="1066">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6">
        <v>25</v>
      </c>
      <c r="B1117" s="1066">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6">
        <v>26</v>
      </c>
      <c r="B1118" s="1066">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6">
        <v>27</v>
      </c>
      <c r="B1119" s="1066">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6">
        <v>28</v>
      </c>
      <c r="B1120" s="1066">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6">
        <v>29</v>
      </c>
      <c r="B1121" s="1066">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6">
        <v>30</v>
      </c>
      <c r="B1122" s="1066">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6">
        <v>1</v>
      </c>
      <c r="B1126" s="1066">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6">
        <v>2</v>
      </c>
      <c r="B1127" s="1066">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6">
        <v>3</v>
      </c>
      <c r="B1128" s="1066">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6">
        <v>4</v>
      </c>
      <c r="B1129" s="1066">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6">
        <v>5</v>
      </c>
      <c r="B1130" s="1066">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6">
        <v>6</v>
      </c>
      <c r="B1131" s="1066">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6">
        <v>7</v>
      </c>
      <c r="B1132" s="1066">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6">
        <v>8</v>
      </c>
      <c r="B1133" s="1066">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6">
        <v>9</v>
      </c>
      <c r="B1134" s="1066">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6">
        <v>10</v>
      </c>
      <c r="B1135" s="1066">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6">
        <v>11</v>
      </c>
      <c r="B1136" s="1066">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6">
        <v>12</v>
      </c>
      <c r="B1137" s="1066">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6">
        <v>13</v>
      </c>
      <c r="B1138" s="1066">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6">
        <v>14</v>
      </c>
      <c r="B1139" s="1066">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6">
        <v>15</v>
      </c>
      <c r="B1140" s="1066">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6">
        <v>16</v>
      </c>
      <c r="B1141" s="1066">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6">
        <v>17</v>
      </c>
      <c r="B1142" s="1066">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6">
        <v>18</v>
      </c>
      <c r="B1143" s="1066">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6">
        <v>19</v>
      </c>
      <c r="B1144" s="1066">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6">
        <v>20</v>
      </c>
      <c r="B1145" s="1066">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6">
        <v>21</v>
      </c>
      <c r="B1146" s="1066">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6">
        <v>22</v>
      </c>
      <c r="B1147" s="1066">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6">
        <v>23</v>
      </c>
      <c r="B1148" s="1066">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6">
        <v>24</v>
      </c>
      <c r="B1149" s="1066">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6">
        <v>25</v>
      </c>
      <c r="B1150" s="1066">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6">
        <v>26</v>
      </c>
      <c r="B1151" s="1066">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6">
        <v>27</v>
      </c>
      <c r="B1152" s="1066">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6">
        <v>28</v>
      </c>
      <c r="B1153" s="1066">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6">
        <v>29</v>
      </c>
      <c r="B1154" s="1066">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6">
        <v>30</v>
      </c>
      <c r="B1155" s="1066">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6">
        <v>1</v>
      </c>
      <c r="B1159" s="1066">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6">
        <v>2</v>
      </c>
      <c r="B1160" s="1066">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6">
        <v>3</v>
      </c>
      <c r="B1161" s="1066">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6">
        <v>4</v>
      </c>
      <c r="B1162" s="1066">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6">
        <v>5</v>
      </c>
      <c r="B1163" s="1066">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6">
        <v>6</v>
      </c>
      <c r="B1164" s="1066">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6">
        <v>7</v>
      </c>
      <c r="B1165" s="1066">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6">
        <v>8</v>
      </c>
      <c r="B1166" s="1066">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6">
        <v>9</v>
      </c>
      <c r="B1167" s="1066">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6">
        <v>10</v>
      </c>
      <c r="B1168" s="1066">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6">
        <v>11</v>
      </c>
      <c r="B1169" s="1066">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6">
        <v>12</v>
      </c>
      <c r="B1170" s="1066">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6">
        <v>13</v>
      </c>
      <c r="B1171" s="1066">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6">
        <v>14</v>
      </c>
      <c r="B1172" s="1066">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6">
        <v>15</v>
      </c>
      <c r="B1173" s="1066">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6">
        <v>16</v>
      </c>
      <c r="B1174" s="1066">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6">
        <v>17</v>
      </c>
      <c r="B1175" s="1066">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6">
        <v>18</v>
      </c>
      <c r="B1176" s="1066">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6">
        <v>19</v>
      </c>
      <c r="B1177" s="1066">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6">
        <v>20</v>
      </c>
      <c r="B1178" s="1066">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6">
        <v>21</v>
      </c>
      <c r="B1179" s="1066">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6">
        <v>22</v>
      </c>
      <c r="B1180" s="1066">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6">
        <v>23</v>
      </c>
      <c r="B1181" s="1066">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6">
        <v>24</v>
      </c>
      <c r="B1182" s="1066">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6">
        <v>25</v>
      </c>
      <c r="B1183" s="1066">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6">
        <v>26</v>
      </c>
      <c r="B1184" s="1066">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6">
        <v>27</v>
      </c>
      <c r="B1185" s="1066">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6">
        <v>28</v>
      </c>
      <c r="B1186" s="1066">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6">
        <v>29</v>
      </c>
      <c r="B1187" s="1066">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6">
        <v>30</v>
      </c>
      <c r="B1188" s="1066">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6">
        <v>1</v>
      </c>
      <c r="B1192" s="1066">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6">
        <v>2</v>
      </c>
      <c r="B1193" s="1066">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6">
        <v>3</v>
      </c>
      <c r="B1194" s="1066">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6">
        <v>4</v>
      </c>
      <c r="B1195" s="1066">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6">
        <v>5</v>
      </c>
      <c r="B1196" s="1066">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6">
        <v>6</v>
      </c>
      <c r="B1197" s="1066">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6">
        <v>7</v>
      </c>
      <c r="B1198" s="1066">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6">
        <v>8</v>
      </c>
      <c r="B1199" s="1066">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6">
        <v>9</v>
      </c>
      <c r="B1200" s="1066">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6">
        <v>10</v>
      </c>
      <c r="B1201" s="1066">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6">
        <v>11</v>
      </c>
      <c r="B1202" s="1066">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6">
        <v>12</v>
      </c>
      <c r="B1203" s="1066">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6">
        <v>13</v>
      </c>
      <c r="B1204" s="1066">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6">
        <v>14</v>
      </c>
      <c r="B1205" s="1066">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6">
        <v>15</v>
      </c>
      <c r="B1206" s="1066">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6">
        <v>16</v>
      </c>
      <c r="B1207" s="1066">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6">
        <v>17</v>
      </c>
      <c r="B1208" s="1066">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6">
        <v>18</v>
      </c>
      <c r="B1209" s="1066">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6">
        <v>19</v>
      </c>
      <c r="B1210" s="1066">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6">
        <v>20</v>
      </c>
      <c r="B1211" s="1066">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6">
        <v>21</v>
      </c>
      <c r="B1212" s="1066">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6">
        <v>22</v>
      </c>
      <c r="B1213" s="1066">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6">
        <v>23</v>
      </c>
      <c r="B1214" s="1066">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6">
        <v>24</v>
      </c>
      <c r="B1215" s="1066">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6">
        <v>25</v>
      </c>
      <c r="B1216" s="1066">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6">
        <v>26</v>
      </c>
      <c r="B1217" s="1066">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6">
        <v>27</v>
      </c>
      <c r="B1218" s="1066">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6">
        <v>28</v>
      </c>
      <c r="B1219" s="1066">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6">
        <v>29</v>
      </c>
      <c r="B1220" s="1066">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6">
        <v>30</v>
      </c>
      <c r="B1221" s="1066">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6">
        <v>1</v>
      </c>
      <c r="B1225" s="1066">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6">
        <v>2</v>
      </c>
      <c r="B1226" s="1066">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6">
        <v>3</v>
      </c>
      <c r="B1227" s="1066">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6">
        <v>4</v>
      </c>
      <c r="B1228" s="1066">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6">
        <v>5</v>
      </c>
      <c r="B1229" s="1066">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6">
        <v>6</v>
      </c>
      <c r="B1230" s="1066">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6">
        <v>7</v>
      </c>
      <c r="B1231" s="1066">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6">
        <v>8</v>
      </c>
      <c r="B1232" s="1066">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6">
        <v>9</v>
      </c>
      <c r="B1233" s="1066">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6">
        <v>10</v>
      </c>
      <c r="B1234" s="1066">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6">
        <v>11</v>
      </c>
      <c r="B1235" s="1066">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6">
        <v>12</v>
      </c>
      <c r="B1236" s="1066">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6">
        <v>13</v>
      </c>
      <c r="B1237" s="1066">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6">
        <v>14</v>
      </c>
      <c r="B1238" s="1066">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6">
        <v>15</v>
      </c>
      <c r="B1239" s="1066">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6">
        <v>16</v>
      </c>
      <c r="B1240" s="1066">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6">
        <v>17</v>
      </c>
      <c r="B1241" s="1066">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6">
        <v>18</v>
      </c>
      <c r="B1242" s="1066">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6">
        <v>19</v>
      </c>
      <c r="B1243" s="1066">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6">
        <v>20</v>
      </c>
      <c r="B1244" s="1066">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6">
        <v>21</v>
      </c>
      <c r="B1245" s="1066">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6">
        <v>22</v>
      </c>
      <c r="B1246" s="1066">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6">
        <v>23</v>
      </c>
      <c r="B1247" s="1066">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6">
        <v>24</v>
      </c>
      <c r="B1248" s="1066">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6">
        <v>25</v>
      </c>
      <c r="B1249" s="1066">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6">
        <v>26</v>
      </c>
      <c r="B1250" s="1066">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6">
        <v>27</v>
      </c>
      <c r="B1251" s="1066">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6">
        <v>28</v>
      </c>
      <c r="B1252" s="1066">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6">
        <v>29</v>
      </c>
      <c r="B1253" s="1066">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6">
        <v>30</v>
      </c>
      <c r="B1254" s="1066">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6">
        <v>1</v>
      </c>
      <c r="B1258" s="1066">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6">
        <v>2</v>
      </c>
      <c r="B1259" s="1066">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6">
        <v>3</v>
      </c>
      <c r="B1260" s="1066">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6">
        <v>4</v>
      </c>
      <c r="B1261" s="1066">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6">
        <v>5</v>
      </c>
      <c r="B1262" s="1066">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6">
        <v>6</v>
      </c>
      <c r="B1263" s="1066">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6">
        <v>7</v>
      </c>
      <c r="B1264" s="1066">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6">
        <v>8</v>
      </c>
      <c r="B1265" s="1066">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6">
        <v>9</v>
      </c>
      <c r="B1266" s="1066">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6">
        <v>10</v>
      </c>
      <c r="B1267" s="1066">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6">
        <v>11</v>
      </c>
      <c r="B1268" s="1066">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6">
        <v>12</v>
      </c>
      <c r="B1269" s="1066">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6">
        <v>13</v>
      </c>
      <c r="B1270" s="1066">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6">
        <v>14</v>
      </c>
      <c r="B1271" s="1066">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6">
        <v>15</v>
      </c>
      <c r="B1272" s="1066">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6">
        <v>16</v>
      </c>
      <c r="B1273" s="1066">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6">
        <v>17</v>
      </c>
      <c r="B1274" s="1066">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6">
        <v>18</v>
      </c>
      <c r="B1275" s="1066">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6">
        <v>19</v>
      </c>
      <c r="B1276" s="1066">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6">
        <v>20</v>
      </c>
      <c r="B1277" s="1066">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6">
        <v>21</v>
      </c>
      <c r="B1278" s="1066">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6">
        <v>22</v>
      </c>
      <c r="B1279" s="1066">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6">
        <v>23</v>
      </c>
      <c r="B1280" s="1066">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6">
        <v>24</v>
      </c>
      <c r="B1281" s="1066">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6">
        <v>25</v>
      </c>
      <c r="B1282" s="1066">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6">
        <v>26</v>
      </c>
      <c r="B1283" s="1066">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6">
        <v>27</v>
      </c>
      <c r="B1284" s="1066">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6">
        <v>28</v>
      </c>
      <c r="B1285" s="1066">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6">
        <v>29</v>
      </c>
      <c r="B1286" s="1066">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6">
        <v>30</v>
      </c>
      <c r="B1287" s="1066">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6">
        <v>1</v>
      </c>
      <c r="B1291" s="1066">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6">
        <v>2</v>
      </c>
      <c r="B1292" s="1066">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6">
        <v>3</v>
      </c>
      <c r="B1293" s="1066">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6">
        <v>4</v>
      </c>
      <c r="B1294" s="1066">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6">
        <v>5</v>
      </c>
      <c r="B1295" s="1066">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6">
        <v>6</v>
      </c>
      <c r="B1296" s="1066">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6">
        <v>7</v>
      </c>
      <c r="B1297" s="1066">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6">
        <v>8</v>
      </c>
      <c r="B1298" s="1066">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6">
        <v>9</v>
      </c>
      <c r="B1299" s="1066">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6">
        <v>10</v>
      </c>
      <c r="B1300" s="1066">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6">
        <v>11</v>
      </c>
      <c r="B1301" s="1066">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6">
        <v>12</v>
      </c>
      <c r="B1302" s="1066">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6">
        <v>13</v>
      </c>
      <c r="B1303" s="1066">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6">
        <v>14</v>
      </c>
      <c r="B1304" s="1066">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6">
        <v>15</v>
      </c>
      <c r="B1305" s="1066">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6">
        <v>16</v>
      </c>
      <c r="B1306" s="1066">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6">
        <v>17</v>
      </c>
      <c r="B1307" s="1066">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6">
        <v>18</v>
      </c>
      <c r="B1308" s="1066">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6">
        <v>19</v>
      </c>
      <c r="B1309" s="1066">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6">
        <v>20</v>
      </c>
      <c r="B1310" s="1066">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6">
        <v>21</v>
      </c>
      <c r="B1311" s="1066">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6">
        <v>22</v>
      </c>
      <c r="B1312" s="1066">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6">
        <v>23</v>
      </c>
      <c r="B1313" s="1066">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6">
        <v>24</v>
      </c>
      <c r="B1314" s="1066">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6">
        <v>25</v>
      </c>
      <c r="B1315" s="1066">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6">
        <v>26</v>
      </c>
      <c r="B1316" s="1066">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6">
        <v>27</v>
      </c>
      <c r="B1317" s="1066">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6">
        <v>28</v>
      </c>
      <c r="B1318" s="1066">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6">
        <v>29</v>
      </c>
      <c r="B1319" s="1066">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6">
        <v>30</v>
      </c>
      <c r="B1320" s="1066">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2019-06-03T04:36:44Z</cp:lastPrinted>
  <dcterms:created xsi:type="dcterms:W3CDTF">2012-03-13T00:50:25Z</dcterms:created>
  <dcterms:modified xsi:type="dcterms:W3CDTF">2019-07-08T23:52:58Z</dcterms:modified>
</cp:coreProperties>
</file>